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E0E029E1-A0F7-4DAF-89BD-489F614F1C9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５．第１次・２次選考結果表" sheetId="1" r:id="rId1"/>
  </sheets>
  <definedNames>
    <definedName name="_xlnm._FilterDatabase" localSheetId="0" hidden="1">'５．第１次・２次選考結果表'!#REF!</definedName>
    <definedName name="_xlnm.Print_Area" localSheetId="0">'５．第１次・２次選考結果表'!$A$1:$U$90</definedName>
    <definedName name="_xlnm.Print_Titles" localSheetId="0">'５．第１次・２次選考結果表'!$2:$7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M10" i="1"/>
  <c r="L10" i="1"/>
  <c r="K10" i="1"/>
  <c r="J10" i="1"/>
  <c r="I10" i="1"/>
  <c r="F10" i="1"/>
  <c r="G10" i="1" s="1"/>
  <c r="E10" i="1"/>
  <c r="N9" i="1"/>
  <c r="U87" i="1" l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T63" i="1"/>
  <c r="S63" i="1"/>
  <c r="R63" i="1"/>
  <c r="Q63" i="1"/>
  <c r="P63" i="1"/>
  <c r="O63" i="1"/>
  <c r="U62" i="1"/>
  <c r="U61" i="1"/>
  <c r="U60" i="1"/>
  <c r="U59" i="1"/>
  <c r="U58" i="1"/>
  <c r="U57" i="1"/>
  <c r="U56" i="1"/>
  <c r="U55" i="1"/>
  <c r="U54" i="1"/>
  <c r="U53" i="1"/>
  <c r="T52" i="1"/>
  <c r="S52" i="1"/>
  <c r="R52" i="1"/>
  <c r="Q52" i="1"/>
  <c r="P52" i="1"/>
  <c r="O52" i="1"/>
  <c r="U51" i="1"/>
  <c r="U50" i="1"/>
  <c r="U49" i="1"/>
  <c r="U48" i="1"/>
  <c r="T47" i="1"/>
  <c r="S47" i="1"/>
  <c r="R47" i="1"/>
  <c r="Q47" i="1"/>
  <c r="P47" i="1"/>
  <c r="O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T21" i="1"/>
  <c r="S21" i="1"/>
  <c r="R21" i="1"/>
  <c r="Q21" i="1"/>
  <c r="P21" i="1"/>
  <c r="O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2" i="1" l="1"/>
  <c r="U63" i="1"/>
  <c r="P88" i="1"/>
  <c r="U47" i="1"/>
  <c r="U21" i="1"/>
  <c r="R88" i="1"/>
  <c r="S88" i="1"/>
  <c r="T88" i="1"/>
  <c r="Q88" i="1"/>
  <c r="O88" i="1"/>
  <c r="U88" i="1" l="1"/>
  <c r="N84" i="1"/>
  <c r="N85" i="1"/>
  <c r="N86" i="1"/>
  <c r="N87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" i="1"/>
  <c r="H21" i="1"/>
  <c r="H10" i="1"/>
  <c r="N10" i="1" s="1"/>
  <c r="G8" i="1"/>
  <c r="M63" i="1" l="1"/>
  <c r="M52" i="1"/>
  <c r="M47" i="1"/>
  <c r="M21" i="1"/>
  <c r="J63" i="1"/>
  <c r="I63" i="1"/>
  <c r="J52" i="1"/>
  <c r="I52" i="1"/>
  <c r="H52" i="1"/>
  <c r="J47" i="1"/>
  <c r="I47" i="1"/>
  <c r="H47" i="1"/>
  <c r="J21" i="1"/>
  <c r="I21" i="1"/>
  <c r="M88" i="1" l="1"/>
  <c r="J88" i="1"/>
  <c r="I88" i="1"/>
  <c r="G82" i="1"/>
  <c r="G76" i="1"/>
  <c r="G77" i="1"/>
  <c r="G75" i="1"/>
  <c r="H63" i="1"/>
  <c r="G9" i="1"/>
  <c r="L52" i="1"/>
  <c r="K52" i="1"/>
  <c r="F52" i="1"/>
  <c r="E52" i="1"/>
  <c r="L47" i="1"/>
  <c r="K47" i="1"/>
  <c r="N47" i="1" s="1"/>
  <c r="F47" i="1"/>
  <c r="E47" i="1"/>
  <c r="L21" i="1"/>
  <c r="K21" i="1"/>
  <c r="E21" i="1"/>
  <c r="G43" i="1"/>
  <c r="G22" i="1"/>
  <c r="F21" i="1"/>
  <c r="G87" i="1"/>
  <c r="G86" i="1"/>
  <c r="G83" i="1"/>
  <c r="G73" i="1"/>
  <c r="G68" i="1"/>
  <c r="G66" i="1"/>
  <c r="G65" i="1"/>
  <c r="G64" i="1"/>
  <c r="L63" i="1"/>
  <c r="K63" i="1"/>
  <c r="F63" i="1"/>
  <c r="E63" i="1"/>
  <c r="G62" i="1"/>
  <c r="G61" i="1"/>
  <c r="G59" i="1"/>
  <c r="G58" i="1"/>
  <c r="G57" i="1"/>
  <c r="G55" i="1"/>
  <c r="G54" i="1"/>
  <c r="G53" i="1"/>
  <c r="G51" i="1"/>
  <c r="G50" i="1"/>
  <c r="G49" i="1"/>
  <c r="G48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N21" i="1" l="1"/>
  <c r="N52" i="1"/>
  <c r="N63" i="1"/>
  <c r="F88" i="1"/>
  <c r="G47" i="1"/>
  <c r="L88" i="1"/>
  <c r="K88" i="1"/>
  <c r="E88" i="1"/>
  <c r="H88" i="1"/>
  <c r="G21" i="1"/>
  <c r="G52" i="1"/>
  <c r="G63" i="1"/>
  <c r="N88" i="1" l="1"/>
  <c r="G88" i="1"/>
</calcChain>
</file>

<file path=xl/sharedStrings.xml><?xml version="1.0" encoding="utf-8"?>
<sst xmlns="http://schemas.openxmlformats.org/spreadsheetml/2006/main" count="180" uniqueCount="93">
  <si>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</si>
  <si>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</si>
  <si>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</si>
  <si>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</si>
  <si>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</si>
  <si>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</si>
  <si>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</si>
  <si>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</si>
  <si>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</si>
  <si>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</si>
  <si>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</si>
  <si>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</si>
  <si>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</si>
  <si>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</si>
  <si>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</si>
  <si>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</si>
  <si>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</si>
  <si>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</si>
  <si>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</si>
  <si>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</si>
  <si>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</si>
  <si>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</si>
  <si>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</si>
  <si>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</si>
  <si>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</si>
  <si>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</si>
  <si>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</si>
  <si>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</si>
  <si>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</si>
  <si>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</si>
  <si>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</si>
  <si>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</si>
  <si>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</si>
  <si>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</si>
  <si>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</si>
  <si>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</si>
  <si>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</si>
  <si>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</si>
  <si>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</si>
  <si>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</si>
  <si>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</si>
  <si>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</si>
  <si>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</si>
  <si>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</si>
  <si>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</si>
  <si>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</si>
  <si>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</si>
  <si>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</si>
  <si>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</si>
  <si>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</si>
  <si>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</si>
  <si>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</si>
  <si>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</si>
  <si>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</si>
  <si>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</si>
  <si>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</si>
  <si>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</si>
  <si>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</si>
  <si>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</si>
  <si>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</si>
  <si>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</si>
  <si>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</si>
  <si>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</si>
  <si>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</si>
  <si>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</si>
  <si>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</si>
  <si>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</si>
  <si>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</si>
  <si>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</si>
  <si>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</si>
  <si>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</si>
  <si>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</si>
  <si>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</si>
  <si>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</si>
  <si>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</si>
  <si>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</si>
  <si>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</si>
  <si>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</si>
  <si>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工業化学</t>
    <rPh sb="0" eb="2">
      <t>コウギョウ</t>
    </rPh>
    <rPh sb="2" eb="4">
      <t>カガク</t>
    </rPh>
    <phoneticPr fontId="4"/>
  </si>
  <si>
    <t>韓国・朝鮮語</t>
    <rPh sb="0" eb="2">
      <t>カンコク</t>
    </rPh>
    <rPh sb="3" eb="5">
      <t>チョウセン</t>
    </rPh>
    <rPh sb="5" eb="6">
      <t>ゴ</t>
    </rPh>
    <phoneticPr fontId="4"/>
  </si>
  <si>
    <t>常勤講師等
経験者</t>
    <phoneticPr fontId="2"/>
  </si>
  <si>
    <t>-</t>
    <phoneticPr fontId="2"/>
  </si>
  <si>
    <t>1次
受験者数</t>
    <rPh sb="1" eb="2">
      <t>ジ</t>
    </rPh>
    <rPh sb="3" eb="7">
      <t>ジュケンシャスウ</t>
    </rPh>
    <phoneticPr fontId="2"/>
  </si>
  <si>
    <t>1次
合格者数</t>
    <rPh sb="1" eb="2">
      <t>ジ</t>
    </rPh>
    <rPh sb="3" eb="7">
      <t>ゴウカクシャスウ</t>
    </rPh>
    <phoneticPr fontId="2"/>
  </si>
  <si>
    <t>1次
合格率</t>
    <rPh sb="1" eb="2">
      <t>ジ</t>
    </rPh>
    <rPh sb="3" eb="6">
      <t>ゴウカクリツ</t>
    </rPh>
    <phoneticPr fontId="2"/>
  </si>
  <si>
    <t>一般選考</t>
    <rPh sb="0" eb="4">
      <t>イッパンセンコウ</t>
    </rPh>
    <phoneticPr fontId="2"/>
  </si>
  <si>
    <t>支援学校(自立活動(肢体不自由教育))</t>
    <phoneticPr fontId="2"/>
  </si>
  <si>
    <t>受験者数</t>
    <rPh sb="0" eb="3">
      <t>ジュケンシャ</t>
    </rPh>
    <rPh sb="3" eb="4">
      <t>スウ</t>
    </rPh>
    <phoneticPr fontId="2"/>
  </si>
  <si>
    <t>５．第１次・２次選考結果表</t>
    <phoneticPr fontId="2"/>
  </si>
  <si>
    <t>2次選考</t>
    <rPh sb="1" eb="4">
      <t>ジセンコウ</t>
    </rPh>
    <phoneticPr fontId="4"/>
  </si>
  <si>
    <t>合格者数</t>
    <rPh sb="0" eb="3">
      <t>ゴウカクシャ</t>
    </rPh>
    <rPh sb="3" eb="4">
      <t>スウ</t>
    </rPh>
    <phoneticPr fontId="2"/>
  </si>
  <si>
    <t>・合格者数には、併願による合格者を含む。</t>
    <phoneticPr fontId="2"/>
  </si>
  <si>
    <t>※１次選考合格の取消し、受験の無効により、１次合格者発表時の数値と異なる。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</si>
</sst>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  <numFmt numFmtId="179" formatCode="0_);[Red]\(0\)"/>
    <numFmt numFmtId="180" formatCode="#,##0.0_);[Red]\(#,##0.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</cellStyleXfs>
  <cellXfs count="26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3" fillId="5" borderId="4" xfId="3" applyFont="1" applyFill="1" applyBorder="1" applyAlignment="1" applyProtection="1">
      <alignment horizontal="center" vertical="center"/>
      <protection locked="0"/>
    </xf>
    <xf numFmtId="0" fontId="13" fillId="5" borderId="18" xfId="3" applyFont="1" applyFill="1" applyBorder="1" applyAlignment="1" applyProtection="1">
      <alignment horizontal="center" vertical="center"/>
      <protection locked="0"/>
    </xf>
    <xf numFmtId="0" fontId="13" fillId="5" borderId="4" xfId="3" applyFont="1" applyFill="1" applyBorder="1" applyAlignment="1" applyProtection="1">
      <alignment horizontal="centerContinuous" vertical="center"/>
      <protection locked="0"/>
    </xf>
    <xf numFmtId="0" fontId="13" fillId="5" borderId="18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5" fillId="0" borderId="0" xfId="2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3" fillId="5" borderId="81" xfId="3" applyFont="1" applyFill="1" applyBorder="1" applyAlignment="1" applyProtection="1">
      <alignment horizontal="center" vertical="center"/>
      <protection locked="0"/>
    </xf>
    <xf numFmtId="177" fontId="20" fillId="3" borderId="26" xfId="7" applyNumberFormat="1" applyFont="1" applyFill="1" applyBorder="1" applyAlignment="1">
      <alignment horizontal="right" vertical="center" shrinkToFit="1"/>
    </xf>
    <xf numFmtId="177" fontId="20" fillId="3" borderId="83" xfId="7" applyNumberFormat="1" applyFont="1" applyFill="1" applyBorder="1" applyAlignment="1">
      <alignment horizontal="right" vertical="center" shrinkToFit="1"/>
    </xf>
    <xf numFmtId="177" fontId="20" fillId="3" borderId="14" xfId="7" applyNumberFormat="1" applyFont="1" applyFill="1" applyBorder="1" applyAlignment="1">
      <alignment horizontal="right" vertical="center" shrinkToFit="1"/>
    </xf>
    <xf numFmtId="177" fontId="20" fillId="4" borderId="89" xfId="7" applyNumberFormat="1" applyFont="1" applyFill="1" applyBorder="1" applyAlignment="1">
      <alignment horizontal="right" vertical="center" shrinkToFit="1"/>
    </xf>
    <xf numFmtId="178" fontId="20" fillId="3" borderId="25" xfId="7" applyNumberFormat="1" applyFont="1" applyFill="1" applyBorder="1" applyAlignment="1">
      <alignment horizontal="right" vertical="center" shrinkToFit="1"/>
    </xf>
    <xf numFmtId="177" fontId="20" fillId="3" borderId="28" xfId="7" applyNumberFormat="1" applyFont="1" applyFill="1" applyBorder="1" applyAlignment="1">
      <alignment horizontal="right" vertical="center" shrinkToFit="1"/>
    </xf>
    <xf numFmtId="177" fontId="20" fillId="3" borderId="82" xfId="7" applyNumberFormat="1" applyFont="1" applyFill="1" applyBorder="1" applyAlignment="1">
      <alignment horizontal="right" vertical="center" shrinkToFit="1"/>
    </xf>
    <xf numFmtId="177" fontId="20" fillId="3" borderId="29" xfId="7" applyNumberFormat="1" applyFont="1" applyFill="1" applyBorder="1" applyAlignment="1">
      <alignment horizontal="right" vertical="center" shrinkToFit="1"/>
    </xf>
    <xf numFmtId="177" fontId="20" fillId="4" borderId="91" xfId="7" applyNumberFormat="1" applyFont="1" applyFill="1" applyBorder="1" applyAlignment="1">
      <alignment horizontal="right" vertical="center" shrinkToFit="1"/>
    </xf>
    <xf numFmtId="177" fontId="20" fillId="5" borderId="26" xfId="7" applyNumberFormat="1" applyFont="1" applyFill="1" applyBorder="1" applyAlignment="1">
      <alignment horizontal="right" vertical="center" shrinkToFit="1"/>
    </xf>
    <xf numFmtId="177" fontId="20" fillId="5" borderId="83" xfId="7" applyNumberFormat="1" applyFont="1" applyFill="1" applyBorder="1" applyAlignment="1">
      <alignment horizontal="right" vertical="center" shrinkToFit="1"/>
    </xf>
    <xf numFmtId="177" fontId="20" fillId="5" borderId="27" xfId="7" applyNumberFormat="1" applyFont="1" applyFill="1" applyBorder="1" applyAlignment="1">
      <alignment horizontal="right" vertical="center" shrinkToFit="1"/>
    </xf>
    <xf numFmtId="177" fontId="20" fillId="4" borderId="92" xfId="7" applyNumberFormat="1" applyFont="1" applyFill="1" applyBorder="1" applyAlignment="1">
      <alignment horizontal="right" vertical="center" shrinkToFit="1"/>
    </xf>
    <xf numFmtId="177" fontId="20" fillId="0" borderId="33" xfId="7" applyNumberFormat="1" applyFont="1" applyFill="1" applyBorder="1" applyAlignment="1">
      <alignment horizontal="right" vertical="center" shrinkToFit="1"/>
    </xf>
    <xf numFmtId="177" fontId="20" fillId="0" borderId="61" xfId="7" applyNumberFormat="1" applyFont="1" applyFill="1" applyBorder="1" applyAlignment="1">
      <alignment horizontal="right" vertical="center" shrinkToFit="1"/>
    </xf>
    <xf numFmtId="177" fontId="20" fillId="0" borderId="34" xfId="7" applyNumberFormat="1" applyFont="1" applyFill="1" applyBorder="1" applyAlignment="1">
      <alignment horizontal="right" vertical="center" shrinkToFit="1"/>
    </xf>
    <xf numFmtId="177" fontId="20" fillId="0" borderId="37" xfId="7" applyNumberFormat="1" applyFont="1" applyFill="1" applyBorder="1" applyAlignment="1">
      <alignment horizontal="right" vertical="center" shrinkToFit="1"/>
    </xf>
    <xf numFmtId="177" fontId="20" fillId="0" borderId="41" xfId="7" applyNumberFormat="1" applyFont="1" applyFill="1" applyBorder="1" applyAlignment="1">
      <alignment horizontal="right" vertical="center" shrinkToFit="1"/>
    </xf>
    <xf numFmtId="177" fontId="20" fillId="0" borderId="63" xfId="7" applyNumberFormat="1" applyFont="1" applyFill="1" applyBorder="1" applyAlignment="1">
      <alignment horizontal="right" vertical="center" shrinkToFit="1"/>
    </xf>
    <xf numFmtId="177" fontId="20" fillId="0" borderId="36" xfId="7" applyNumberFormat="1" applyFont="1" applyFill="1" applyBorder="1" applyAlignment="1">
      <alignment horizontal="right" vertical="center" shrinkToFit="1"/>
    </xf>
    <xf numFmtId="177" fontId="20" fillId="0" borderId="43" xfId="7" applyNumberFormat="1" applyFont="1" applyFill="1" applyBorder="1" applyAlignment="1">
      <alignment horizontal="right" vertical="center" shrinkToFit="1"/>
    </xf>
    <xf numFmtId="177" fontId="20" fillId="0" borderId="71" xfId="7" applyNumberFormat="1" applyFont="1" applyFill="1" applyBorder="1" applyAlignment="1">
      <alignment horizontal="right" vertical="center" shrinkToFit="1"/>
    </xf>
    <xf numFmtId="177" fontId="20" fillId="0" borderId="47" xfId="7" applyNumberFormat="1" applyFont="1" applyFill="1" applyBorder="1" applyAlignment="1">
      <alignment horizontal="right" vertical="center" shrinkToFit="1"/>
    </xf>
    <xf numFmtId="177" fontId="20" fillId="0" borderId="65" xfId="7" applyNumberFormat="1" applyFont="1" applyFill="1" applyBorder="1" applyAlignment="1">
      <alignment horizontal="right" vertical="center" shrinkToFit="1"/>
    </xf>
    <xf numFmtId="177" fontId="20" fillId="0" borderId="48" xfId="7" applyNumberFormat="1" applyFont="1" applyFill="1" applyBorder="1" applyAlignment="1">
      <alignment horizontal="right" vertical="center" shrinkToFit="1"/>
    </xf>
    <xf numFmtId="177" fontId="20" fillId="0" borderId="68" xfId="7" applyNumberFormat="1" applyFont="1" applyFill="1" applyBorder="1" applyAlignment="1">
      <alignment horizontal="right" vertical="center" shrinkToFit="1"/>
    </xf>
    <xf numFmtId="177" fontId="20" fillId="0" borderId="59" xfId="7" applyNumberFormat="1" applyFont="1" applyFill="1" applyBorder="1" applyAlignment="1">
      <alignment horizontal="right" vertical="center" shrinkToFit="1"/>
    </xf>
    <xf numFmtId="177" fontId="20" fillId="0" borderId="85" xfId="7" applyNumberFormat="1" applyFont="1" applyFill="1" applyBorder="1" applyAlignment="1">
      <alignment horizontal="right" vertical="center" shrinkToFit="1"/>
    </xf>
    <xf numFmtId="177" fontId="20" fillId="0" borderId="60" xfId="7" applyNumberFormat="1" applyFont="1" applyFill="1" applyBorder="1" applyAlignment="1">
      <alignment horizontal="right" vertical="center" shrinkToFit="1"/>
    </xf>
    <xf numFmtId="177" fontId="20" fillId="0" borderId="22" xfId="7" applyNumberFormat="1" applyFont="1" applyFill="1" applyBorder="1" applyAlignment="1">
      <alignment horizontal="right" vertical="center" shrinkToFit="1"/>
    </xf>
    <xf numFmtId="177" fontId="20" fillId="0" borderId="21" xfId="7" applyNumberFormat="1" applyFont="1" applyFill="1" applyBorder="1" applyAlignment="1">
      <alignment horizontal="right" vertical="center" shrinkToFit="1"/>
    </xf>
    <xf numFmtId="177" fontId="20" fillId="0" borderId="77" xfId="7" applyNumberFormat="1" applyFont="1" applyFill="1" applyBorder="1" applyAlignment="1">
      <alignment horizontal="right" vertical="center" shrinkToFit="1"/>
    </xf>
    <xf numFmtId="177" fontId="20" fillId="0" borderId="35" xfId="7" applyNumberFormat="1" applyFont="1" applyFill="1" applyBorder="1" applyAlignment="1">
      <alignment horizontal="right" vertical="center" shrinkToFit="1"/>
    </xf>
    <xf numFmtId="177" fontId="20" fillId="0" borderId="84" xfId="7" applyNumberFormat="1" applyFont="1" applyFill="1" applyBorder="1" applyAlignment="1">
      <alignment horizontal="right" vertical="center" shrinkToFit="1"/>
    </xf>
    <xf numFmtId="177" fontId="20" fillId="0" borderId="49" xfId="7" applyNumberFormat="1" applyFont="1" applyFill="1" applyBorder="1" applyAlignment="1">
      <alignment horizontal="right" vertical="center" shrinkToFit="1"/>
    </xf>
    <xf numFmtId="177" fontId="20" fillId="3" borderId="16" xfId="7" applyNumberFormat="1" applyFont="1" applyFill="1" applyBorder="1" applyAlignment="1">
      <alignment horizontal="right" vertical="center" shrinkToFit="1"/>
    </xf>
    <xf numFmtId="177" fontId="20" fillId="0" borderId="67" xfId="7" applyNumberFormat="1" applyFont="1" applyFill="1" applyBorder="1" applyAlignment="1">
      <alignment horizontal="right" vertical="center" shrinkToFit="1"/>
    </xf>
    <xf numFmtId="41" fontId="20" fillId="0" borderId="69" xfId="7" applyNumberFormat="1" applyFont="1" applyFill="1" applyBorder="1" applyAlignment="1">
      <alignment horizontal="right" vertical="center" shrinkToFit="1"/>
    </xf>
    <xf numFmtId="41" fontId="20" fillId="0" borderId="72" xfId="7" applyNumberFormat="1" applyFont="1" applyFill="1" applyBorder="1" applyAlignment="1">
      <alignment horizontal="right" vertical="center" shrinkToFit="1"/>
    </xf>
    <xf numFmtId="177" fontId="20" fillId="0" borderId="72" xfId="7" applyNumberFormat="1" applyFont="1" applyFill="1" applyBorder="1" applyAlignment="1">
      <alignment horizontal="right" vertical="center" shrinkToFit="1"/>
    </xf>
    <xf numFmtId="41" fontId="20" fillId="0" borderId="95" xfId="7" applyNumberFormat="1" applyFont="1" applyFill="1" applyBorder="1" applyAlignment="1">
      <alignment horizontal="right" vertical="center" shrinkToFit="1"/>
    </xf>
    <xf numFmtId="41" fontId="20" fillId="0" borderId="19" xfId="7" applyNumberFormat="1" applyFont="1" applyFill="1" applyBorder="1" applyAlignment="1">
      <alignment horizontal="right" vertical="center" shrinkToFit="1"/>
    </xf>
    <xf numFmtId="177" fontId="20" fillId="0" borderId="96" xfId="7" applyNumberFormat="1" applyFont="1" applyFill="1" applyBorder="1" applyAlignment="1">
      <alignment horizontal="right" vertical="center" shrinkToFit="1"/>
    </xf>
    <xf numFmtId="177" fontId="20" fillId="0" borderId="75" xfId="7" applyNumberFormat="1" applyFont="1" applyFill="1" applyBorder="1" applyAlignment="1">
      <alignment horizontal="right" vertical="center" shrinkToFit="1"/>
    </xf>
    <xf numFmtId="41" fontId="20" fillId="0" borderId="96" xfId="7" applyNumberFormat="1" applyFont="1" applyFill="1" applyBorder="1" applyAlignment="1">
      <alignment horizontal="right" vertical="center" shrinkToFit="1"/>
    </xf>
    <xf numFmtId="177" fontId="20" fillId="0" borderId="95" xfId="7" applyNumberFormat="1" applyFont="1" applyFill="1" applyBorder="1" applyAlignment="1">
      <alignment horizontal="right" vertical="center" shrinkToFit="1"/>
    </xf>
    <xf numFmtId="177" fontId="20" fillId="0" borderId="69" xfId="7" applyNumberFormat="1" applyFont="1" applyFill="1" applyBorder="1" applyAlignment="1">
      <alignment horizontal="right" vertical="center" shrinkToFit="1"/>
    </xf>
    <xf numFmtId="41" fontId="20" fillId="3" borderId="24" xfId="7" quotePrefix="1" applyNumberFormat="1" applyFont="1" applyFill="1" applyBorder="1" applyAlignment="1">
      <alignment horizontal="right" vertical="center" shrinkToFit="1"/>
    </xf>
    <xf numFmtId="177" fontId="20" fillId="0" borderId="16" xfId="7" applyNumberFormat="1" applyFont="1" applyFill="1" applyBorder="1" applyAlignment="1">
      <alignment horizontal="right" vertical="center" shrinkToFit="1"/>
    </xf>
    <xf numFmtId="177" fontId="20" fillId="0" borderId="0" xfId="7" applyNumberFormat="1" applyFont="1" applyFill="1" applyBorder="1" applyAlignment="1">
      <alignment horizontal="right" vertical="center" shrinkToFit="1"/>
    </xf>
    <xf numFmtId="177" fontId="20" fillId="0" borderId="17" xfId="7" applyNumberFormat="1" applyFont="1" applyFill="1" applyBorder="1" applyAlignment="1">
      <alignment horizontal="right" vertical="center" shrinkToFit="1"/>
    </xf>
    <xf numFmtId="177" fontId="20" fillId="0" borderId="14" xfId="7" applyNumberFormat="1" applyFont="1" applyFill="1" applyBorder="1" applyAlignment="1">
      <alignment horizontal="right" vertical="center" shrinkToFit="1"/>
    </xf>
    <xf numFmtId="178" fontId="12" fillId="0" borderId="0" xfId="7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177" fontId="20" fillId="5" borderId="98" xfId="7" applyNumberFormat="1" applyFont="1" applyFill="1" applyBorder="1" applyAlignment="1">
      <alignment horizontal="right" vertical="center" shrinkToFit="1"/>
    </xf>
    <xf numFmtId="41" fontId="20" fillId="0" borderId="34" xfId="7" applyNumberFormat="1" applyFont="1" applyFill="1" applyBorder="1" applyAlignment="1">
      <alignment horizontal="right" vertical="center" shrinkToFit="1"/>
    </xf>
    <xf numFmtId="41" fontId="20" fillId="0" borderId="36" xfId="7" applyNumberFormat="1" applyFont="1" applyFill="1" applyBorder="1" applyAlignment="1">
      <alignment horizontal="right" vertical="center" shrinkToFit="1"/>
    </xf>
    <xf numFmtId="177" fontId="20" fillId="5" borderId="99" xfId="7" applyNumberFormat="1" applyFont="1" applyFill="1" applyBorder="1" applyAlignment="1">
      <alignment horizontal="right" vertical="center" shrinkToFit="1"/>
    </xf>
    <xf numFmtId="41" fontId="20" fillId="3" borderId="29" xfId="7" quotePrefix="1" applyNumberFormat="1" applyFont="1" applyFill="1" applyBorder="1" applyAlignment="1">
      <alignment horizontal="right" vertical="center" shrinkToFit="1"/>
    </xf>
    <xf numFmtId="177" fontId="20" fillId="0" borderId="100" xfId="7" applyNumberFormat="1" applyFont="1" applyFill="1" applyBorder="1" applyAlignment="1">
      <alignment horizontal="right" vertical="center" shrinkToFit="1"/>
    </xf>
    <xf numFmtId="179" fontId="20" fillId="0" borderId="72" xfId="7" applyNumberFormat="1" applyFont="1" applyFill="1" applyBorder="1" applyAlignment="1">
      <alignment horizontal="right" vertical="center" shrinkToFit="1"/>
    </xf>
    <xf numFmtId="0" fontId="20" fillId="0" borderId="21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176" fontId="3" fillId="0" borderId="0" xfId="7" applyNumberFormat="1" applyFont="1" applyFill="1" applyBorder="1" applyAlignment="1">
      <alignment vertical="center"/>
    </xf>
    <xf numFmtId="178" fontId="17" fillId="0" borderId="0" xfId="7" applyNumberFormat="1" applyFont="1" applyFill="1" applyBorder="1" applyAlignment="1">
      <alignment horizontal="right" vertical="center" shrinkToFit="1"/>
    </xf>
    <xf numFmtId="177" fontId="20" fillId="3" borderId="109" xfId="7" applyNumberFormat="1" applyFont="1" applyFill="1" applyBorder="1" applyAlignment="1">
      <alignment horizontal="right" vertical="center" shrinkToFit="1"/>
    </xf>
    <xf numFmtId="177" fontId="20" fillId="3" borderId="110" xfId="7" applyNumberFormat="1" applyFont="1" applyFill="1" applyBorder="1" applyAlignment="1">
      <alignment horizontal="right" vertical="center" shrinkToFit="1"/>
    </xf>
    <xf numFmtId="177" fontId="20" fillId="5" borderId="111" xfId="7" applyNumberFormat="1" applyFont="1" applyFill="1" applyBorder="1" applyAlignment="1">
      <alignment horizontal="right" vertical="center" shrinkToFit="1"/>
    </xf>
    <xf numFmtId="177" fontId="20" fillId="0" borderId="112" xfId="7" applyNumberFormat="1" applyFont="1" applyFill="1" applyBorder="1" applyAlignment="1">
      <alignment horizontal="right" vertical="center" shrinkToFit="1"/>
    </xf>
    <xf numFmtId="177" fontId="20" fillId="0" borderId="113" xfId="7" applyNumberFormat="1" applyFont="1" applyFill="1" applyBorder="1" applyAlignment="1">
      <alignment horizontal="right" vertical="center" shrinkToFit="1"/>
    </xf>
    <xf numFmtId="177" fontId="20" fillId="0" borderId="103" xfId="7" applyNumberFormat="1" applyFont="1" applyFill="1" applyBorder="1" applyAlignment="1">
      <alignment horizontal="right" vertical="center" shrinkToFit="1"/>
    </xf>
    <xf numFmtId="177" fontId="20" fillId="0" borderId="114" xfId="7" applyNumberFormat="1" applyFont="1" applyFill="1" applyBorder="1" applyAlignment="1">
      <alignment horizontal="right" vertical="center" shrinkToFit="1"/>
    </xf>
    <xf numFmtId="177" fontId="20" fillId="0" borderId="104" xfId="7" applyNumberFormat="1" applyFont="1" applyFill="1" applyBorder="1" applyAlignment="1">
      <alignment horizontal="right" vertical="center" shrinkToFit="1"/>
    </xf>
    <xf numFmtId="177" fontId="20" fillId="0" borderId="105" xfId="7" applyNumberFormat="1" applyFont="1" applyFill="1" applyBorder="1" applyAlignment="1">
      <alignment horizontal="right" vertical="center" shrinkToFit="1"/>
    </xf>
    <xf numFmtId="177" fontId="20" fillId="0" borderId="106" xfId="7" applyNumberFormat="1" applyFont="1" applyFill="1" applyBorder="1" applyAlignment="1">
      <alignment horizontal="right" vertical="center" shrinkToFit="1"/>
    </xf>
    <xf numFmtId="177" fontId="20" fillId="5" borderId="107" xfId="7" applyNumberFormat="1" applyFont="1" applyFill="1" applyBorder="1" applyAlignment="1">
      <alignment horizontal="right" vertical="center" shrinkToFit="1"/>
    </xf>
    <xf numFmtId="177" fontId="20" fillId="5" borderId="108" xfId="7" applyNumberFormat="1" applyFont="1" applyFill="1" applyBorder="1" applyAlignment="1">
      <alignment horizontal="right" vertical="center" shrinkToFit="1"/>
    </xf>
    <xf numFmtId="177" fontId="20" fillId="0" borderId="4" xfId="7" applyNumberFormat="1" applyFont="1" applyFill="1" applyBorder="1" applyAlignment="1">
      <alignment horizontal="right" vertical="center" shrinkToFit="1"/>
    </xf>
    <xf numFmtId="177" fontId="20" fillId="5" borderId="115" xfId="7" applyNumberFormat="1" applyFont="1" applyFill="1" applyBorder="1" applyAlignment="1">
      <alignment horizontal="right" vertical="center" shrinkToFit="1"/>
    </xf>
    <xf numFmtId="177" fontId="20" fillId="4" borderId="29" xfId="7" applyNumberFormat="1" applyFont="1" applyFill="1" applyBorder="1" applyAlignment="1">
      <alignment horizontal="right" vertical="center" shrinkToFit="1"/>
    </xf>
    <xf numFmtId="177" fontId="20" fillId="4" borderId="28" xfId="7" applyNumberFormat="1" applyFont="1" applyFill="1" applyBorder="1" applyAlignment="1">
      <alignment horizontal="right" vertical="center" shrinkToFit="1"/>
    </xf>
    <xf numFmtId="177" fontId="20" fillId="4" borderId="24" xfId="7" applyNumberFormat="1" applyFont="1" applyFill="1" applyBorder="1" applyAlignment="1">
      <alignment horizontal="right" vertical="center" shrinkToFit="1"/>
    </xf>
    <xf numFmtId="177" fontId="20" fillId="4" borderId="82" xfId="7" applyNumberFormat="1" applyFont="1" applyFill="1" applyBorder="1" applyAlignment="1">
      <alignment horizontal="right" vertical="center" shrinkToFit="1"/>
    </xf>
    <xf numFmtId="177" fontId="20" fillId="4" borderId="119" xfId="7" applyNumberFormat="1" applyFont="1" applyFill="1" applyBorder="1" applyAlignment="1">
      <alignment horizontal="right" vertical="center" shrinkToFit="1"/>
    </xf>
    <xf numFmtId="177" fontId="20" fillId="4" borderId="73" xfId="7" applyNumberFormat="1" applyFont="1" applyFill="1" applyBorder="1" applyAlignment="1">
      <alignment horizontal="right" vertical="center" shrinkToFit="1"/>
    </xf>
    <xf numFmtId="177" fontId="20" fillId="4" borderId="80" xfId="7" applyNumberFormat="1" applyFont="1" applyFill="1" applyBorder="1" applyAlignment="1">
      <alignment horizontal="right" vertical="center" shrinkToFit="1"/>
    </xf>
    <xf numFmtId="177" fontId="20" fillId="4" borderId="120" xfId="7" applyNumberFormat="1" applyFont="1" applyFill="1" applyBorder="1" applyAlignment="1">
      <alignment horizontal="right" vertical="center" shrinkToFit="1"/>
    </xf>
    <xf numFmtId="177" fontId="20" fillId="5" borderId="121" xfId="7" applyNumberFormat="1" applyFont="1" applyFill="1" applyBorder="1" applyAlignment="1">
      <alignment horizontal="right" vertical="center" shrinkToFit="1"/>
    </xf>
    <xf numFmtId="177" fontId="20" fillId="4" borderId="76" xfId="7" applyNumberFormat="1" applyFont="1" applyFill="1" applyBorder="1" applyAlignment="1">
      <alignment horizontal="right" vertical="center" shrinkToFit="1"/>
    </xf>
    <xf numFmtId="177" fontId="20" fillId="0" borderId="122" xfId="7" applyNumberFormat="1" applyFont="1" applyFill="1" applyBorder="1" applyAlignment="1">
      <alignment horizontal="right" vertical="center" shrinkToFit="1"/>
    </xf>
    <xf numFmtId="177" fontId="20" fillId="5" borderId="123" xfId="7" applyNumberFormat="1" applyFont="1" applyFill="1" applyBorder="1" applyAlignment="1">
      <alignment horizontal="right" vertical="center" shrinkToFit="1"/>
    </xf>
    <xf numFmtId="177" fontId="20" fillId="0" borderId="124" xfId="7" applyNumberFormat="1" applyFont="1" applyFill="1" applyBorder="1" applyAlignment="1">
      <alignment horizontal="right" vertical="center" shrinkToFit="1"/>
    </xf>
    <xf numFmtId="177" fontId="20" fillId="4" borderId="20" xfId="7" applyNumberFormat="1" applyFont="1" applyFill="1" applyBorder="1" applyAlignment="1">
      <alignment horizontal="right" vertical="center" shrinkToFit="1"/>
    </xf>
    <xf numFmtId="177" fontId="20" fillId="4" borderId="5" xfId="7" applyNumberFormat="1" applyFont="1" applyFill="1" applyBorder="1" applyAlignment="1">
      <alignment horizontal="right" vertical="center" shrinkToFit="1"/>
    </xf>
    <xf numFmtId="177" fontId="20" fillId="4" borderId="25" xfId="7" applyNumberFormat="1" applyFont="1" applyFill="1" applyBorder="1" applyAlignment="1">
      <alignment horizontal="right" vertical="center" shrinkToFit="1"/>
    </xf>
    <xf numFmtId="177" fontId="20" fillId="3" borderId="125" xfId="7" applyNumberFormat="1" applyFont="1" applyFill="1" applyBorder="1" applyAlignment="1">
      <alignment horizontal="right" vertical="center" shrinkToFit="1"/>
    </xf>
    <xf numFmtId="177" fontId="20" fillId="4" borderId="125" xfId="7" applyNumberFormat="1" applyFont="1" applyFill="1" applyBorder="1" applyAlignment="1">
      <alignment horizontal="right" vertical="center" shrinkToFit="1"/>
    </xf>
    <xf numFmtId="177" fontId="20" fillId="3" borderId="126" xfId="7" applyNumberFormat="1" applyFont="1" applyFill="1" applyBorder="1" applyAlignment="1">
      <alignment horizontal="right" vertical="center" shrinkToFit="1"/>
    </xf>
    <xf numFmtId="180" fontId="20" fillId="3" borderId="128" xfId="7" applyNumberFormat="1" applyFont="1" applyFill="1" applyBorder="1" applyAlignment="1">
      <alignment horizontal="right" vertical="center" shrinkToFit="1"/>
    </xf>
    <xf numFmtId="180" fontId="20" fillId="3" borderId="129" xfId="7" applyNumberFormat="1" applyFont="1" applyFill="1" applyBorder="1" applyAlignment="1">
      <alignment horizontal="right" vertical="center" shrinkToFit="1"/>
    </xf>
    <xf numFmtId="180" fontId="20" fillId="0" borderId="130" xfId="7" applyNumberFormat="1" applyFont="1" applyFill="1" applyBorder="1" applyAlignment="1">
      <alignment horizontal="right" vertical="center" shrinkToFit="1"/>
    </xf>
    <xf numFmtId="180" fontId="20" fillId="0" borderId="131" xfId="7" applyNumberFormat="1" applyFont="1" applyFill="1" applyBorder="1" applyAlignment="1">
      <alignment horizontal="right" vertical="center" shrinkToFit="1"/>
    </xf>
    <xf numFmtId="180" fontId="20" fillId="0" borderId="42" xfId="7" applyNumberFormat="1" applyFont="1" applyFill="1" applyBorder="1" applyAlignment="1">
      <alignment horizontal="right" vertical="center" shrinkToFit="1"/>
    </xf>
    <xf numFmtId="180" fontId="20" fillId="0" borderId="132" xfId="7" applyNumberFormat="1" applyFont="1" applyFill="1" applyBorder="1" applyAlignment="1">
      <alignment horizontal="right" vertical="center" shrinkToFit="1"/>
    </xf>
    <xf numFmtId="180" fontId="20" fillId="0" borderId="133" xfId="7" applyNumberFormat="1" applyFont="1" applyFill="1" applyBorder="1" applyAlignment="1">
      <alignment horizontal="right" vertical="center" shrinkToFit="1"/>
    </xf>
    <xf numFmtId="180" fontId="20" fillId="0" borderId="42" xfId="7" applyNumberFormat="1" applyFont="1" applyFill="1" applyBorder="1" applyAlignment="1">
      <alignment horizontal="center" vertical="center" shrinkToFit="1"/>
    </xf>
    <xf numFmtId="180" fontId="20" fillId="0" borderId="134" xfId="7" applyNumberFormat="1" applyFont="1" applyFill="1" applyBorder="1" applyAlignment="1">
      <alignment horizontal="right" vertical="center" shrinkToFit="1"/>
    </xf>
    <xf numFmtId="180" fontId="20" fillId="0" borderId="135" xfId="7" applyNumberFormat="1" applyFont="1" applyFill="1" applyBorder="1" applyAlignment="1">
      <alignment horizontal="right" vertical="center" shrinkToFit="1"/>
    </xf>
    <xf numFmtId="180" fontId="20" fillId="0" borderId="133" xfId="7" applyNumberFormat="1" applyFont="1" applyFill="1" applyBorder="1" applyAlignment="1">
      <alignment horizontal="center" vertical="center" shrinkToFit="1"/>
    </xf>
    <xf numFmtId="177" fontId="20" fillId="0" borderId="19" xfId="7" applyNumberFormat="1" applyFont="1" applyFill="1" applyBorder="1" applyAlignment="1">
      <alignment horizontal="right" vertical="center" shrinkToFit="1"/>
    </xf>
    <xf numFmtId="177" fontId="20" fillId="3" borderId="27" xfId="7" applyNumberFormat="1" applyFont="1" applyFill="1" applyBorder="1" applyAlignment="1">
      <alignment horizontal="right" vertical="center" shrinkToFit="1"/>
    </xf>
    <xf numFmtId="180" fontId="20" fillId="3" borderId="133" xfId="7" applyNumberFormat="1" applyFont="1" applyFill="1" applyBorder="1" applyAlignment="1">
      <alignment horizontal="center" vertical="center" shrinkToFit="1"/>
    </xf>
    <xf numFmtId="177" fontId="20" fillId="4" borderId="23" xfId="7" applyNumberFormat="1" applyFont="1" applyFill="1" applyBorder="1" applyAlignment="1">
      <alignment horizontal="right" vertical="center" shrinkToFit="1"/>
    </xf>
    <xf numFmtId="180" fontId="20" fillId="4" borderId="126" xfId="7" applyNumberFormat="1" applyFont="1" applyFill="1" applyBorder="1" applyAlignment="1">
      <alignment horizontal="right" vertical="center" shrinkToFit="1"/>
    </xf>
    <xf numFmtId="0" fontId="13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4" borderId="18" xfId="3" applyFont="1" applyFill="1" applyBorder="1" applyAlignment="1" applyProtection="1">
      <alignment horizontal="center" vertical="center"/>
      <protection locked="0"/>
    </xf>
    <xf numFmtId="0" fontId="16" fillId="4" borderId="19" xfId="3" applyFont="1" applyFill="1" applyBorder="1" applyAlignment="1" applyProtection="1">
      <alignment horizontal="center" vertical="center"/>
      <protection locked="0"/>
    </xf>
    <xf numFmtId="0" fontId="16" fillId="4" borderId="20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3" fillId="0" borderId="61" xfId="3" applyFont="1" applyFill="1" applyBorder="1" applyAlignment="1" applyProtection="1">
      <alignment horizontal="center" vertical="center" shrinkToFit="1"/>
      <protection locked="0"/>
    </xf>
    <xf numFmtId="0" fontId="13" fillId="0" borderId="34" xfId="3" applyFont="1" applyFill="1" applyBorder="1" applyAlignment="1" applyProtection="1">
      <alignment horizontal="center" vertical="center" shrinkToFit="1"/>
      <protection locked="0"/>
    </xf>
    <xf numFmtId="0" fontId="13" fillId="0" borderId="62" xfId="3" applyFont="1" applyFill="1" applyBorder="1" applyAlignment="1" applyProtection="1">
      <alignment horizontal="center" vertical="center" shrinkToFit="1"/>
      <protection locked="0"/>
    </xf>
    <xf numFmtId="0" fontId="13" fillId="0" borderId="63" xfId="3" applyFont="1" applyFill="1" applyBorder="1" applyAlignment="1" applyProtection="1">
      <alignment horizontal="center" vertical="center" shrinkToFit="1"/>
      <protection locked="0"/>
    </xf>
    <xf numFmtId="0" fontId="13" fillId="0" borderId="36" xfId="3" applyFont="1" applyFill="1" applyBorder="1" applyAlignment="1" applyProtection="1">
      <alignment horizontal="center" vertical="center" shrinkToFit="1"/>
      <protection locked="0"/>
    </xf>
    <xf numFmtId="0" fontId="13" fillId="0" borderId="64" xfId="3" applyFont="1" applyFill="1" applyBorder="1" applyAlignment="1" applyProtection="1">
      <alignment horizontal="center" vertical="center" shrinkToFit="1"/>
      <protection locked="0"/>
    </xf>
    <xf numFmtId="0" fontId="13" fillId="0" borderId="65" xfId="3" applyFont="1" applyFill="1" applyBorder="1" applyAlignment="1" applyProtection="1">
      <alignment horizontal="center" vertical="center" shrinkToFit="1"/>
      <protection locked="0"/>
    </xf>
    <xf numFmtId="0" fontId="13" fillId="0" borderId="48" xfId="3" applyFont="1" applyFill="1" applyBorder="1" applyAlignment="1" applyProtection="1">
      <alignment horizontal="center" vertical="center" shrinkToFit="1"/>
      <protection locked="0"/>
    </xf>
    <xf numFmtId="0" fontId="13" fillId="0" borderId="66" xfId="3" applyFont="1" applyFill="1" applyBorder="1" applyAlignment="1" applyProtection="1">
      <alignment horizontal="center" vertical="center" shrinkToFit="1"/>
      <protection locked="0"/>
    </xf>
    <xf numFmtId="0" fontId="11" fillId="3" borderId="23" xfId="3" applyFont="1" applyFill="1" applyBorder="1" applyAlignment="1" applyProtection="1">
      <alignment horizontal="center" vertical="center" shrinkToFit="1"/>
      <protection locked="0"/>
    </xf>
    <xf numFmtId="0" fontId="11" fillId="3" borderId="24" xfId="3" applyFont="1" applyFill="1" applyBorder="1" applyAlignment="1" applyProtection="1">
      <alignment horizontal="center" vertical="center" shrinkToFit="1"/>
      <protection locked="0"/>
    </xf>
    <xf numFmtId="0" fontId="11" fillId="3" borderId="25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18" xfId="3" applyFont="1" applyFill="1" applyBorder="1" applyAlignment="1" applyProtection="1">
      <alignment horizontal="center" vertical="center"/>
      <protection locked="0"/>
    </xf>
    <xf numFmtId="0" fontId="13" fillId="0" borderId="68" xfId="3" applyFont="1" applyFill="1" applyBorder="1" applyAlignment="1" applyProtection="1">
      <alignment horizontal="distributed" vertical="center" indent="1"/>
      <protection locked="0"/>
    </xf>
    <xf numFmtId="0" fontId="13" fillId="0" borderId="69" xfId="3" applyFont="1" applyFill="1" applyBorder="1" applyAlignment="1" applyProtection="1">
      <alignment horizontal="distributed" vertical="center" indent="1"/>
      <protection locked="0"/>
    </xf>
    <xf numFmtId="0" fontId="13" fillId="0" borderId="70" xfId="3" applyFont="1" applyFill="1" applyBorder="1" applyAlignment="1" applyProtection="1">
      <alignment horizontal="distributed" vertical="center" indent="1"/>
      <protection locked="0"/>
    </xf>
    <xf numFmtId="0" fontId="13" fillId="0" borderId="71" xfId="3" applyFont="1" applyFill="1" applyBorder="1" applyAlignment="1" applyProtection="1">
      <alignment horizontal="distributed" vertical="center" indent="1"/>
      <protection locked="0"/>
    </xf>
    <xf numFmtId="0" fontId="13" fillId="0" borderId="72" xfId="3" applyFont="1" applyFill="1" applyBorder="1" applyAlignment="1" applyProtection="1">
      <alignment horizontal="distributed" vertical="center" indent="1"/>
      <protection locked="0"/>
    </xf>
    <xf numFmtId="0" fontId="13" fillId="0" borderId="73" xfId="3" applyFont="1" applyFill="1" applyBorder="1" applyAlignment="1" applyProtection="1">
      <alignment horizontal="distributed" vertical="center" indent="1"/>
      <protection locked="0"/>
    </xf>
    <xf numFmtId="0" fontId="13" fillId="0" borderId="74" xfId="3" applyFont="1" applyFill="1" applyBorder="1" applyAlignment="1" applyProtection="1">
      <alignment horizontal="distributed" vertical="center" indent="1"/>
      <protection locked="0"/>
    </xf>
    <xf numFmtId="0" fontId="13" fillId="0" borderId="75" xfId="3" applyFont="1" applyFill="1" applyBorder="1" applyAlignment="1" applyProtection="1">
      <alignment horizontal="distributed" vertical="center" indent="1"/>
      <protection locked="0"/>
    </xf>
    <xf numFmtId="0" fontId="13" fillId="0" borderId="76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3" fillId="0" borderId="42" xfId="3" applyFont="1" applyFill="1" applyBorder="1" applyAlignment="1" applyProtection="1">
      <alignment horizontal="distributed" vertical="center" indent="1"/>
      <protection locked="0"/>
    </xf>
    <xf numFmtId="0" fontId="13" fillId="0" borderId="85" xfId="3" applyFont="1" applyFill="1" applyBorder="1" applyAlignment="1" applyProtection="1">
      <alignment horizontal="distributed" vertical="center" indent="1"/>
      <protection locked="0"/>
    </xf>
    <xf numFmtId="0" fontId="13" fillId="0" borderId="95" xfId="3" applyFont="1" applyFill="1" applyBorder="1" applyAlignment="1" applyProtection="1">
      <alignment horizontal="distributed" vertical="center" indent="1"/>
      <protection locked="0"/>
    </xf>
    <xf numFmtId="0" fontId="13" fillId="0" borderId="80" xfId="3" applyFont="1" applyFill="1" applyBorder="1" applyAlignment="1" applyProtection="1">
      <alignment horizontal="distributed" vertical="center" indent="1"/>
      <protection locked="0"/>
    </xf>
    <xf numFmtId="0" fontId="13" fillId="0" borderId="56" xfId="3" applyFont="1" applyFill="1" applyBorder="1" applyAlignment="1" applyProtection="1">
      <alignment horizontal="center" vertical="center" wrapText="1"/>
      <protection locked="0"/>
    </xf>
    <xf numFmtId="0" fontId="13" fillId="0" borderId="57" xfId="3" applyFont="1" applyFill="1" applyBorder="1" applyAlignment="1" applyProtection="1">
      <alignment horizontal="center" vertical="center"/>
      <protection locked="0"/>
    </xf>
    <xf numFmtId="0" fontId="13" fillId="0" borderId="53" xfId="3" applyFont="1" applyFill="1" applyBorder="1" applyAlignment="1" applyProtection="1">
      <alignment horizontal="distributed" vertical="center" indent="1"/>
      <protection locked="0"/>
    </xf>
    <xf numFmtId="0" fontId="13" fillId="0" borderId="54" xfId="3" applyFont="1" applyFill="1" applyBorder="1" applyAlignment="1" applyProtection="1">
      <alignment horizontal="distributed" vertical="center" indent="1"/>
      <protection locked="0"/>
    </xf>
    <xf numFmtId="0" fontId="13" fillId="0" borderId="55" xfId="3" applyFont="1" applyFill="1" applyBorder="1" applyAlignment="1" applyProtection="1">
      <alignment horizontal="distributed" vertical="center" inden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3" fillId="0" borderId="78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17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79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87" xfId="3" applyFont="1" applyFill="1" applyBorder="1" applyAlignment="1" applyProtection="1">
      <alignment horizontal="distributed" vertical="center" indent="1"/>
      <protection locked="0"/>
    </xf>
    <xf numFmtId="0" fontId="13" fillId="0" borderId="19" xfId="3" applyFont="1" applyFill="1" applyBorder="1" applyAlignment="1" applyProtection="1">
      <alignment horizontal="distributed" vertical="center" indent="1"/>
      <protection locked="0"/>
    </xf>
    <xf numFmtId="0" fontId="13" fillId="0" borderId="20" xfId="3" applyFont="1" applyFill="1" applyBorder="1" applyAlignment="1" applyProtection="1">
      <alignment horizontal="distributed" vertical="center" indent="1"/>
      <protection locked="0"/>
    </xf>
    <xf numFmtId="0" fontId="13" fillId="0" borderId="93" xfId="3" applyFont="1" applyFill="1" applyBorder="1" applyAlignment="1" applyProtection="1">
      <alignment horizontal="distributed" vertical="center" indent="1"/>
      <protection locked="0"/>
    </xf>
    <xf numFmtId="0" fontId="13" fillId="0" borderId="94" xfId="3" applyFont="1" applyFill="1" applyBorder="1" applyAlignment="1" applyProtection="1">
      <alignment horizontal="distributed" vertical="center" indent="1"/>
      <protection locked="0"/>
    </xf>
    <xf numFmtId="0" fontId="13" fillId="0" borderId="56" xfId="3" applyFont="1" applyFill="1" applyBorder="1" applyAlignment="1" applyProtection="1">
      <alignment horizontal="center" vertical="center" wrapText="1" shrinkToFit="1"/>
      <protection locked="0"/>
    </xf>
    <xf numFmtId="0" fontId="13" fillId="0" borderId="57" xfId="3" applyFont="1" applyFill="1" applyBorder="1" applyAlignment="1" applyProtection="1">
      <alignment horizontal="center" vertical="center" shrinkToFit="1"/>
      <protection locked="0"/>
    </xf>
    <xf numFmtId="0" fontId="13" fillId="0" borderId="58" xfId="3" applyFont="1" applyFill="1" applyBorder="1" applyAlignment="1" applyProtection="1">
      <alignment horizontal="center" vertical="center" shrinkToFit="1"/>
      <protection locked="0"/>
    </xf>
    <xf numFmtId="0" fontId="13" fillId="0" borderId="38" xfId="3" applyFont="1" applyFill="1" applyBorder="1" applyAlignment="1" applyProtection="1">
      <alignment horizontal="distributed" vertical="center" indent="1"/>
      <protection locked="0"/>
    </xf>
    <xf numFmtId="0" fontId="13" fillId="0" borderId="39" xfId="3" applyFont="1" applyFill="1" applyBorder="1" applyAlignment="1" applyProtection="1">
      <alignment horizontal="distributed" vertical="center" indent="1"/>
      <protection locked="0"/>
    </xf>
    <xf numFmtId="0" fontId="13" fillId="0" borderId="40" xfId="3" applyFont="1" applyFill="1" applyBorder="1" applyAlignment="1" applyProtection="1">
      <alignment horizontal="distributed" vertical="center" indent="1"/>
      <protection locked="0"/>
    </xf>
    <xf numFmtId="0" fontId="13" fillId="0" borderId="56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57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58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44" xfId="3" applyFont="1" applyFill="1" applyBorder="1" applyAlignment="1" applyProtection="1">
      <alignment horizontal="distributed" vertical="center" indent="1"/>
      <protection locked="0"/>
    </xf>
    <xf numFmtId="0" fontId="13" fillId="0" borderId="45" xfId="3" applyFont="1" applyFill="1" applyBorder="1" applyAlignment="1" applyProtection="1">
      <alignment horizontal="distributed" vertical="center" indent="1"/>
      <protection locked="0"/>
    </xf>
    <xf numFmtId="0" fontId="13" fillId="0" borderId="46" xfId="3" applyFont="1" applyFill="1" applyBorder="1" applyAlignment="1" applyProtection="1">
      <alignment horizontal="distributed" vertical="center" indent="1"/>
      <protection locked="0"/>
    </xf>
    <xf numFmtId="0" fontId="13" fillId="0" borderId="50" xfId="3" applyFont="1" applyFill="1" applyBorder="1" applyAlignment="1" applyProtection="1">
      <alignment horizontal="distributed" vertical="center" indent="1"/>
      <protection locked="0"/>
    </xf>
    <xf numFmtId="0" fontId="13" fillId="0" borderId="51" xfId="3" applyFont="1" applyFill="1" applyBorder="1" applyAlignment="1" applyProtection="1">
      <alignment horizontal="distributed" vertical="center" indent="1"/>
      <protection locked="0"/>
    </xf>
    <xf numFmtId="0" fontId="13" fillId="0" borderId="52" xfId="3" applyFont="1" applyFill="1" applyBorder="1" applyAlignment="1" applyProtection="1">
      <alignment horizontal="distributed" vertical="center" indent="1"/>
      <protection locked="0"/>
    </xf>
    <xf numFmtId="0" fontId="13" fillId="0" borderId="57" xfId="3" applyFont="1" applyFill="1" applyBorder="1" applyAlignment="1" applyProtection="1">
      <alignment horizontal="center" vertical="center" wrapText="1"/>
      <protection locked="0"/>
    </xf>
    <xf numFmtId="38" fontId="14" fillId="2" borderId="116" xfId="7" applyFont="1" applyFill="1" applyBorder="1" applyAlignment="1">
      <alignment horizontal="center" vertical="center" textRotation="255" wrapText="1" shrinkToFit="1"/>
    </xf>
    <xf numFmtId="38" fontId="14" fillId="2" borderId="86" xfId="7" applyFont="1" applyFill="1" applyBorder="1" applyAlignment="1">
      <alignment horizontal="center" vertical="center" textRotation="255" wrapText="1" shrinkToFit="1"/>
    </xf>
    <xf numFmtId="38" fontId="14" fillId="2" borderId="117" xfId="7" applyFont="1" applyFill="1" applyBorder="1" applyAlignment="1">
      <alignment horizontal="center" vertical="center" textRotation="255" wrapText="1" shrinkToFit="1"/>
    </xf>
    <xf numFmtId="38" fontId="14" fillId="2" borderId="13" xfId="7" applyFont="1" applyFill="1" applyBorder="1" applyAlignment="1">
      <alignment horizontal="center" vertical="center" textRotation="255" shrinkToFit="1"/>
    </xf>
    <xf numFmtId="38" fontId="14" fillId="2" borderId="15" xfId="7" applyFont="1" applyFill="1" applyBorder="1" applyAlignment="1">
      <alignment horizontal="center" vertical="center" textRotation="255" shrinkToFit="1"/>
    </xf>
    <xf numFmtId="38" fontId="14" fillId="2" borderId="22" xfId="7" applyFont="1" applyFill="1" applyBorder="1" applyAlignment="1">
      <alignment horizontal="center" vertical="center" textRotation="255" shrinkToFit="1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18" xfId="3" applyFont="1" applyFill="1" applyBorder="1" applyAlignment="1" applyProtection="1">
      <alignment horizontal="center" vertical="top"/>
      <protection locked="0"/>
    </xf>
    <xf numFmtId="0" fontId="11" fillId="2" borderId="19" xfId="3" applyFont="1" applyFill="1" applyBorder="1" applyAlignment="1" applyProtection="1">
      <alignment horizontal="center" vertical="top"/>
      <protection locked="0"/>
    </xf>
    <xf numFmtId="0" fontId="11" fillId="2" borderId="20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3" xfId="3" applyFont="1" applyFill="1" applyBorder="1" applyAlignment="1" applyProtection="1">
      <alignment horizontal="center" vertical="center" wrapText="1"/>
      <protection locked="0"/>
    </xf>
    <xf numFmtId="0" fontId="11" fillId="3" borderId="24" xfId="3" applyFont="1" applyFill="1" applyBorder="1" applyAlignment="1" applyProtection="1">
      <alignment horizontal="center" vertical="center" wrapText="1"/>
      <protection locked="0"/>
    </xf>
    <xf numFmtId="0" fontId="11" fillId="3" borderId="25" xfId="3" applyFont="1" applyFill="1" applyBorder="1" applyAlignment="1" applyProtection="1">
      <alignment horizontal="center" vertical="center" wrapTex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3" borderId="23" xfId="2" applyFont="1" applyFill="1" applyBorder="1" applyAlignment="1" applyProtection="1">
      <alignment horizontal="center" vertical="center" shrinkToFit="1"/>
      <protection locked="0"/>
    </xf>
    <xf numFmtId="0" fontId="11" fillId="3" borderId="24" xfId="2" applyFont="1" applyFill="1" applyBorder="1" applyAlignment="1" applyProtection="1">
      <alignment horizontal="center" vertical="center" shrinkToFit="1"/>
      <protection locked="0"/>
    </xf>
    <xf numFmtId="0" fontId="11" fillId="3" borderId="25" xfId="2" applyFont="1" applyFill="1" applyBorder="1" applyAlignment="1" applyProtection="1">
      <alignment horizontal="center" vertical="center" shrinkToFit="1"/>
      <protection locked="0"/>
    </xf>
    <xf numFmtId="0" fontId="13" fillId="0" borderId="30" xfId="3" applyFont="1" applyFill="1" applyBorder="1" applyAlignment="1" applyProtection="1">
      <alignment horizontal="distributed" vertical="center" indent="1"/>
      <protection locked="0"/>
    </xf>
    <xf numFmtId="0" fontId="13" fillId="0" borderId="31" xfId="3" applyFont="1" applyFill="1" applyBorder="1" applyAlignment="1" applyProtection="1">
      <alignment horizontal="distributed" vertical="center" indent="1"/>
      <protection locked="0"/>
    </xf>
    <xf numFmtId="0" fontId="13" fillId="0" borderId="32" xfId="3" applyFont="1" applyFill="1" applyBorder="1" applyAlignment="1" applyProtection="1">
      <alignment horizontal="distributed" vertical="center" indent="1"/>
      <protection locked="0"/>
    </xf>
    <xf numFmtId="38" fontId="14" fillId="2" borderId="11" xfId="7" applyFont="1" applyFill="1" applyBorder="1" applyAlignment="1">
      <alignment horizontal="center" vertical="center" textRotation="255" wrapText="1" shrinkToFit="1"/>
    </xf>
    <xf numFmtId="38" fontId="14" fillId="2" borderId="14" xfId="7" applyFont="1" applyFill="1" applyBorder="1" applyAlignment="1">
      <alignment horizontal="center" vertical="center" textRotation="255" shrinkToFit="1"/>
    </xf>
    <xf numFmtId="38" fontId="14" fillId="2" borderId="21" xfId="7" applyFont="1" applyFill="1" applyBorder="1" applyAlignment="1">
      <alignment horizontal="center" vertical="center" textRotation="255" shrinkToFit="1"/>
    </xf>
    <xf numFmtId="38" fontId="14" fillId="2" borderId="12" xfId="7" applyFont="1" applyFill="1" applyBorder="1" applyAlignment="1">
      <alignment horizontal="center" vertical="center" textRotation="255" wrapText="1" shrinkToFit="1"/>
    </xf>
    <xf numFmtId="38" fontId="14" fillId="2" borderId="0" xfId="7" applyFont="1" applyFill="1" applyBorder="1" applyAlignment="1">
      <alignment horizontal="center" vertical="center" textRotation="255" shrinkToFit="1"/>
    </xf>
    <xf numFmtId="38" fontId="14" fillId="2" borderId="19" xfId="7" applyFont="1" applyFill="1" applyBorder="1" applyAlignment="1">
      <alignment horizontal="center" vertical="center" textRotation="255" shrinkToFi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 wrapText="1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136" xfId="7" applyFont="1" applyFill="1" applyBorder="1" applyAlignment="1">
      <alignment horizontal="center" vertical="center" wrapText="1"/>
    </xf>
    <xf numFmtId="38" fontId="11" fillId="2" borderId="127" xfId="7" applyFont="1" applyFill="1" applyBorder="1" applyAlignment="1">
      <alignment horizontal="center" vertical="center" wrapText="1"/>
    </xf>
    <xf numFmtId="38" fontId="11" fillId="2" borderId="137" xfId="7" applyFont="1" applyFill="1" applyBorder="1" applyAlignment="1">
      <alignment horizontal="center" vertical="center" wrapText="1"/>
    </xf>
    <xf numFmtId="38" fontId="11" fillId="2" borderId="97" xfId="7" applyFont="1" applyFill="1" applyBorder="1" applyAlignment="1">
      <alignment horizontal="center" vertical="center" wrapText="1"/>
    </xf>
    <xf numFmtId="38" fontId="11" fillId="2" borderId="6" xfId="7" applyFont="1" applyFill="1" applyBorder="1" applyAlignment="1">
      <alignment horizontal="center" vertical="center"/>
    </xf>
    <xf numFmtId="38" fontId="11" fillId="2" borderId="101" xfId="7" applyFont="1" applyFill="1" applyBorder="1" applyAlignment="1">
      <alignment horizontal="center" vertical="center" wrapText="1"/>
    </xf>
    <xf numFmtId="38" fontId="11" fillId="2" borderId="102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88" xfId="7" applyFont="1" applyFill="1" applyBorder="1" applyAlignment="1">
      <alignment horizontal="center" vertical="center" textRotation="255" shrinkToFit="1"/>
    </xf>
    <xf numFmtId="38" fontId="11" fillId="2" borderId="89" xfId="7" applyFont="1" applyFill="1" applyBorder="1" applyAlignment="1">
      <alignment horizontal="center" vertical="center" textRotation="255" shrinkToFit="1"/>
    </xf>
    <xf numFmtId="38" fontId="11" fillId="2" borderId="90" xfId="7" applyFont="1" applyFill="1" applyBorder="1" applyAlignment="1">
      <alignment horizontal="center" vertical="center" textRotation="255" shrinkToFit="1"/>
    </xf>
    <xf numFmtId="38" fontId="14" fillId="2" borderId="10" xfId="7" applyFont="1" applyFill="1" applyBorder="1" applyAlignment="1">
      <alignment horizontal="center" vertical="center" textRotation="255" shrinkToFit="1"/>
    </xf>
    <xf numFmtId="38" fontId="14" fillId="2" borderId="12" xfId="7" applyFont="1" applyFill="1" applyBorder="1" applyAlignment="1">
      <alignment horizontal="center" vertical="center" textRotation="255" shrinkToFit="1"/>
    </xf>
    <xf numFmtId="38" fontId="14" fillId="2" borderId="4" xfId="7" applyFont="1" applyFill="1" applyBorder="1" applyAlignment="1">
      <alignment horizontal="center" vertical="center" textRotation="255" shrinkToFit="1"/>
    </xf>
    <xf numFmtId="38" fontId="14" fillId="2" borderId="18" xfId="7" applyFont="1" applyFill="1" applyBorder="1" applyAlignment="1">
      <alignment horizontal="center" vertical="center" textRotation="255" shrinkToFit="1"/>
    </xf>
    <xf numFmtId="38" fontId="11" fillId="2" borderId="97" xfId="7" applyFont="1" applyFill="1" applyBorder="1" applyAlignment="1">
      <alignment horizontal="center" vertical="center"/>
    </xf>
    <xf numFmtId="38" fontId="14" fillId="2" borderId="14" xfId="7" applyFont="1" applyFill="1" applyBorder="1" applyAlignment="1">
      <alignment horizontal="center" vertical="center" textRotation="255" wrapText="1" shrinkToFit="1"/>
    </xf>
    <xf numFmtId="38" fontId="11" fillId="2" borderId="13" xfId="7" applyFont="1" applyFill="1" applyBorder="1" applyAlignment="1">
      <alignment horizontal="center" vertical="center"/>
    </xf>
    <xf numFmtId="38" fontId="11" fillId="2" borderId="12" xfId="7" applyFont="1" applyFill="1" applyBorder="1" applyAlignment="1">
      <alignment horizontal="center" vertical="center"/>
    </xf>
    <xf numFmtId="38" fontId="11" fillId="2" borderId="118" xfId="7" applyFont="1" applyFill="1" applyBorder="1" applyAlignment="1">
      <alignment horizontal="center" vertical="center"/>
    </xf>
  </cellXfs>
  <cellStyles count="9">
    <cellStyle name="桁区切り" xfId="7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 4" xfId="1" xr:uid="{00000000-0005-0000-0000-000006000000}"/>
    <cellStyle name="標準 5" xfId="8" xr:uid="{00000000-0005-0000-0000-000007000000}"/>
    <cellStyle name="標準_報道資料(２校種教科別志願者)" xfId="3" xr:uid="{00000000-0005-0000-0000-00000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997526</xdr:colOff>
      <xdr:row>8</xdr:row>
      <xdr:rowOff>374073</xdr:rowOff>
    </xdr:from>
    <xdr:to>
      <xdr:col>5</xdr:col>
      <xdr:colOff>623454</xdr:colOff>
      <xdr:row>10</xdr:row>
      <xdr:rowOff>83127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594F3E-13F4-4CDD-9C25-43087BF61FEE}"/>
            </a:ext>
          </a:extLst>
        </xdr:cNvPr>
        <xdr:cNvSpPr txBox="1"/>
      </xdr:nvSpPr>
      <xdr:spPr>
        <a:xfrm>
          <a:off x="3865417" y="2992582"/>
          <a:ext cx="651164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6</xdr:col>
      <xdr:colOff>13847</xdr:colOff>
      <xdr:row>8</xdr:row>
      <xdr:rowOff>360232</xdr:rowOff>
    </xdr:from>
    <xdr:to>
      <xdr:col>6</xdr:col>
      <xdr:colOff>623449</xdr:colOff>
      <xdr:row>10</xdr:row>
      <xdr:rowOff>69286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30D676-2174-44C0-B0CB-3C878EE9B6FE}"/>
            </a:ext>
          </a:extLst>
        </xdr:cNvPr>
        <xdr:cNvSpPr txBox="1"/>
      </xdr:nvSpPr>
      <xdr:spPr>
        <a:xfrm>
          <a:off x="4932211" y="2978741"/>
          <a:ext cx="609602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5</xdr:col>
      <xdr:colOff>27710</xdr:colOff>
      <xdr:row>16</xdr:row>
      <xdr:rowOff>0</xdr:rowOff>
    </xdr:from>
    <xdr:to>
      <xdr:col>5</xdr:col>
      <xdr:colOff>512620</xdr:colOff>
      <xdr:row>17</xdr:row>
      <xdr:rowOff>96981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42EA7B-FC1E-4FF0-A5D2-7B9A20842141}"/>
            </a:ext>
          </a:extLst>
        </xdr:cNvPr>
        <xdr:cNvSpPr txBox="1"/>
      </xdr:nvSpPr>
      <xdr:spPr>
        <a:xfrm>
          <a:off x="3906983" y="5721927"/>
          <a:ext cx="484910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6</xdr:col>
      <xdr:colOff>13851</xdr:colOff>
      <xdr:row>15</xdr:row>
      <xdr:rowOff>380302</xdr:rowOff>
    </xdr:from>
    <xdr:to>
      <xdr:col>6</xdr:col>
      <xdr:colOff>623453</xdr:colOff>
      <xdr:row>17</xdr:row>
      <xdr:rowOff>96976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B8B5CB-54C8-432F-ADDD-0F9A1D069D65}"/>
            </a:ext>
          </a:extLst>
        </xdr:cNvPr>
        <xdr:cNvSpPr txBox="1"/>
      </xdr:nvSpPr>
      <xdr:spPr>
        <a:xfrm>
          <a:off x="4932215" y="5714302"/>
          <a:ext cx="609602" cy="492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484910</xdr:colOff>
      <xdr:row>85</xdr:row>
      <xdr:rowOff>96982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CA342C-BE62-4C9F-9665-98CE85079EED}"/>
            </a:ext>
          </a:extLst>
        </xdr:cNvPr>
        <xdr:cNvSpPr txBox="1"/>
      </xdr:nvSpPr>
      <xdr:spPr>
        <a:xfrm>
          <a:off x="2867891" y="32100982"/>
          <a:ext cx="484910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5</xdr:col>
      <xdr:colOff>0</xdr:colOff>
      <xdr:row>83</xdr:row>
      <xdr:rowOff>360217</xdr:rowOff>
    </xdr:from>
    <xdr:to>
      <xdr:col>5</xdr:col>
      <xdr:colOff>484910</xdr:colOff>
      <xdr:row>85</xdr:row>
      <xdr:rowOff>69272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7D3A969-0A6E-4C6E-8EE3-FF3C2FDD0914}"/>
            </a:ext>
          </a:extLst>
        </xdr:cNvPr>
        <xdr:cNvSpPr txBox="1"/>
      </xdr:nvSpPr>
      <xdr:spPr>
        <a:xfrm>
          <a:off x="3726873" y="32073272"/>
          <a:ext cx="484910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6</xdr:col>
      <xdr:colOff>41564</xdr:colOff>
      <xdr:row>83</xdr:row>
      <xdr:rowOff>360218</xdr:rowOff>
    </xdr:from>
    <xdr:to>
      <xdr:col>6</xdr:col>
      <xdr:colOff>526474</xdr:colOff>
      <xdr:row>85</xdr:row>
      <xdr:rowOff>69273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8B3D01D-E849-4B21-9A91-BBA6BFB3C0FF}"/>
            </a:ext>
          </a:extLst>
        </xdr:cNvPr>
        <xdr:cNvSpPr txBox="1"/>
      </xdr:nvSpPr>
      <xdr:spPr>
        <a:xfrm>
          <a:off x="4668982" y="32073273"/>
          <a:ext cx="484910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</xdr:col>
      <xdr:colOff>761999</xdr:colOff>
      <xdr:row>86</xdr:row>
      <xdr:rowOff>346363</xdr:rowOff>
    </xdr:from>
    <xdr:to>
      <xdr:col>4</xdr:col>
      <xdr:colOff>443345</xdr:colOff>
      <xdr:row>88</xdr:row>
      <xdr:rowOff>55417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D7EECB6-BC29-4207-A800-334D3D712EFE}"/>
            </a:ext>
          </a:extLst>
        </xdr:cNvPr>
        <xdr:cNvSpPr txBox="1"/>
      </xdr:nvSpPr>
      <xdr:spPr>
        <a:xfrm>
          <a:off x="2826326" y="33223199"/>
          <a:ext cx="484910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4</xdr:col>
      <xdr:colOff>955960</xdr:colOff>
      <xdr:row>86</xdr:row>
      <xdr:rowOff>360217</xdr:rowOff>
    </xdr:from>
    <xdr:to>
      <xdr:col>5</xdr:col>
      <xdr:colOff>443343</xdr:colOff>
      <xdr:row>88</xdr:row>
      <xdr:rowOff>69271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BE291A4-7BB6-42DE-8822-A2339C5938F3}"/>
            </a:ext>
          </a:extLst>
        </xdr:cNvPr>
        <xdr:cNvSpPr txBox="1"/>
      </xdr:nvSpPr>
      <xdr:spPr>
        <a:xfrm>
          <a:off x="3823851" y="33237053"/>
          <a:ext cx="512619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5</xdr:col>
      <xdr:colOff>983672</xdr:colOff>
      <xdr:row>87</xdr:row>
      <xdr:rowOff>0</xdr:rowOff>
    </xdr:from>
    <xdr:to>
      <xdr:col>6</xdr:col>
      <xdr:colOff>568037</xdr:colOff>
      <xdr:row>88</xdr:row>
      <xdr:rowOff>96982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CE6CB7D-0908-4320-A15E-2B114A4D8400}"/>
            </a:ext>
          </a:extLst>
        </xdr:cNvPr>
        <xdr:cNvSpPr txBox="1"/>
      </xdr:nvSpPr>
      <xdr:spPr>
        <a:xfrm>
          <a:off x="4876799" y="33264764"/>
          <a:ext cx="609602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V91"/>
  <sheetViews>
    <sheetView tabSelected="1" view="pageBreakPreview" zoomScale="55" zoomScaleNormal="40" zoomScaleSheetLayoutView="55" zoomScalePageLayoutView="80" workbookViewId="0"/>
  </sheetViews>
  <sheetFormatPr defaultColWidth="10.77734375" defaultRowHeight="82.5" customHeight="1" x14ac:dyDescent="0.2"/>
  <cols>
    <col min="1" max="1" width="6.6640625" style="1" customWidth="1"/>
    <col min="2" max="4" width="11.77734375" style="1" customWidth="1"/>
    <col min="5" max="7" width="14.77734375" style="11" customWidth="1"/>
    <col min="8" max="21" width="14.77734375" style="72" customWidth="1"/>
    <col min="22" max="22" width="7.21875" style="72" customWidth="1"/>
    <col min="23" max="16384" width="10.77734375" style="1"/>
  </cols>
  <sheetData>
    <row r="1" spans="1:21" ht="33.75" customHeight="1" thickBot="1" x14ac:dyDescent="0.25">
      <c r="A1" s="9" t="s">
        <v>88</v>
      </c>
    </row>
    <row r="2" spans="1:21" s="2" customFormat="1" ht="15.9" customHeight="1" x14ac:dyDescent="0.2">
      <c r="A2" s="12"/>
      <c r="B2" s="13"/>
      <c r="C2" s="13"/>
      <c r="D2" s="14"/>
      <c r="E2" s="237" t="s">
        <v>82</v>
      </c>
      <c r="F2" s="245" t="s">
        <v>83</v>
      </c>
      <c r="G2" s="238" t="s">
        <v>84</v>
      </c>
      <c r="H2" s="237" t="s">
        <v>89</v>
      </c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9"/>
    </row>
    <row r="3" spans="1:21" s="2" customFormat="1" ht="15.9" customHeight="1" x14ac:dyDescent="0.2">
      <c r="A3" s="15"/>
      <c r="B3" s="16"/>
      <c r="C3" s="16"/>
      <c r="D3" s="17"/>
      <c r="E3" s="244"/>
      <c r="F3" s="246"/>
      <c r="G3" s="247"/>
      <c r="H3" s="240" t="s">
        <v>87</v>
      </c>
      <c r="I3" s="241"/>
      <c r="J3" s="241"/>
      <c r="K3" s="241"/>
      <c r="L3" s="241"/>
      <c r="M3" s="241"/>
      <c r="N3" s="242"/>
      <c r="O3" s="243" t="s">
        <v>90</v>
      </c>
      <c r="P3" s="241"/>
      <c r="Q3" s="241"/>
      <c r="R3" s="241"/>
      <c r="S3" s="241"/>
      <c r="T3" s="241"/>
      <c r="U3" s="242"/>
    </row>
    <row r="4" spans="1:21" s="2" customFormat="1" ht="20.100000000000001" customHeight="1" x14ac:dyDescent="0.2">
      <c r="A4" s="218" t="s">
        <v>65</v>
      </c>
      <c r="B4" s="219"/>
      <c r="C4" s="219"/>
      <c r="D4" s="220"/>
      <c r="E4" s="248" t="s">
        <v>85</v>
      </c>
      <c r="F4" s="249"/>
      <c r="G4" s="249"/>
      <c r="H4" s="248" t="s">
        <v>0</v>
      </c>
      <c r="I4" s="249"/>
      <c r="J4" s="257"/>
      <c r="K4" s="259" t="s">
        <v>1</v>
      </c>
      <c r="L4" s="260"/>
      <c r="M4" s="261"/>
      <c r="N4" s="250" t="s">
        <v>2</v>
      </c>
      <c r="O4" s="248" t="s">
        <v>0</v>
      </c>
      <c r="P4" s="249"/>
      <c r="Q4" s="257"/>
      <c r="R4" s="259" t="s">
        <v>1</v>
      </c>
      <c r="S4" s="260"/>
      <c r="T4" s="261"/>
      <c r="U4" s="250" t="s">
        <v>2</v>
      </c>
    </row>
    <row r="5" spans="1:21" s="2" customFormat="1" ht="30" customHeight="1" x14ac:dyDescent="0.2">
      <c r="A5" s="218"/>
      <c r="B5" s="219"/>
      <c r="C5" s="219"/>
      <c r="D5" s="220"/>
      <c r="E5" s="253" t="s">
        <v>71</v>
      </c>
      <c r="F5" s="254"/>
      <c r="G5" s="254"/>
      <c r="H5" s="253" t="s">
        <v>71</v>
      </c>
      <c r="I5" s="231" t="s">
        <v>3</v>
      </c>
      <c r="J5" s="206" t="s">
        <v>80</v>
      </c>
      <c r="K5" s="209" t="s">
        <v>60</v>
      </c>
      <c r="L5" s="231" t="s">
        <v>4</v>
      </c>
      <c r="M5" s="234" t="s">
        <v>59</v>
      </c>
      <c r="N5" s="251"/>
      <c r="O5" s="253" t="s">
        <v>71</v>
      </c>
      <c r="P5" s="231" t="s">
        <v>3</v>
      </c>
      <c r="Q5" s="206" t="s">
        <v>80</v>
      </c>
      <c r="R5" s="209" t="s">
        <v>60</v>
      </c>
      <c r="S5" s="231" t="s">
        <v>4</v>
      </c>
      <c r="T5" s="234" t="s">
        <v>59</v>
      </c>
      <c r="U5" s="251"/>
    </row>
    <row r="6" spans="1:21" s="2" customFormat="1" ht="30" customHeight="1" x14ac:dyDescent="0.2">
      <c r="A6" s="212" t="s">
        <v>5</v>
      </c>
      <c r="B6" s="213"/>
      <c r="C6" s="213"/>
      <c r="D6" s="214"/>
      <c r="E6" s="255"/>
      <c r="F6" s="235"/>
      <c r="G6" s="235"/>
      <c r="H6" s="255"/>
      <c r="I6" s="258"/>
      <c r="J6" s="207"/>
      <c r="K6" s="210"/>
      <c r="L6" s="232"/>
      <c r="M6" s="235"/>
      <c r="N6" s="251"/>
      <c r="O6" s="255"/>
      <c r="P6" s="258"/>
      <c r="Q6" s="207"/>
      <c r="R6" s="210"/>
      <c r="S6" s="232"/>
      <c r="T6" s="235"/>
      <c r="U6" s="251"/>
    </row>
    <row r="7" spans="1:21" s="2" customFormat="1" ht="30" customHeight="1" thickBot="1" x14ac:dyDescent="0.25">
      <c r="A7" s="215"/>
      <c r="B7" s="216"/>
      <c r="C7" s="216"/>
      <c r="D7" s="217"/>
      <c r="E7" s="256"/>
      <c r="F7" s="236"/>
      <c r="G7" s="236"/>
      <c r="H7" s="256"/>
      <c r="I7" s="233"/>
      <c r="J7" s="208"/>
      <c r="K7" s="211"/>
      <c r="L7" s="233"/>
      <c r="M7" s="236"/>
      <c r="N7" s="252"/>
      <c r="O7" s="256"/>
      <c r="P7" s="233"/>
      <c r="Q7" s="208"/>
      <c r="R7" s="211"/>
      <c r="S7" s="233"/>
      <c r="T7" s="236"/>
      <c r="U7" s="252"/>
    </row>
    <row r="8" spans="1:21" s="3" customFormat="1" ht="30" customHeight="1" thickBot="1" x14ac:dyDescent="0.25">
      <c r="A8" s="221" t="s">
        <v>66</v>
      </c>
      <c r="B8" s="222"/>
      <c r="C8" s="222"/>
      <c r="D8" s="223"/>
      <c r="E8" s="19">
        <v>664</v>
      </c>
      <c r="F8" s="21">
        <v>515</v>
      </c>
      <c r="G8" s="119">
        <f>IF(F8/E8*100=100,"100 ",F8/E8*100)</f>
        <v>77.560240963855421</v>
      </c>
      <c r="H8" s="54">
        <v>476</v>
      </c>
      <c r="I8" s="86">
        <v>85</v>
      </c>
      <c r="J8" s="86">
        <v>443</v>
      </c>
      <c r="K8" s="20">
        <v>5</v>
      </c>
      <c r="L8" s="21">
        <v>62</v>
      </c>
      <c r="M8" s="21">
        <v>3</v>
      </c>
      <c r="N8" s="22">
        <f>SUM(H8:M8)</f>
        <v>1074</v>
      </c>
      <c r="O8" s="54">
        <v>232</v>
      </c>
      <c r="P8" s="86">
        <v>62</v>
      </c>
      <c r="Q8" s="86">
        <v>148</v>
      </c>
      <c r="R8" s="20">
        <v>1</v>
      </c>
      <c r="S8" s="21">
        <v>26</v>
      </c>
      <c r="T8" s="21">
        <v>3</v>
      </c>
      <c r="U8" s="22">
        <f>SUM(O8:T8)</f>
        <v>472</v>
      </c>
    </row>
    <row r="9" spans="1:21" s="3" customFormat="1" ht="30" customHeight="1" thickBot="1" x14ac:dyDescent="0.25">
      <c r="A9" s="225" t="s">
        <v>6</v>
      </c>
      <c r="B9" s="226"/>
      <c r="C9" s="226"/>
      <c r="D9" s="227"/>
      <c r="E9" s="24">
        <v>20</v>
      </c>
      <c r="F9" s="26">
        <v>16</v>
      </c>
      <c r="G9" s="119">
        <f>IF(F9/E9*100=100,"100 ",F9/E9*100)</f>
        <v>80</v>
      </c>
      <c r="H9" s="24">
        <v>14</v>
      </c>
      <c r="I9" s="87">
        <v>16</v>
      </c>
      <c r="J9" s="87">
        <v>30</v>
      </c>
      <c r="K9" s="25">
        <v>0</v>
      </c>
      <c r="L9" s="26">
        <v>0</v>
      </c>
      <c r="M9" s="26">
        <v>0</v>
      </c>
      <c r="N9" s="27">
        <f>SUM(H9:M9)</f>
        <v>60</v>
      </c>
      <c r="O9" s="24">
        <v>9</v>
      </c>
      <c r="P9" s="87">
        <v>13</v>
      </c>
      <c r="Q9" s="87">
        <v>11</v>
      </c>
      <c r="R9" s="25">
        <v>0</v>
      </c>
      <c r="S9" s="26">
        <v>0</v>
      </c>
      <c r="T9" s="26">
        <v>0</v>
      </c>
      <c r="U9" s="27">
        <f>SUM(O9:T9)</f>
        <v>33</v>
      </c>
    </row>
    <row r="10" spans="1:21" s="3" customFormat="1" ht="30" customHeight="1" x14ac:dyDescent="0.2">
      <c r="A10" s="224" t="s">
        <v>67</v>
      </c>
      <c r="B10" s="156"/>
      <c r="C10" s="156"/>
      <c r="D10" s="157"/>
      <c r="E10" s="28">
        <f>SUM(E11:E20)</f>
        <v>657</v>
      </c>
      <c r="F10" s="131">
        <f>SUM(F11:F20)</f>
        <v>365</v>
      </c>
      <c r="G10" s="120">
        <f>IF(F10/E10*100=100,"100 ",F10/E10*100)</f>
        <v>55.555555555555557</v>
      </c>
      <c r="H10" s="28">
        <f t="shared" ref="H10:M10" si="0">SUM(H11:H20)</f>
        <v>324</v>
      </c>
      <c r="I10" s="88">
        <f t="shared" si="0"/>
        <v>34</v>
      </c>
      <c r="J10" s="88">
        <f t="shared" si="0"/>
        <v>564</v>
      </c>
      <c r="K10" s="29">
        <f t="shared" si="0"/>
        <v>5</v>
      </c>
      <c r="L10" s="30">
        <f t="shared" si="0"/>
        <v>33</v>
      </c>
      <c r="M10" s="30">
        <f t="shared" si="0"/>
        <v>7</v>
      </c>
      <c r="N10" s="31">
        <f>SUM(H10:M10)</f>
        <v>967</v>
      </c>
      <c r="O10" s="28">
        <f t="shared" ref="O10:T10" si="1">SUM(O11:O20)</f>
        <v>146</v>
      </c>
      <c r="P10" s="88">
        <f t="shared" si="1"/>
        <v>24</v>
      </c>
      <c r="Q10" s="88">
        <f t="shared" si="1"/>
        <v>126</v>
      </c>
      <c r="R10" s="29">
        <f t="shared" si="1"/>
        <v>1</v>
      </c>
      <c r="S10" s="30">
        <f t="shared" si="1"/>
        <v>12</v>
      </c>
      <c r="T10" s="30">
        <f t="shared" si="1"/>
        <v>7</v>
      </c>
      <c r="U10" s="31">
        <f>SUM(O10:T10)</f>
        <v>316</v>
      </c>
    </row>
    <row r="11" spans="1:21" s="3" customFormat="1" ht="30" customHeight="1" x14ac:dyDescent="0.2">
      <c r="A11" s="5"/>
      <c r="B11" s="228" t="s">
        <v>61</v>
      </c>
      <c r="C11" s="229"/>
      <c r="D11" s="230"/>
      <c r="E11" s="32">
        <v>78</v>
      </c>
      <c r="F11" s="34">
        <v>50</v>
      </c>
      <c r="G11" s="121">
        <f>IF(F11/E11*100=100,"100 ",F11/E11*100)</f>
        <v>64.102564102564102</v>
      </c>
      <c r="H11" s="32">
        <v>48</v>
      </c>
      <c r="I11" s="75">
        <v>0</v>
      </c>
      <c r="J11" s="89">
        <v>35</v>
      </c>
      <c r="K11" s="33">
        <v>1</v>
      </c>
      <c r="L11" s="34">
        <v>5</v>
      </c>
      <c r="M11" s="35">
        <v>2</v>
      </c>
      <c r="N11" s="104">
        <f t="shared" ref="N11:N74" si="2">SUM(H11:M11)</f>
        <v>91</v>
      </c>
      <c r="O11" s="32">
        <v>31</v>
      </c>
      <c r="P11" s="75">
        <v>0</v>
      </c>
      <c r="Q11" s="89">
        <v>15</v>
      </c>
      <c r="R11" s="33">
        <v>1</v>
      </c>
      <c r="S11" s="34">
        <v>1</v>
      </c>
      <c r="T11" s="35">
        <v>2</v>
      </c>
      <c r="U11" s="104">
        <f t="shared" ref="U11:U74" si="3">SUM(O11:T11)</f>
        <v>50</v>
      </c>
    </row>
    <row r="12" spans="1:21" s="3" customFormat="1" ht="30" customHeight="1" x14ac:dyDescent="0.2">
      <c r="A12" s="5"/>
      <c r="B12" s="193" t="s">
        <v>7</v>
      </c>
      <c r="C12" s="194"/>
      <c r="D12" s="195"/>
      <c r="E12" s="36">
        <v>150</v>
      </c>
      <c r="F12" s="38">
        <v>68</v>
      </c>
      <c r="G12" s="122">
        <f t="shared" ref="G12:G76" si="4">IF(F12/E12*100=100,"100 ",F12/E12*100)</f>
        <v>45.333333333333329</v>
      </c>
      <c r="H12" s="36">
        <v>58</v>
      </c>
      <c r="I12" s="76">
        <v>0</v>
      </c>
      <c r="J12" s="90">
        <v>99</v>
      </c>
      <c r="K12" s="37">
        <v>1</v>
      </c>
      <c r="L12" s="38">
        <v>6</v>
      </c>
      <c r="M12" s="39">
        <v>0</v>
      </c>
      <c r="N12" s="105">
        <f t="shared" si="2"/>
        <v>164</v>
      </c>
      <c r="O12" s="36">
        <v>10</v>
      </c>
      <c r="P12" s="76">
        <v>0</v>
      </c>
      <c r="Q12" s="90">
        <v>27</v>
      </c>
      <c r="R12" s="37">
        <v>0</v>
      </c>
      <c r="S12" s="38">
        <v>3</v>
      </c>
      <c r="T12" s="39">
        <v>0</v>
      </c>
      <c r="U12" s="105">
        <f t="shared" si="3"/>
        <v>40</v>
      </c>
    </row>
    <row r="13" spans="1:21" s="3" customFormat="1" ht="30" customHeight="1" x14ac:dyDescent="0.2">
      <c r="A13" s="5"/>
      <c r="B13" s="193" t="s">
        <v>8</v>
      </c>
      <c r="C13" s="194"/>
      <c r="D13" s="195"/>
      <c r="E13" s="36">
        <v>69</v>
      </c>
      <c r="F13" s="38">
        <v>54</v>
      </c>
      <c r="G13" s="123">
        <f t="shared" si="4"/>
        <v>78.260869565217391</v>
      </c>
      <c r="H13" s="36">
        <v>47</v>
      </c>
      <c r="I13" s="38">
        <v>17</v>
      </c>
      <c r="J13" s="90">
        <v>60</v>
      </c>
      <c r="K13" s="37">
        <v>1</v>
      </c>
      <c r="L13" s="38">
        <v>5</v>
      </c>
      <c r="M13" s="39">
        <v>3</v>
      </c>
      <c r="N13" s="105">
        <f t="shared" si="2"/>
        <v>133</v>
      </c>
      <c r="O13" s="36">
        <v>21</v>
      </c>
      <c r="P13" s="38">
        <v>10</v>
      </c>
      <c r="Q13" s="90">
        <v>14</v>
      </c>
      <c r="R13" s="37">
        <v>0</v>
      </c>
      <c r="S13" s="38">
        <v>3</v>
      </c>
      <c r="T13" s="39">
        <v>3</v>
      </c>
      <c r="U13" s="105">
        <f t="shared" si="3"/>
        <v>51</v>
      </c>
    </row>
    <row r="14" spans="1:21" s="3" customFormat="1" ht="30" customHeight="1" x14ac:dyDescent="0.2">
      <c r="A14" s="5"/>
      <c r="B14" s="193" t="s">
        <v>9</v>
      </c>
      <c r="C14" s="194"/>
      <c r="D14" s="195"/>
      <c r="E14" s="36">
        <v>37</v>
      </c>
      <c r="F14" s="38">
        <v>31</v>
      </c>
      <c r="G14" s="124">
        <f t="shared" si="4"/>
        <v>83.78378378378379</v>
      </c>
      <c r="H14" s="36">
        <v>29</v>
      </c>
      <c r="I14" s="38">
        <v>12</v>
      </c>
      <c r="J14" s="90">
        <v>30</v>
      </c>
      <c r="K14" s="37">
        <v>0</v>
      </c>
      <c r="L14" s="38">
        <v>1</v>
      </c>
      <c r="M14" s="39">
        <v>0</v>
      </c>
      <c r="N14" s="105">
        <f t="shared" si="2"/>
        <v>72</v>
      </c>
      <c r="O14" s="36">
        <v>18</v>
      </c>
      <c r="P14" s="38">
        <v>9</v>
      </c>
      <c r="Q14" s="90">
        <v>12</v>
      </c>
      <c r="R14" s="37">
        <v>0</v>
      </c>
      <c r="S14" s="38">
        <v>1</v>
      </c>
      <c r="T14" s="39">
        <v>0</v>
      </c>
      <c r="U14" s="105">
        <f t="shared" si="3"/>
        <v>40</v>
      </c>
    </row>
    <row r="15" spans="1:21" s="3" customFormat="1" ht="30" customHeight="1" x14ac:dyDescent="0.2">
      <c r="A15" s="5"/>
      <c r="B15" s="193" t="s">
        <v>10</v>
      </c>
      <c r="C15" s="194"/>
      <c r="D15" s="195"/>
      <c r="E15" s="36">
        <v>28</v>
      </c>
      <c r="F15" s="38">
        <v>26</v>
      </c>
      <c r="G15" s="122">
        <f t="shared" si="4"/>
        <v>92.857142857142861</v>
      </c>
      <c r="H15" s="36">
        <v>19</v>
      </c>
      <c r="I15" s="76">
        <v>0</v>
      </c>
      <c r="J15" s="90">
        <v>27</v>
      </c>
      <c r="K15" s="37">
        <v>0</v>
      </c>
      <c r="L15" s="38">
        <v>1</v>
      </c>
      <c r="M15" s="39">
        <v>0</v>
      </c>
      <c r="N15" s="105">
        <f t="shared" si="2"/>
        <v>47</v>
      </c>
      <c r="O15" s="36">
        <v>9</v>
      </c>
      <c r="P15" s="76">
        <v>0</v>
      </c>
      <c r="Q15" s="90">
        <v>7</v>
      </c>
      <c r="R15" s="37">
        <v>0</v>
      </c>
      <c r="S15" s="38">
        <v>0</v>
      </c>
      <c r="T15" s="39">
        <v>0</v>
      </c>
      <c r="U15" s="105">
        <f t="shared" si="3"/>
        <v>16</v>
      </c>
    </row>
    <row r="16" spans="1:21" s="3" customFormat="1" ht="30" customHeight="1" x14ac:dyDescent="0.2">
      <c r="A16" s="5"/>
      <c r="B16" s="193" t="s">
        <v>11</v>
      </c>
      <c r="C16" s="194"/>
      <c r="D16" s="195"/>
      <c r="E16" s="36">
        <v>17</v>
      </c>
      <c r="F16" s="38">
        <v>15</v>
      </c>
      <c r="G16" s="123">
        <f t="shared" si="4"/>
        <v>88.235294117647058</v>
      </c>
      <c r="H16" s="36">
        <v>13</v>
      </c>
      <c r="I16" s="38">
        <v>0</v>
      </c>
      <c r="J16" s="90">
        <v>11</v>
      </c>
      <c r="K16" s="37">
        <v>0</v>
      </c>
      <c r="L16" s="38">
        <v>1</v>
      </c>
      <c r="M16" s="39">
        <v>0</v>
      </c>
      <c r="N16" s="105">
        <f t="shared" si="2"/>
        <v>25</v>
      </c>
      <c r="O16" s="36">
        <v>12</v>
      </c>
      <c r="P16" s="38">
        <v>0</v>
      </c>
      <c r="Q16" s="90">
        <v>6</v>
      </c>
      <c r="R16" s="37">
        <v>0</v>
      </c>
      <c r="S16" s="38">
        <v>0</v>
      </c>
      <c r="T16" s="39">
        <v>0</v>
      </c>
      <c r="U16" s="105">
        <f t="shared" si="3"/>
        <v>18</v>
      </c>
    </row>
    <row r="17" spans="1:21" s="3" customFormat="1" ht="30" customHeight="1" x14ac:dyDescent="0.2">
      <c r="A17" s="5"/>
      <c r="B17" s="193" t="s">
        <v>12</v>
      </c>
      <c r="C17" s="194"/>
      <c r="D17" s="195"/>
      <c r="E17" s="36">
        <v>157</v>
      </c>
      <c r="F17" s="38">
        <v>47</v>
      </c>
      <c r="G17" s="124">
        <f t="shared" si="4"/>
        <v>29.936305732484076</v>
      </c>
      <c r="H17" s="36">
        <v>42</v>
      </c>
      <c r="I17" s="76">
        <v>0</v>
      </c>
      <c r="J17" s="90">
        <v>220</v>
      </c>
      <c r="K17" s="37">
        <v>1</v>
      </c>
      <c r="L17" s="38">
        <v>7</v>
      </c>
      <c r="M17" s="39">
        <v>1</v>
      </c>
      <c r="N17" s="105">
        <f t="shared" si="2"/>
        <v>271</v>
      </c>
      <c r="O17" s="36">
        <v>10</v>
      </c>
      <c r="P17" s="76">
        <v>0</v>
      </c>
      <c r="Q17" s="90">
        <v>19</v>
      </c>
      <c r="R17" s="37">
        <v>0</v>
      </c>
      <c r="S17" s="38">
        <v>1</v>
      </c>
      <c r="T17" s="39">
        <v>1</v>
      </c>
      <c r="U17" s="105">
        <f t="shared" si="3"/>
        <v>31</v>
      </c>
    </row>
    <row r="18" spans="1:21" s="3" customFormat="1" ht="30" customHeight="1" x14ac:dyDescent="0.2">
      <c r="A18" s="5"/>
      <c r="B18" s="193" t="s">
        <v>13</v>
      </c>
      <c r="C18" s="194"/>
      <c r="D18" s="195"/>
      <c r="E18" s="91">
        <v>4</v>
      </c>
      <c r="F18" s="38">
        <v>4</v>
      </c>
      <c r="G18" s="123" t="str">
        <f t="shared" si="4"/>
        <v xml:space="preserve">100 </v>
      </c>
      <c r="H18" s="36">
        <v>4</v>
      </c>
      <c r="I18" s="38">
        <v>0</v>
      </c>
      <c r="J18" s="58">
        <v>4</v>
      </c>
      <c r="K18" s="40">
        <v>0</v>
      </c>
      <c r="L18" s="38">
        <v>0</v>
      </c>
      <c r="M18" s="39">
        <v>0</v>
      </c>
      <c r="N18" s="105">
        <f t="shared" si="2"/>
        <v>8</v>
      </c>
      <c r="O18" s="36">
        <v>2</v>
      </c>
      <c r="P18" s="38">
        <v>0</v>
      </c>
      <c r="Q18" s="58">
        <v>3</v>
      </c>
      <c r="R18" s="40">
        <v>0</v>
      </c>
      <c r="S18" s="38">
        <v>0</v>
      </c>
      <c r="T18" s="39">
        <v>0</v>
      </c>
      <c r="U18" s="105">
        <f t="shared" si="3"/>
        <v>5</v>
      </c>
    </row>
    <row r="19" spans="1:21" s="3" customFormat="1" ht="30" customHeight="1" x14ac:dyDescent="0.2">
      <c r="A19" s="5"/>
      <c r="B19" s="193" t="s">
        <v>14</v>
      </c>
      <c r="C19" s="194"/>
      <c r="D19" s="195"/>
      <c r="E19" s="36">
        <v>11</v>
      </c>
      <c r="F19" s="38">
        <v>10</v>
      </c>
      <c r="G19" s="124">
        <f t="shared" si="4"/>
        <v>90.909090909090907</v>
      </c>
      <c r="H19" s="36">
        <v>10</v>
      </c>
      <c r="I19" s="76">
        <v>5</v>
      </c>
      <c r="J19" s="90">
        <v>5</v>
      </c>
      <c r="K19" s="37">
        <v>0</v>
      </c>
      <c r="L19" s="38">
        <v>0</v>
      </c>
      <c r="M19" s="39">
        <v>0</v>
      </c>
      <c r="N19" s="105">
        <f t="shared" si="2"/>
        <v>20</v>
      </c>
      <c r="O19" s="36">
        <v>9</v>
      </c>
      <c r="P19" s="76">
        <v>5</v>
      </c>
      <c r="Q19" s="90">
        <v>3</v>
      </c>
      <c r="R19" s="37">
        <v>0</v>
      </c>
      <c r="S19" s="38">
        <v>0</v>
      </c>
      <c r="T19" s="39">
        <v>0</v>
      </c>
      <c r="U19" s="105">
        <f t="shared" si="3"/>
        <v>17</v>
      </c>
    </row>
    <row r="20" spans="1:21" s="3" customFormat="1" ht="30" customHeight="1" thickBot="1" x14ac:dyDescent="0.25">
      <c r="A20" s="6"/>
      <c r="B20" s="199" t="s">
        <v>15</v>
      </c>
      <c r="C20" s="200"/>
      <c r="D20" s="201"/>
      <c r="E20" s="41">
        <v>106</v>
      </c>
      <c r="F20" s="43">
        <v>60</v>
      </c>
      <c r="G20" s="125">
        <f t="shared" si="4"/>
        <v>56.60377358490566</v>
      </c>
      <c r="H20" s="41">
        <v>54</v>
      </c>
      <c r="I20" s="76">
        <v>0</v>
      </c>
      <c r="J20" s="92">
        <v>73</v>
      </c>
      <c r="K20" s="42">
        <v>1</v>
      </c>
      <c r="L20" s="43">
        <v>7</v>
      </c>
      <c r="M20" s="53">
        <v>1</v>
      </c>
      <c r="N20" s="106">
        <f t="shared" si="2"/>
        <v>136</v>
      </c>
      <c r="O20" s="41">
        <v>24</v>
      </c>
      <c r="P20" s="76">
        <v>0</v>
      </c>
      <c r="Q20" s="92">
        <v>20</v>
      </c>
      <c r="R20" s="42">
        <v>0</v>
      </c>
      <c r="S20" s="43">
        <v>3</v>
      </c>
      <c r="T20" s="53">
        <v>1</v>
      </c>
      <c r="U20" s="106">
        <f t="shared" si="3"/>
        <v>48</v>
      </c>
    </row>
    <row r="21" spans="1:21" s="3" customFormat="1" ht="30" customHeight="1" x14ac:dyDescent="0.2">
      <c r="A21" s="224" t="s">
        <v>38</v>
      </c>
      <c r="B21" s="156"/>
      <c r="C21" s="156"/>
      <c r="D21" s="157"/>
      <c r="E21" s="28">
        <f>SUM(E22:E46)</f>
        <v>926</v>
      </c>
      <c r="F21" s="30">
        <f>SUM(F22:F46)</f>
        <v>441</v>
      </c>
      <c r="G21" s="120">
        <f>IF(F21/E21*100=100,"100 ",F21/E21*100)</f>
        <v>47.624190064794817</v>
      </c>
      <c r="H21" s="28">
        <f>SUM(H22:H46)</f>
        <v>404</v>
      </c>
      <c r="I21" s="88">
        <f t="shared" ref="I21:M21" si="5">SUM(I22:I46)</f>
        <v>6</v>
      </c>
      <c r="J21" s="88">
        <f t="shared" si="5"/>
        <v>306</v>
      </c>
      <c r="K21" s="29">
        <f t="shared" si="5"/>
        <v>12</v>
      </c>
      <c r="L21" s="30">
        <f t="shared" si="5"/>
        <v>60</v>
      </c>
      <c r="M21" s="108">
        <f t="shared" si="5"/>
        <v>5</v>
      </c>
      <c r="N21" s="107">
        <f t="shared" si="2"/>
        <v>793</v>
      </c>
      <c r="O21" s="28">
        <f>SUM(O22:O46)</f>
        <v>148</v>
      </c>
      <c r="P21" s="88">
        <f t="shared" ref="P21:T21" si="6">SUM(P22:P46)</f>
        <v>4</v>
      </c>
      <c r="Q21" s="88">
        <f t="shared" si="6"/>
        <v>69</v>
      </c>
      <c r="R21" s="29">
        <f t="shared" si="6"/>
        <v>3</v>
      </c>
      <c r="S21" s="30">
        <f t="shared" si="6"/>
        <v>18</v>
      </c>
      <c r="T21" s="108">
        <f t="shared" si="6"/>
        <v>5</v>
      </c>
      <c r="U21" s="107">
        <f t="shared" si="3"/>
        <v>247</v>
      </c>
    </row>
    <row r="22" spans="1:21" s="3" customFormat="1" ht="30" customHeight="1" x14ac:dyDescent="0.2">
      <c r="A22" s="5"/>
      <c r="B22" s="202" t="s">
        <v>16</v>
      </c>
      <c r="C22" s="203"/>
      <c r="D22" s="204"/>
      <c r="E22" s="93">
        <v>103</v>
      </c>
      <c r="F22" s="34">
        <v>57</v>
      </c>
      <c r="G22" s="121">
        <f>IF(F22/E22*100=100,"100 ",F22/E22*100)</f>
        <v>55.339805825242713</v>
      </c>
      <c r="H22" s="32">
        <v>54</v>
      </c>
      <c r="I22" s="75" t="s">
        <v>81</v>
      </c>
      <c r="J22" s="56">
        <v>30</v>
      </c>
      <c r="K22" s="44">
        <v>0</v>
      </c>
      <c r="L22" s="34">
        <v>3</v>
      </c>
      <c r="M22" s="35">
        <v>1</v>
      </c>
      <c r="N22" s="104">
        <f t="shared" si="2"/>
        <v>88</v>
      </c>
      <c r="O22" s="32">
        <v>27</v>
      </c>
      <c r="P22" s="75" t="s">
        <v>81</v>
      </c>
      <c r="Q22" s="56">
        <v>15</v>
      </c>
      <c r="R22" s="44">
        <v>0</v>
      </c>
      <c r="S22" s="34">
        <v>1</v>
      </c>
      <c r="T22" s="35">
        <v>1</v>
      </c>
      <c r="U22" s="104">
        <f t="shared" si="3"/>
        <v>44</v>
      </c>
    </row>
    <row r="23" spans="1:21" s="3" customFormat="1" ht="30" customHeight="1" x14ac:dyDescent="0.2">
      <c r="A23" s="5"/>
      <c r="B23" s="190" t="s">
        <v>72</v>
      </c>
      <c r="C23" s="177" t="s">
        <v>17</v>
      </c>
      <c r="D23" s="178"/>
      <c r="E23" s="91">
        <v>71</v>
      </c>
      <c r="F23" s="38">
        <v>23</v>
      </c>
      <c r="G23" s="122">
        <f t="shared" si="4"/>
        <v>32.394366197183103</v>
      </c>
      <c r="H23" s="36">
        <v>22</v>
      </c>
      <c r="I23" s="76" t="s">
        <v>81</v>
      </c>
      <c r="J23" s="57">
        <v>18</v>
      </c>
      <c r="K23" s="40">
        <v>0</v>
      </c>
      <c r="L23" s="38">
        <v>4</v>
      </c>
      <c r="M23" s="39">
        <v>0</v>
      </c>
      <c r="N23" s="105">
        <f t="shared" si="2"/>
        <v>44</v>
      </c>
      <c r="O23" s="36">
        <v>11</v>
      </c>
      <c r="P23" s="76" t="s">
        <v>81</v>
      </c>
      <c r="Q23" s="57">
        <v>5</v>
      </c>
      <c r="R23" s="40">
        <v>0</v>
      </c>
      <c r="S23" s="38">
        <v>0</v>
      </c>
      <c r="T23" s="39">
        <v>0</v>
      </c>
      <c r="U23" s="105">
        <f t="shared" si="3"/>
        <v>16</v>
      </c>
    </row>
    <row r="24" spans="1:21" s="3" customFormat="1" ht="30" customHeight="1" x14ac:dyDescent="0.2">
      <c r="A24" s="5"/>
      <c r="B24" s="191"/>
      <c r="C24" s="177" t="s">
        <v>18</v>
      </c>
      <c r="D24" s="178"/>
      <c r="E24" s="91">
        <v>33</v>
      </c>
      <c r="F24" s="38">
        <v>10</v>
      </c>
      <c r="G24" s="122">
        <f t="shared" si="4"/>
        <v>30.303030303030305</v>
      </c>
      <c r="H24" s="36">
        <v>7</v>
      </c>
      <c r="I24" s="76" t="s">
        <v>81</v>
      </c>
      <c r="J24" s="57">
        <v>14</v>
      </c>
      <c r="K24" s="40">
        <v>0</v>
      </c>
      <c r="L24" s="38">
        <v>4</v>
      </c>
      <c r="M24" s="39">
        <v>0</v>
      </c>
      <c r="N24" s="105">
        <f t="shared" si="2"/>
        <v>25</v>
      </c>
      <c r="O24" s="36">
        <v>3</v>
      </c>
      <c r="P24" s="76" t="s">
        <v>81</v>
      </c>
      <c r="Q24" s="57">
        <v>6</v>
      </c>
      <c r="R24" s="40">
        <v>0</v>
      </c>
      <c r="S24" s="38">
        <v>2</v>
      </c>
      <c r="T24" s="39">
        <v>0</v>
      </c>
      <c r="U24" s="105">
        <f t="shared" si="3"/>
        <v>11</v>
      </c>
    </row>
    <row r="25" spans="1:21" s="3" customFormat="1" ht="30" customHeight="1" x14ac:dyDescent="0.2">
      <c r="A25" s="5"/>
      <c r="B25" s="192"/>
      <c r="C25" s="177" t="s">
        <v>19</v>
      </c>
      <c r="D25" s="178"/>
      <c r="E25" s="91">
        <v>25</v>
      </c>
      <c r="F25" s="38">
        <v>18</v>
      </c>
      <c r="G25" s="122">
        <f t="shared" si="4"/>
        <v>72</v>
      </c>
      <c r="H25" s="36">
        <v>17</v>
      </c>
      <c r="I25" s="76" t="s">
        <v>81</v>
      </c>
      <c r="J25" s="57">
        <v>9</v>
      </c>
      <c r="K25" s="40">
        <v>1</v>
      </c>
      <c r="L25" s="38">
        <v>0</v>
      </c>
      <c r="M25" s="39">
        <v>1</v>
      </c>
      <c r="N25" s="105">
        <f t="shared" si="2"/>
        <v>28</v>
      </c>
      <c r="O25" s="36">
        <v>3</v>
      </c>
      <c r="P25" s="76" t="s">
        <v>81</v>
      </c>
      <c r="Q25" s="57">
        <v>2</v>
      </c>
      <c r="R25" s="40">
        <v>0</v>
      </c>
      <c r="S25" s="38">
        <v>0</v>
      </c>
      <c r="T25" s="39">
        <v>1</v>
      </c>
      <c r="U25" s="105">
        <f t="shared" si="3"/>
        <v>6</v>
      </c>
    </row>
    <row r="26" spans="1:21" s="3" customFormat="1" ht="30" customHeight="1" x14ac:dyDescent="0.2">
      <c r="A26" s="5"/>
      <c r="B26" s="174" t="s">
        <v>73</v>
      </c>
      <c r="C26" s="177" t="s">
        <v>20</v>
      </c>
      <c r="D26" s="178"/>
      <c r="E26" s="91">
        <v>26</v>
      </c>
      <c r="F26" s="38">
        <v>16</v>
      </c>
      <c r="G26" s="122">
        <f t="shared" si="4"/>
        <v>61.53846153846154</v>
      </c>
      <c r="H26" s="36">
        <v>14</v>
      </c>
      <c r="I26" s="76" t="s">
        <v>81</v>
      </c>
      <c r="J26" s="57">
        <v>12</v>
      </c>
      <c r="K26" s="40">
        <v>1</v>
      </c>
      <c r="L26" s="38">
        <v>1</v>
      </c>
      <c r="M26" s="39">
        <v>1</v>
      </c>
      <c r="N26" s="105">
        <f t="shared" si="2"/>
        <v>29</v>
      </c>
      <c r="O26" s="36">
        <v>2</v>
      </c>
      <c r="P26" s="76" t="s">
        <v>81</v>
      </c>
      <c r="Q26" s="57">
        <v>2</v>
      </c>
      <c r="R26" s="40">
        <v>0</v>
      </c>
      <c r="S26" s="38">
        <v>1</v>
      </c>
      <c r="T26" s="39">
        <v>1</v>
      </c>
      <c r="U26" s="105">
        <f t="shared" si="3"/>
        <v>6</v>
      </c>
    </row>
    <row r="27" spans="1:21" s="3" customFormat="1" ht="30" customHeight="1" x14ac:dyDescent="0.2">
      <c r="A27" s="5"/>
      <c r="B27" s="175"/>
      <c r="C27" s="177" t="s">
        <v>63</v>
      </c>
      <c r="D27" s="178"/>
      <c r="E27" s="91">
        <v>12</v>
      </c>
      <c r="F27" s="38">
        <v>7</v>
      </c>
      <c r="G27" s="122">
        <f t="shared" si="4"/>
        <v>58.333333333333336</v>
      </c>
      <c r="H27" s="36">
        <v>4</v>
      </c>
      <c r="I27" s="76" t="s">
        <v>81</v>
      </c>
      <c r="J27" s="57">
        <v>1</v>
      </c>
      <c r="K27" s="40">
        <v>0</v>
      </c>
      <c r="L27" s="38">
        <v>1</v>
      </c>
      <c r="M27" s="39">
        <v>0</v>
      </c>
      <c r="N27" s="105">
        <f t="shared" si="2"/>
        <v>6</v>
      </c>
      <c r="O27" s="36">
        <v>0</v>
      </c>
      <c r="P27" s="76" t="s">
        <v>81</v>
      </c>
      <c r="Q27" s="58">
        <v>0</v>
      </c>
      <c r="R27" s="40">
        <v>0</v>
      </c>
      <c r="S27" s="38">
        <v>1</v>
      </c>
      <c r="T27" s="39">
        <v>0</v>
      </c>
      <c r="U27" s="105">
        <f t="shared" si="3"/>
        <v>1</v>
      </c>
    </row>
    <row r="28" spans="1:21" s="3" customFormat="1" ht="30" customHeight="1" x14ac:dyDescent="0.2">
      <c r="A28" s="5"/>
      <c r="B28" s="176" t="s">
        <v>8</v>
      </c>
      <c r="C28" s="177"/>
      <c r="D28" s="178"/>
      <c r="E28" s="91">
        <v>159</v>
      </c>
      <c r="F28" s="38">
        <v>97</v>
      </c>
      <c r="G28" s="122">
        <f t="shared" si="4"/>
        <v>61.0062893081761</v>
      </c>
      <c r="H28" s="36">
        <v>89</v>
      </c>
      <c r="I28" s="76" t="s">
        <v>81</v>
      </c>
      <c r="J28" s="57">
        <v>43</v>
      </c>
      <c r="K28" s="40">
        <v>3</v>
      </c>
      <c r="L28" s="38">
        <v>7</v>
      </c>
      <c r="M28" s="39">
        <v>0</v>
      </c>
      <c r="N28" s="105">
        <f t="shared" si="2"/>
        <v>142</v>
      </c>
      <c r="O28" s="36">
        <v>38</v>
      </c>
      <c r="P28" s="76" t="s">
        <v>81</v>
      </c>
      <c r="Q28" s="57">
        <v>5</v>
      </c>
      <c r="R28" s="40">
        <v>1</v>
      </c>
      <c r="S28" s="38">
        <v>0</v>
      </c>
      <c r="T28" s="39">
        <v>0</v>
      </c>
      <c r="U28" s="105">
        <f t="shared" si="3"/>
        <v>44</v>
      </c>
    </row>
    <row r="29" spans="1:21" s="3" customFormat="1" ht="30" customHeight="1" x14ac:dyDescent="0.2">
      <c r="A29" s="5"/>
      <c r="B29" s="196" t="s">
        <v>9</v>
      </c>
      <c r="C29" s="177" t="s">
        <v>21</v>
      </c>
      <c r="D29" s="178"/>
      <c r="E29" s="91">
        <v>24</v>
      </c>
      <c r="F29" s="38">
        <v>9</v>
      </c>
      <c r="G29" s="122">
        <f t="shared" si="4"/>
        <v>37.5</v>
      </c>
      <c r="H29" s="36">
        <v>9</v>
      </c>
      <c r="I29" s="76" t="s">
        <v>81</v>
      </c>
      <c r="J29" s="57">
        <v>6</v>
      </c>
      <c r="K29" s="40">
        <v>0</v>
      </c>
      <c r="L29" s="38">
        <v>3</v>
      </c>
      <c r="M29" s="39">
        <v>0</v>
      </c>
      <c r="N29" s="105">
        <f t="shared" si="2"/>
        <v>18</v>
      </c>
      <c r="O29" s="36">
        <v>3</v>
      </c>
      <c r="P29" s="76" t="s">
        <v>81</v>
      </c>
      <c r="Q29" s="58">
        <v>0</v>
      </c>
      <c r="R29" s="40">
        <v>0</v>
      </c>
      <c r="S29" s="38">
        <v>1</v>
      </c>
      <c r="T29" s="39">
        <v>0</v>
      </c>
      <c r="U29" s="105">
        <f t="shared" si="3"/>
        <v>4</v>
      </c>
    </row>
    <row r="30" spans="1:21" s="3" customFormat="1" ht="30" customHeight="1" x14ac:dyDescent="0.2">
      <c r="A30" s="5"/>
      <c r="B30" s="197"/>
      <c r="C30" s="177" t="s">
        <v>22</v>
      </c>
      <c r="D30" s="178"/>
      <c r="E30" s="91">
        <v>46</v>
      </c>
      <c r="F30" s="38">
        <v>19</v>
      </c>
      <c r="G30" s="123">
        <f t="shared" si="4"/>
        <v>41.304347826086953</v>
      </c>
      <c r="H30" s="36">
        <v>16</v>
      </c>
      <c r="I30" s="76" t="s">
        <v>81</v>
      </c>
      <c r="J30" s="57">
        <v>5</v>
      </c>
      <c r="K30" s="40">
        <v>1</v>
      </c>
      <c r="L30" s="38">
        <v>0</v>
      </c>
      <c r="M30" s="39">
        <v>0</v>
      </c>
      <c r="N30" s="105">
        <f t="shared" si="2"/>
        <v>22</v>
      </c>
      <c r="O30" s="36">
        <v>5</v>
      </c>
      <c r="P30" s="76" t="s">
        <v>81</v>
      </c>
      <c r="Q30" s="57">
        <v>2</v>
      </c>
      <c r="R30" s="40">
        <v>0</v>
      </c>
      <c r="S30" s="38">
        <v>0</v>
      </c>
      <c r="T30" s="39">
        <v>0</v>
      </c>
      <c r="U30" s="105">
        <f t="shared" si="3"/>
        <v>7</v>
      </c>
    </row>
    <row r="31" spans="1:21" s="3" customFormat="1" ht="30" customHeight="1" x14ac:dyDescent="0.2">
      <c r="A31" s="5" t="s">
        <v>23</v>
      </c>
      <c r="B31" s="197"/>
      <c r="C31" s="177" t="s">
        <v>24</v>
      </c>
      <c r="D31" s="178"/>
      <c r="E31" s="91">
        <v>36</v>
      </c>
      <c r="F31" s="38">
        <v>14</v>
      </c>
      <c r="G31" s="123">
        <f t="shared" si="4"/>
        <v>38.888888888888893</v>
      </c>
      <c r="H31" s="36">
        <v>13</v>
      </c>
      <c r="I31" s="76" t="s">
        <v>81</v>
      </c>
      <c r="J31" s="57">
        <v>14</v>
      </c>
      <c r="K31" s="40">
        <v>1</v>
      </c>
      <c r="L31" s="38">
        <v>8</v>
      </c>
      <c r="M31" s="39">
        <v>1</v>
      </c>
      <c r="N31" s="105">
        <f t="shared" si="2"/>
        <v>37</v>
      </c>
      <c r="O31" s="36">
        <v>3</v>
      </c>
      <c r="P31" s="76" t="s">
        <v>81</v>
      </c>
      <c r="Q31" s="57">
        <v>2</v>
      </c>
      <c r="R31" s="40">
        <v>0</v>
      </c>
      <c r="S31" s="38">
        <v>3</v>
      </c>
      <c r="T31" s="39">
        <v>1</v>
      </c>
      <c r="U31" s="105">
        <f t="shared" si="3"/>
        <v>9</v>
      </c>
    </row>
    <row r="32" spans="1:21" s="3" customFormat="1" ht="30" customHeight="1" x14ac:dyDescent="0.2">
      <c r="A32" s="5" t="s">
        <v>25</v>
      </c>
      <c r="B32" s="198"/>
      <c r="C32" s="177" t="s">
        <v>26</v>
      </c>
      <c r="D32" s="178"/>
      <c r="E32" s="91">
        <v>1</v>
      </c>
      <c r="F32" s="38">
        <v>1</v>
      </c>
      <c r="G32" s="124" t="str">
        <f t="shared" si="4"/>
        <v xml:space="preserve">100 </v>
      </c>
      <c r="H32" s="36">
        <v>1</v>
      </c>
      <c r="I32" s="76" t="s">
        <v>81</v>
      </c>
      <c r="J32" s="57">
        <v>1</v>
      </c>
      <c r="K32" s="40">
        <v>0</v>
      </c>
      <c r="L32" s="38">
        <v>0</v>
      </c>
      <c r="M32" s="39">
        <v>0</v>
      </c>
      <c r="N32" s="105">
        <f t="shared" si="2"/>
        <v>2</v>
      </c>
      <c r="O32" s="36">
        <v>0</v>
      </c>
      <c r="P32" s="76" t="s">
        <v>81</v>
      </c>
      <c r="Q32" s="58">
        <v>0</v>
      </c>
      <c r="R32" s="40">
        <v>0</v>
      </c>
      <c r="S32" s="38">
        <v>0</v>
      </c>
      <c r="T32" s="39">
        <v>0</v>
      </c>
      <c r="U32" s="105">
        <f t="shared" si="3"/>
        <v>0</v>
      </c>
    </row>
    <row r="33" spans="1:21" s="3" customFormat="1" ht="30" customHeight="1" x14ac:dyDescent="0.2">
      <c r="A33" s="5"/>
      <c r="B33" s="176" t="s">
        <v>10</v>
      </c>
      <c r="C33" s="177"/>
      <c r="D33" s="178"/>
      <c r="E33" s="91">
        <v>14</v>
      </c>
      <c r="F33" s="38">
        <v>8</v>
      </c>
      <c r="G33" s="123">
        <f t="shared" si="4"/>
        <v>57.142857142857139</v>
      </c>
      <c r="H33" s="36">
        <v>8</v>
      </c>
      <c r="I33" s="76" t="s">
        <v>81</v>
      </c>
      <c r="J33" s="57">
        <v>9</v>
      </c>
      <c r="K33" s="40">
        <v>0</v>
      </c>
      <c r="L33" s="38">
        <v>0</v>
      </c>
      <c r="M33" s="39">
        <v>0</v>
      </c>
      <c r="N33" s="105">
        <f t="shared" si="2"/>
        <v>17</v>
      </c>
      <c r="O33" s="36">
        <v>1</v>
      </c>
      <c r="P33" s="76" t="s">
        <v>81</v>
      </c>
      <c r="Q33" s="58">
        <v>0</v>
      </c>
      <c r="R33" s="40">
        <v>0</v>
      </c>
      <c r="S33" s="38">
        <v>0</v>
      </c>
      <c r="T33" s="39">
        <v>0</v>
      </c>
      <c r="U33" s="105">
        <f t="shared" si="3"/>
        <v>1</v>
      </c>
    </row>
    <row r="34" spans="1:21" s="3" customFormat="1" ht="30" customHeight="1" x14ac:dyDescent="0.2">
      <c r="A34" s="5"/>
      <c r="B34" s="176" t="s">
        <v>11</v>
      </c>
      <c r="C34" s="177"/>
      <c r="D34" s="178"/>
      <c r="E34" s="91">
        <v>24</v>
      </c>
      <c r="F34" s="38">
        <v>12</v>
      </c>
      <c r="G34" s="124">
        <f t="shared" si="4"/>
        <v>50</v>
      </c>
      <c r="H34" s="36">
        <v>11</v>
      </c>
      <c r="I34" s="76" t="s">
        <v>81</v>
      </c>
      <c r="J34" s="57">
        <v>9</v>
      </c>
      <c r="K34" s="40">
        <v>0</v>
      </c>
      <c r="L34" s="38">
        <v>1</v>
      </c>
      <c r="M34" s="39">
        <v>0</v>
      </c>
      <c r="N34" s="105">
        <f t="shared" si="2"/>
        <v>21</v>
      </c>
      <c r="O34" s="36">
        <v>1</v>
      </c>
      <c r="P34" s="76" t="s">
        <v>81</v>
      </c>
      <c r="Q34" s="58">
        <v>0</v>
      </c>
      <c r="R34" s="40">
        <v>0</v>
      </c>
      <c r="S34" s="38">
        <v>0</v>
      </c>
      <c r="T34" s="39">
        <v>0</v>
      </c>
      <c r="U34" s="105">
        <f t="shared" si="3"/>
        <v>1</v>
      </c>
    </row>
    <row r="35" spans="1:21" s="3" customFormat="1" ht="30" customHeight="1" x14ac:dyDescent="0.2">
      <c r="A35" s="5"/>
      <c r="B35" s="176" t="s">
        <v>12</v>
      </c>
      <c r="C35" s="177"/>
      <c r="D35" s="178"/>
      <c r="E35" s="91">
        <v>172</v>
      </c>
      <c r="F35" s="38">
        <v>39</v>
      </c>
      <c r="G35" s="122">
        <f t="shared" si="4"/>
        <v>22.674418604651162</v>
      </c>
      <c r="H35" s="36">
        <v>37</v>
      </c>
      <c r="I35" s="76" t="s">
        <v>81</v>
      </c>
      <c r="J35" s="57">
        <v>60</v>
      </c>
      <c r="K35" s="40">
        <v>2</v>
      </c>
      <c r="L35" s="38">
        <v>10</v>
      </c>
      <c r="M35" s="39">
        <v>0</v>
      </c>
      <c r="N35" s="105">
        <f t="shared" si="2"/>
        <v>109</v>
      </c>
      <c r="O35" s="36">
        <v>6</v>
      </c>
      <c r="P35" s="76" t="s">
        <v>81</v>
      </c>
      <c r="Q35" s="57">
        <v>8</v>
      </c>
      <c r="R35" s="40">
        <v>1</v>
      </c>
      <c r="S35" s="38">
        <v>6</v>
      </c>
      <c r="T35" s="39">
        <v>0</v>
      </c>
      <c r="U35" s="105">
        <f t="shared" si="3"/>
        <v>21</v>
      </c>
    </row>
    <row r="36" spans="1:21" s="3" customFormat="1" ht="30" customHeight="1" x14ac:dyDescent="0.2">
      <c r="A36" s="5"/>
      <c r="B36" s="176" t="s">
        <v>14</v>
      </c>
      <c r="C36" s="177"/>
      <c r="D36" s="178"/>
      <c r="E36" s="91">
        <v>15</v>
      </c>
      <c r="F36" s="38">
        <v>13</v>
      </c>
      <c r="G36" s="122">
        <f t="shared" si="4"/>
        <v>86.666666666666671</v>
      </c>
      <c r="H36" s="36">
        <v>12</v>
      </c>
      <c r="I36" s="76" t="s">
        <v>81</v>
      </c>
      <c r="J36" s="57">
        <v>3</v>
      </c>
      <c r="K36" s="40">
        <v>0</v>
      </c>
      <c r="L36" s="38">
        <v>2</v>
      </c>
      <c r="M36" s="39">
        <v>0</v>
      </c>
      <c r="N36" s="105">
        <f t="shared" si="2"/>
        <v>17</v>
      </c>
      <c r="O36" s="36">
        <v>4</v>
      </c>
      <c r="P36" s="76" t="s">
        <v>81</v>
      </c>
      <c r="Q36" s="57">
        <v>1</v>
      </c>
      <c r="R36" s="40">
        <v>0</v>
      </c>
      <c r="S36" s="38">
        <v>1</v>
      </c>
      <c r="T36" s="39">
        <v>0</v>
      </c>
      <c r="U36" s="105">
        <f t="shared" si="3"/>
        <v>6</v>
      </c>
    </row>
    <row r="37" spans="1:21" s="3" customFormat="1" ht="30" customHeight="1" x14ac:dyDescent="0.2">
      <c r="A37" s="5"/>
      <c r="B37" s="176" t="s">
        <v>27</v>
      </c>
      <c r="C37" s="177"/>
      <c r="D37" s="178"/>
      <c r="E37" s="91">
        <v>9</v>
      </c>
      <c r="F37" s="38">
        <v>8</v>
      </c>
      <c r="G37" s="122">
        <f t="shared" si="4"/>
        <v>88.888888888888886</v>
      </c>
      <c r="H37" s="36">
        <v>8</v>
      </c>
      <c r="I37" s="76">
        <v>4</v>
      </c>
      <c r="J37" s="57">
        <v>2</v>
      </c>
      <c r="K37" s="40">
        <v>0</v>
      </c>
      <c r="L37" s="38">
        <v>0</v>
      </c>
      <c r="M37" s="39">
        <v>0</v>
      </c>
      <c r="N37" s="105">
        <f t="shared" si="2"/>
        <v>14</v>
      </c>
      <c r="O37" s="36">
        <v>2</v>
      </c>
      <c r="P37" s="76">
        <v>3</v>
      </c>
      <c r="Q37" s="58">
        <v>0</v>
      </c>
      <c r="R37" s="40">
        <v>0</v>
      </c>
      <c r="S37" s="38">
        <v>0</v>
      </c>
      <c r="T37" s="39">
        <v>0</v>
      </c>
      <c r="U37" s="105">
        <f t="shared" si="3"/>
        <v>5</v>
      </c>
    </row>
    <row r="38" spans="1:21" s="3" customFormat="1" ht="30" customHeight="1" x14ac:dyDescent="0.2">
      <c r="A38" s="5"/>
      <c r="B38" s="174" t="s">
        <v>74</v>
      </c>
      <c r="C38" s="177" t="s">
        <v>28</v>
      </c>
      <c r="D38" s="178"/>
      <c r="E38" s="91">
        <v>11</v>
      </c>
      <c r="F38" s="38">
        <v>7</v>
      </c>
      <c r="G38" s="122">
        <f t="shared" si="4"/>
        <v>63.636363636363633</v>
      </c>
      <c r="H38" s="36">
        <v>7</v>
      </c>
      <c r="I38" s="38">
        <v>1</v>
      </c>
      <c r="J38" s="58">
        <v>3</v>
      </c>
      <c r="K38" s="40">
        <v>0</v>
      </c>
      <c r="L38" s="38">
        <v>3</v>
      </c>
      <c r="M38" s="39">
        <v>0</v>
      </c>
      <c r="N38" s="105">
        <f t="shared" si="2"/>
        <v>14</v>
      </c>
      <c r="O38" s="36">
        <v>0</v>
      </c>
      <c r="P38" s="38">
        <v>0</v>
      </c>
      <c r="Q38" s="58">
        <v>0</v>
      </c>
      <c r="R38" s="40">
        <v>0</v>
      </c>
      <c r="S38" s="38">
        <v>1</v>
      </c>
      <c r="T38" s="39">
        <v>0</v>
      </c>
      <c r="U38" s="105">
        <f t="shared" si="3"/>
        <v>1</v>
      </c>
    </row>
    <row r="39" spans="1:21" s="3" customFormat="1" ht="30" customHeight="1" x14ac:dyDescent="0.2">
      <c r="A39" s="5"/>
      <c r="B39" s="205"/>
      <c r="C39" s="177" t="s">
        <v>29</v>
      </c>
      <c r="D39" s="178"/>
      <c r="E39" s="91">
        <v>6</v>
      </c>
      <c r="F39" s="38">
        <v>4</v>
      </c>
      <c r="G39" s="123">
        <f t="shared" si="4"/>
        <v>66.666666666666657</v>
      </c>
      <c r="H39" s="36">
        <v>4</v>
      </c>
      <c r="I39" s="38">
        <v>0</v>
      </c>
      <c r="J39" s="58">
        <v>3</v>
      </c>
      <c r="K39" s="40">
        <v>1</v>
      </c>
      <c r="L39" s="38">
        <v>1</v>
      </c>
      <c r="M39" s="39">
        <v>0</v>
      </c>
      <c r="N39" s="105">
        <f t="shared" si="2"/>
        <v>9</v>
      </c>
      <c r="O39" s="36">
        <v>2</v>
      </c>
      <c r="P39" s="38">
        <v>0</v>
      </c>
      <c r="Q39" s="58">
        <v>0</v>
      </c>
      <c r="R39" s="40">
        <v>1</v>
      </c>
      <c r="S39" s="38">
        <v>0</v>
      </c>
      <c r="T39" s="39">
        <v>0</v>
      </c>
      <c r="U39" s="105">
        <f t="shared" si="3"/>
        <v>3</v>
      </c>
    </row>
    <row r="40" spans="1:21" s="3" customFormat="1" ht="30" customHeight="1" x14ac:dyDescent="0.2">
      <c r="A40" s="5"/>
      <c r="B40" s="205"/>
      <c r="C40" s="177" t="s">
        <v>78</v>
      </c>
      <c r="D40" s="178"/>
      <c r="E40" s="91">
        <v>0</v>
      </c>
      <c r="F40" s="38">
        <v>0</v>
      </c>
      <c r="G40" s="126" t="s">
        <v>81</v>
      </c>
      <c r="H40" s="36">
        <v>0</v>
      </c>
      <c r="I40" s="38">
        <v>0</v>
      </c>
      <c r="J40" s="58">
        <v>3</v>
      </c>
      <c r="K40" s="40">
        <v>0</v>
      </c>
      <c r="L40" s="38">
        <v>0</v>
      </c>
      <c r="M40" s="39">
        <v>0</v>
      </c>
      <c r="N40" s="105">
        <f t="shared" si="2"/>
        <v>3</v>
      </c>
      <c r="O40" s="36">
        <v>0</v>
      </c>
      <c r="P40" s="38">
        <v>0</v>
      </c>
      <c r="Q40" s="58">
        <v>1</v>
      </c>
      <c r="R40" s="40">
        <v>0</v>
      </c>
      <c r="S40" s="38">
        <v>0</v>
      </c>
      <c r="T40" s="39">
        <v>0</v>
      </c>
      <c r="U40" s="105">
        <f t="shared" si="3"/>
        <v>1</v>
      </c>
    </row>
    <row r="41" spans="1:21" s="3" customFormat="1" ht="30" customHeight="1" x14ac:dyDescent="0.2">
      <c r="A41" s="5"/>
      <c r="B41" s="205"/>
      <c r="C41" s="177" t="s">
        <v>76</v>
      </c>
      <c r="D41" s="178"/>
      <c r="E41" s="94">
        <v>1</v>
      </c>
      <c r="F41" s="47">
        <v>1</v>
      </c>
      <c r="G41" s="122" t="str">
        <f t="shared" si="4"/>
        <v xml:space="preserve">100 </v>
      </c>
      <c r="H41" s="45">
        <v>1</v>
      </c>
      <c r="I41" s="38">
        <v>1</v>
      </c>
      <c r="J41" s="58">
        <v>0</v>
      </c>
      <c r="K41" s="40">
        <v>0</v>
      </c>
      <c r="L41" s="38">
        <v>1</v>
      </c>
      <c r="M41" s="39">
        <v>0</v>
      </c>
      <c r="N41" s="105">
        <f t="shared" si="2"/>
        <v>3</v>
      </c>
      <c r="O41" s="45">
        <v>0</v>
      </c>
      <c r="P41" s="38">
        <v>1</v>
      </c>
      <c r="Q41" s="58">
        <v>0</v>
      </c>
      <c r="R41" s="40">
        <v>0</v>
      </c>
      <c r="S41" s="38">
        <v>0</v>
      </c>
      <c r="T41" s="39">
        <v>0</v>
      </c>
      <c r="U41" s="105">
        <f t="shared" si="3"/>
        <v>1</v>
      </c>
    </row>
    <row r="42" spans="1:21" s="3" customFormat="1" ht="30" customHeight="1" x14ac:dyDescent="0.2">
      <c r="A42" s="5"/>
      <c r="B42" s="176" t="s">
        <v>15</v>
      </c>
      <c r="C42" s="177"/>
      <c r="D42" s="178"/>
      <c r="E42" s="94">
        <v>111</v>
      </c>
      <c r="F42" s="47">
        <v>65</v>
      </c>
      <c r="G42" s="123">
        <f t="shared" si="4"/>
        <v>58.558558558558559</v>
      </c>
      <c r="H42" s="45">
        <v>57</v>
      </c>
      <c r="I42" s="76" t="s">
        <v>81</v>
      </c>
      <c r="J42" s="57">
        <v>47</v>
      </c>
      <c r="K42" s="40">
        <v>1</v>
      </c>
      <c r="L42" s="38">
        <v>6</v>
      </c>
      <c r="M42" s="39">
        <v>1</v>
      </c>
      <c r="N42" s="105">
        <f t="shared" si="2"/>
        <v>112</v>
      </c>
      <c r="O42" s="45">
        <v>36</v>
      </c>
      <c r="P42" s="76" t="s">
        <v>81</v>
      </c>
      <c r="Q42" s="57">
        <v>19</v>
      </c>
      <c r="R42" s="40">
        <v>0</v>
      </c>
      <c r="S42" s="38">
        <v>0</v>
      </c>
      <c r="T42" s="39">
        <v>1</v>
      </c>
      <c r="U42" s="105">
        <f t="shared" si="3"/>
        <v>56</v>
      </c>
    </row>
    <row r="43" spans="1:21" s="3" customFormat="1" ht="30" customHeight="1" x14ac:dyDescent="0.2">
      <c r="A43" s="5"/>
      <c r="B43" s="176" t="s">
        <v>79</v>
      </c>
      <c r="C43" s="177"/>
      <c r="D43" s="178"/>
      <c r="E43" s="94">
        <v>1</v>
      </c>
      <c r="F43" s="47">
        <v>1</v>
      </c>
      <c r="G43" s="123" t="str">
        <f t="shared" si="4"/>
        <v xml:space="preserve">100 </v>
      </c>
      <c r="H43" s="45">
        <v>1</v>
      </c>
      <c r="I43" s="76" t="s">
        <v>81</v>
      </c>
      <c r="J43" s="58">
        <v>0</v>
      </c>
      <c r="K43" s="46">
        <v>0</v>
      </c>
      <c r="L43" s="47">
        <v>1</v>
      </c>
      <c r="M43" s="55">
        <v>0</v>
      </c>
      <c r="N43" s="105">
        <f t="shared" si="2"/>
        <v>2</v>
      </c>
      <c r="O43" s="45">
        <v>0</v>
      </c>
      <c r="P43" s="76" t="s">
        <v>81</v>
      </c>
      <c r="Q43" s="58">
        <v>0</v>
      </c>
      <c r="R43" s="46">
        <v>0</v>
      </c>
      <c r="S43" s="47">
        <v>1</v>
      </c>
      <c r="T43" s="55">
        <v>0</v>
      </c>
      <c r="U43" s="105">
        <f t="shared" si="3"/>
        <v>1</v>
      </c>
    </row>
    <row r="44" spans="1:21" s="3" customFormat="1" ht="30" customHeight="1" x14ac:dyDescent="0.2">
      <c r="A44" s="5"/>
      <c r="B44" s="176" t="s">
        <v>75</v>
      </c>
      <c r="C44" s="177"/>
      <c r="D44" s="178"/>
      <c r="E44" s="94">
        <v>0</v>
      </c>
      <c r="F44" s="47">
        <v>0</v>
      </c>
      <c r="G44" s="126" t="s">
        <v>81</v>
      </c>
      <c r="H44" s="45">
        <v>0</v>
      </c>
      <c r="I44" s="76" t="s">
        <v>81</v>
      </c>
      <c r="J44" s="59">
        <v>1</v>
      </c>
      <c r="K44" s="46">
        <v>0</v>
      </c>
      <c r="L44" s="47">
        <v>0</v>
      </c>
      <c r="M44" s="55">
        <v>0</v>
      </c>
      <c r="N44" s="105">
        <f t="shared" si="2"/>
        <v>1</v>
      </c>
      <c r="O44" s="45">
        <v>0</v>
      </c>
      <c r="P44" s="76" t="s">
        <v>81</v>
      </c>
      <c r="Q44" s="58">
        <v>0</v>
      </c>
      <c r="R44" s="46">
        <v>0</v>
      </c>
      <c r="S44" s="47">
        <v>0</v>
      </c>
      <c r="T44" s="55">
        <v>0</v>
      </c>
      <c r="U44" s="105">
        <f t="shared" si="3"/>
        <v>0</v>
      </c>
    </row>
    <row r="45" spans="1:21" s="3" customFormat="1" ht="30" customHeight="1" x14ac:dyDescent="0.2">
      <c r="A45" s="18"/>
      <c r="B45" s="188" t="s">
        <v>30</v>
      </c>
      <c r="C45" s="188"/>
      <c r="D45" s="189"/>
      <c r="E45" s="94">
        <v>25</v>
      </c>
      <c r="F45" s="47">
        <v>11</v>
      </c>
      <c r="G45" s="123">
        <f t="shared" si="4"/>
        <v>44</v>
      </c>
      <c r="H45" s="45">
        <v>11</v>
      </c>
      <c r="I45" s="76" t="s">
        <v>81</v>
      </c>
      <c r="J45" s="57">
        <v>12</v>
      </c>
      <c r="K45" s="40">
        <v>1</v>
      </c>
      <c r="L45" s="38">
        <v>2</v>
      </c>
      <c r="M45" s="39">
        <v>0</v>
      </c>
      <c r="N45" s="105">
        <f t="shared" si="2"/>
        <v>26</v>
      </c>
      <c r="O45" s="45">
        <v>0</v>
      </c>
      <c r="P45" s="76" t="s">
        <v>81</v>
      </c>
      <c r="Q45" s="57">
        <v>1</v>
      </c>
      <c r="R45" s="40">
        <v>0</v>
      </c>
      <c r="S45" s="38">
        <v>0</v>
      </c>
      <c r="T45" s="39">
        <v>0</v>
      </c>
      <c r="U45" s="105">
        <f t="shared" si="3"/>
        <v>1</v>
      </c>
    </row>
    <row r="46" spans="1:21" s="3" customFormat="1" ht="30" customHeight="1" thickBot="1" x14ac:dyDescent="0.25">
      <c r="A46" s="6"/>
      <c r="B46" s="185" t="s">
        <v>77</v>
      </c>
      <c r="C46" s="186"/>
      <c r="D46" s="187"/>
      <c r="E46" s="95">
        <v>1</v>
      </c>
      <c r="F46" s="43">
        <v>1</v>
      </c>
      <c r="G46" s="125" t="str">
        <f t="shared" si="4"/>
        <v xml:space="preserve">100 </v>
      </c>
      <c r="H46" s="41">
        <v>1</v>
      </c>
      <c r="I46" s="81">
        <v>0</v>
      </c>
      <c r="J46" s="60">
        <v>1</v>
      </c>
      <c r="K46" s="48">
        <v>0</v>
      </c>
      <c r="L46" s="49">
        <v>2</v>
      </c>
      <c r="M46" s="110">
        <v>0</v>
      </c>
      <c r="N46" s="109">
        <f t="shared" si="2"/>
        <v>4</v>
      </c>
      <c r="O46" s="41">
        <v>1</v>
      </c>
      <c r="P46" s="81">
        <v>0</v>
      </c>
      <c r="Q46" s="130">
        <v>0</v>
      </c>
      <c r="R46" s="48">
        <v>0</v>
      </c>
      <c r="S46" s="49">
        <v>0</v>
      </c>
      <c r="T46" s="110">
        <v>0</v>
      </c>
      <c r="U46" s="109">
        <f t="shared" si="3"/>
        <v>1</v>
      </c>
    </row>
    <row r="47" spans="1:21" s="3" customFormat="1" ht="30" customHeight="1" x14ac:dyDescent="0.2">
      <c r="A47" s="140" t="s">
        <v>68</v>
      </c>
      <c r="B47" s="141"/>
      <c r="C47" s="141"/>
      <c r="D47" s="142"/>
      <c r="E47" s="96">
        <f>SUM(E48:E51)</f>
        <v>105</v>
      </c>
      <c r="F47" s="77">
        <f>SUM(F48:F51)</f>
        <v>81</v>
      </c>
      <c r="G47" s="119">
        <f>IF(F47/E47*100=100,"100 ",F47/E47*100)</f>
        <v>77.142857142857153</v>
      </c>
      <c r="H47" s="96">
        <f t="shared" ref="H47:M47" si="7">SUM(H48:H51)</f>
        <v>73</v>
      </c>
      <c r="I47" s="88">
        <f t="shared" si="7"/>
        <v>30</v>
      </c>
      <c r="J47" s="74">
        <f t="shared" si="7"/>
        <v>78</v>
      </c>
      <c r="K47" s="97">
        <f t="shared" si="7"/>
        <v>4</v>
      </c>
      <c r="L47" s="77">
        <f t="shared" si="7"/>
        <v>10</v>
      </c>
      <c r="M47" s="111">
        <f t="shared" si="7"/>
        <v>1</v>
      </c>
      <c r="N47" s="107">
        <f t="shared" si="2"/>
        <v>196</v>
      </c>
      <c r="O47" s="96">
        <f t="shared" ref="O47:T47" si="8">SUM(O48:O51)</f>
        <v>43</v>
      </c>
      <c r="P47" s="88">
        <f t="shared" si="8"/>
        <v>23</v>
      </c>
      <c r="Q47" s="74">
        <f t="shared" si="8"/>
        <v>23</v>
      </c>
      <c r="R47" s="97">
        <f t="shared" si="8"/>
        <v>0</v>
      </c>
      <c r="S47" s="77">
        <f t="shared" si="8"/>
        <v>4</v>
      </c>
      <c r="T47" s="111">
        <f t="shared" si="8"/>
        <v>1</v>
      </c>
      <c r="U47" s="107">
        <f t="shared" si="3"/>
        <v>94</v>
      </c>
    </row>
    <row r="48" spans="1:21" s="3" customFormat="1" ht="30" customHeight="1" x14ac:dyDescent="0.2">
      <c r="A48" s="82"/>
      <c r="B48" s="143" t="s">
        <v>31</v>
      </c>
      <c r="C48" s="144"/>
      <c r="D48" s="145"/>
      <c r="E48" s="98">
        <v>3</v>
      </c>
      <c r="F48" s="70">
        <v>3</v>
      </c>
      <c r="G48" s="124" t="str">
        <f t="shared" si="4"/>
        <v xml:space="preserve">100 </v>
      </c>
      <c r="H48" s="67">
        <v>3</v>
      </c>
      <c r="I48" s="34">
        <v>0</v>
      </c>
      <c r="J48" s="61">
        <v>1</v>
      </c>
      <c r="K48" s="40">
        <v>2</v>
      </c>
      <c r="L48" s="34">
        <v>0</v>
      </c>
      <c r="M48" s="35">
        <v>0</v>
      </c>
      <c r="N48" s="104">
        <f t="shared" si="2"/>
        <v>6</v>
      </c>
      <c r="O48" s="67">
        <v>3</v>
      </c>
      <c r="P48" s="34">
        <v>0</v>
      </c>
      <c r="Q48" s="61">
        <v>0</v>
      </c>
      <c r="R48" s="40">
        <v>0</v>
      </c>
      <c r="S48" s="34">
        <v>0</v>
      </c>
      <c r="T48" s="35">
        <v>0</v>
      </c>
      <c r="U48" s="104">
        <f t="shared" si="3"/>
        <v>3</v>
      </c>
    </row>
    <row r="49" spans="1:21" s="3" customFormat="1" ht="30" customHeight="1" x14ac:dyDescent="0.2">
      <c r="A49" s="82"/>
      <c r="B49" s="146" t="s">
        <v>32</v>
      </c>
      <c r="C49" s="147"/>
      <c r="D49" s="148"/>
      <c r="E49" s="94">
        <v>8</v>
      </c>
      <c r="F49" s="47">
        <v>7</v>
      </c>
      <c r="G49" s="122">
        <f t="shared" si="4"/>
        <v>87.5</v>
      </c>
      <c r="H49" s="45">
        <v>7</v>
      </c>
      <c r="I49" s="38">
        <v>7</v>
      </c>
      <c r="J49" s="58">
        <v>7</v>
      </c>
      <c r="K49" s="37">
        <v>1</v>
      </c>
      <c r="L49" s="38">
        <v>0</v>
      </c>
      <c r="M49" s="39">
        <v>0</v>
      </c>
      <c r="N49" s="105">
        <f t="shared" si="2"/>
        <v>22</v>
      </c>
      <c r="O49" s="45">
        <v>0</v>
      </c>
      <c r="P49" s="38">
        <v>7</v>
      </c>
      <c r="Q49" s="58">
        <v>1</v>
      </c>
      <c r="R49" s="37">
        <v>0</v>
      </c>
      <c r="S49" s="38">
        <v>0</v>
      </c>
      <c r="T49" s="39">
        <v>0</v>
      </c>
      <c r="U49" s="105">
        <f t="shared" si="3"/>
        <v>8</v>
      </c>
    </row>
    <row r="50" spans="1:21" s="3" customFormat="1" ht="30" customHeight="1" x14ac:dyDescent="0.2">
      <c r="A50" s="7"/>
      <c r="B50" s="146" t="s">
        <v>33</v>
      </c>
      <c r="C50" s="147"/>
      <c r="D50" s="148"/>
      <c r="E50" s="94">
        <v>37</v>
      </c>
      <c r="F50" s="47">
        <v>35</v>
      </c>
      <c r="G50" s="123">
        <f t="shared" si="4"/>
        <v>94.594594594594597</v>
      </c>
      <c r="H50" s="45">
        <v>32</v>
      </c>
      <c r="I50" s="38">
        <v>2</v>
      </c>
      <c r="J50" s="58">
        <v>27</v>
      </c>
      <c r="K50" s="37">
        <v>1</v>
      </c>
      <c r="L50" s="38">
        <v>3</v>
      </c>
      <c r="M50" s="39">
        <v>0</v>
      </c>
      <c r="N50" s="105">
        <f t="shared" si="2"/>
        <v>65</v>
      </c>
      <c r="O50" s="45">
        <v>21</v>
      </c>
      <c r="P50" s="38">
        <v>2</v>
      </c>
      <c r="Q50" s="58">
        <v>9</v>
      </c>
      <c r="R50" s="37">
        <v>0</v>
      </c>
      <c r="S50" s="38">
        <v>1</v>
      </c>
      <c r="T50" s="39">
        <v>0</v>
      </c>
      <c r="U50" s="105">
        <f t="shared" si="3"/>
        <v>33</v>
      </c>
    </row>
    <row r="51" spans="1:21" s="3" customFormat="1" ht="30" customHeight="1" thickBot="1" x14ac:dyDescent="0.25">
      <c r="A51" s="8"/>
      <c r="B51" s="149" t="s">
        <v>34</v>
      </c>
      <c r="C51" s="150"/>
      <c r="D51" s="151"/>
      <c r="E51" s="41">
        <v>57</v>
      </c>
      <c r="F51" s="43">
        <v>36</v>
      </c>
      <c r="G51" s="127">
        <f t="shared" si="4"/>
        <v>63.157894736842103</v>
      </c>
      <c r="H51" s="41">
        <v>31</v>
      </c>
      <c r="I51" s="43">
        <v>21</v>
      </c>
      <c r="J51" s="62">
        <v>43</v>
      </c>
      <c r="K51" s="42">
        <v>0</v>
      </c>
      <c r="L51" s="43">
        <v>7</v>
      </c>
      <c r="M51" s="53">
        <v>1</v>
      </c>
      <c r="N51" s="109">
        <f t="shared" si="2"/>
        <v>103</v>
      </c>
      <c r="O51" s="41">
        <v>19</v>
      </c>
      <c r="P51" s="43">
        <v>14</v>
      </c>
      <c r="Q51" s="62">
        <v>13</v>
      </c>
      <c r="R51" s="42">
        <v>0</v>
      </c>
      <c r="S51" s="43">
        <v>3</v>
      </c>
      <c r="T51" s="53">
        <v>1</v>
      </c>
      <c r="U51" s="109">
        <f t="shared" si="3"/>
        <v>50</v>
      </c>
    </row>
    <row r="52" spans="1:21" s="3" customFormat="1" ht="30" customHeight="1" x14ac:dyDescent="0.2">
      <c r="A52" s="155" t="s">
        <v>69</v>
      </c>
      <c r="B52" s="156"/>
      <c r="C52" s="156"/>
      <c r="D52" s="157"/>
      <c r="E52" s="96">
        <f>SUM(E53:E62)</f>
        <v>42</v>
      </c>
      <c r="F52" s="77">
        <f>SUM(F53:F62)</f>
        <v>27</v>
      </c>
      <c r="G52" s="119">
        <f t="shared" si="4"/>
        <v>64.285714285714292</v>
      </c>
      <c r="H52" s="28">
        <f t="shared" ref="H52:M52" si="9">SUM(H53:H62)</f>
        <v>20</v>
      </c>
      <c r="I52" s="88">
        <f t="shared" si="9"/>
        <v>2</v>
      </c>
      <c r="J52" s="74">
        <f t="shared" si="9"/>
        <v>72</v>
      </c>
      <c r="K52" s="97">
        <f t="shared" si="9"/>
        <v>4</v>
      </c>
      <c r="L52" s="77">
        <f t="shared" si="9"/>
        <v>4</v>
      </c>
      <c r="M52" s="111">
        <f t="shared" si="9"/>
        <v>0</v>
      </c>
      <c r="N52" s="107">
        <f t="shared" si="2"/>
        <v>102</v>
      </c>
      <c r="O52" s="28">
        <f t="shared" ref="O52:T52" si="10">SUM(O53:O62)</f>
        <v>6</v>
      </c>
      <c r="P52" s="88">
        <f t="shared" si="10"/>
        <v>2</v>
      </c>
      <c r="Q52" s="74">
        <f t="shared" si="10"/>
        <v>29</v>
      </c>
      <c r="R52" s="97">
        <f t="shared" si="10"/>
        <v>0</v>
      </c>
      <c r="S52" s="77">
        <f t="shared" si="10"/>
        <v>3</v>
      </c>
      <c r="T52" s="111">
        <f t="shared" si="10"/>
        <v>0</v>
      </c>
      <c r="U52" s="107">
        <f t="shared" si="3"/>
        <v>40</v>
      </c>
    </row>
    <row r="53" spans="1:21" s="3" customFormat="1" ht="30" customHeight="1" x14ac:dyDescent="0.2">
      <c r="A53" s="158"/>
      <c r="B53" s="160" t="s">
        <v>39</v>
      </c>
      <c r="C53" s="161"/>
      <c r="D53" s="162"/>
      <c r="E53" s="98">
        <v>4</v>
      </c>
      <c r="F53" s="70">
        <v>4</v>
      </c>
      <c r="G53" s="128" t="str">
        <f t="shared" si="4"/>
        <v xml:space="preserve">100 </v>
      </c>
      <c r="H53" s="32">
        <v>4</v>
      </c>
      <c r="I53" s="34">
        <v>0</v>
      </c>
      <c r="J53" s="61">
        <v>5</v>
      </c>
      <c r="K53" s="37">
        <v>0</v>
      </c>
      <c r="L53" s="51">
        <v>0</v>
      </c>
      <c r="M53" s="39">
        <v>0</v>
      </c>
      <c r="N53" s="104">
        <f t="shared" si="2"/>
        <v>9</v>
      </c>
      <c r="O53" s="32">
        <v>2</v>
      </c>
      <c r="P53" s="34">
        <v>0</v>
      </c>
      <c r="Q53" s="61">
        <v>0</v>
      </c>
      <c r="R53" s="37">
        <v>0</v>
      </c>
      <c r="S53" s="51">
        <v>0</v>
      </c>
      <c r="T53" s="39">
        <v>0</v>
      </c>
      <c r="U53" s="104">
        <f t="shared" si="3"/>
        <v>2</v>
      </c>
    </row>
    <row r="54" spans="1:21" s="3" customFormat="1" ht="30" customHeight="1" x14ac:dyDescent="0.2">
      <c r="A54" s="158"/>
      <c r="B54" s="163" t="s">
        <v>7</v>
      </c>
      <c r="C54" s="164"/>
      <c r="D54" s="165"/>
      <c r="E54" s="94">
        <v>12</v>
      </c>
      <c r="F54" s="47">
        <v>9</v>
      </c>
      <c r="G54" s="124">
        <f t="shared" si="4"/>
        <v>75</v>
      </c>
      <c r="H54" s="45">
        <v>6</v>
      </c>
      <c r="I54" s="51">
        <v>0</v>
      </c>
      <c r="J54" s="63">
        <v>11</v>
      </c>
      <c r="K54" s="52">
        <v>1</v>
      </c>
      <c r="L54" s="38">
        <v>2</v>
      </c>
      <c r="M54" s="112">
        <v>0</v>
      </c>
      <c r="N54" s="105">
        <f t="shared" si="2"/>
        <v>20</v>
      </c>
      <c r="O54" s="45">
        <v>1</v>
      </c>
      <c r="P54" s="51">
        <v>0</v>
      </c>
      <c r="Q54" s="63">
        <v>5</v>
      </c>
      <c r="R54" s="52">
        <v>0</v>
      </c>
      <c r="S54" s="38">
        <v>2</v>
      </c>
      <c r="T54" s="112">
        <v>0</v>
      </c>
      <c r="U54" s="105">
        <f t="shared" si="3"/>
        <v>8</v>
      </c>
    </row>
    <row r="55" spans="1:21" s="3" customFormat="1" ht="30" customHeight="1" x14ac:dyDescent="0.2">
      <c r="A55" s="158"/>
      <c r="B55" s="163" t="s">
        <v>40</v>
      </c>
      <c r="C55" s="164"/>
      <c r="D55" s="165"/>
      <c r="E55" s="94">
        <v>2</v>
      </c>
      <c r="F55" s="47">
        <v>2</v>
      </c>
      <c r="G55" s="122" t="str">
        <f t="shared" si="4"/>
        <v xml:space="preserve">100 </v>
      </c>
      <c r="H55" s="45">
        <v>2</v>
      </c>
      <c r="I55" s="51">
        <v>1</v>
      </c>
      <c r="J55" s="61">
        <v>1</v>
      </c>
      <c r="K55" s="40">
        <v>0</v>
      </c>
      <c r="L55" s="38">
        <v>0</v>
      </c>
      <c r="M55" s="112">
        <v>0</v>
      </c>
      <c r="N55" s="105">
        <f t="shared" si="2"/>
        <v>4</v>
      </c>
      <c r="O55" s="45">
        <v>1</v>
      </c>
      <c r="P55" s="51">
        <v>1</v>
      </c>
      <c r="Q55" s="61">
        <v>1</v>
      </c>
      <c r="R55" s="40">
        <v>0</v>
      </c>
      <c r="S55" s="38">
        <v>0</v>
      </c>
      <c r="T55" s="112">
        <v>0</v>
      </c>
      <c r="U55" s="105">
        <f t="shared" si="3"/>
        <v>3</v>
      </c>
    </row>
    <row r="56" spans="1:21" s="3" customFormat="1" ht="30" customHeight="1" x14ac:dyDescent="0.2">
      <c r="A56" s="158"/>
      <c r="B56" s="163" t="s">
        <v>41</v>
      </c>
      <c r="C56" s="164"/>
      <c r="D56" s="165"/>
      <c r="E56" s="94">
        <v>0</v>
      </c>
      <c r="F56" s="47">
        <v>0</v>
      </c>
      <c r="G56" s="126" t="s">
        <v>81</v>
      </c>
      <c r="H56" s="45">
        <v>0</v>
      </c>
      <c r="I56" s="51">
        <v>0</v>
      </c>
      <c r="J56" s="61">
        <v>2</v>
      </c>
      <c r="K56" s="40">
        <v>0</v>
      </c>
      <c r="L56" s="38">
        <v>0</v>
      </c>
      <c r="M56" s="39">
        <v>0</v>
      </c>
      <c r="N56" s="105">
        <f t="shared" si="2"/>
        <v>2</v>
      </c>
      <c r="O56" s="45">
        <v>0</v>
      </c>
      <c r="P56" s="51">
        <v>0</v>
      </c>
      <c r="Q56" s="61">
        <v>1</v>
      </c>
      <c r="R56" s="40">
        <v>0</v>
      </c>
      <c r="S56" s="38">
        <v>0</v>
      </c>
      <c r="T56" s="39">
        <v>0</v>
      </c>
      <c r="U56" s="105">
        <f t="shared" si="3"/>
        <v>1</v>
      </c>
    </row>
    <row r="57" spans="1:21" s="3" customFormat="1" ht="30" customHeight="1" x14ac:dyDescent="0.2">
      <c r="A57" s="158"/>
      <c r="B57" s="163" t="s">
        <v>42</v>
      </c>
      <c r="C57" s="164"/>
      <c r="D57" s="165"/>
      <c r="E57" s="94">
        <v>2</v>
      </c>
      <c r="F57" s="47">
        <v>2</v>
      </c>
      <c r="G57" s="122" t="str">
        <f t="shared" si="4"/>
        <v xml:space="preserve">100 </v>
      </c>
      <c r="H57" s="45">
        <v>2</v>
      </c>
      <c r="I57" s="51">
        <v>0</v>
      </c>
      <c r="J57" s="58">
        <v>2</v>
      </c>
      <c r="K57" s="40">
        <v>0</v>
      </c>
      <c r="L57" s="38">
        <v>0</v>
      </c>
      <c r="M57" s="112">
        <v>0</v>
      </c>
      <c r="N57" s="105">
        <f t="shared" si="2"/>
        <v>4</v>
      </c>
      <c r="O57" s="45">
        <v>0</v>
      </c>
      <c r="P57" s="51">
        <v>0</v>
      </c>
      <c r="Q57" s="58">
        <v>0</v>
      </c>
      <c r="R57" s="40">
        <v>0</v>
      </c>
      <c r="S57" s="38">
        <v>0</v>
      </c>
      <c r="T57" s="112">
        <v>0</v>
      </c>
      <c r="U57" s="105">
        <f t="shared" si="3"/>
        <v>0</v>
      </c>
    </row>
    <row r="58" spans="1:21" s="3" customFormat="1" ht="30" customHeight="1" x14ac:dyDescent="0.2">
      <c r="A58" s="158"/>
      <c r="B58" s="163" t="s">
        <v>43</v>
      </c>
      <c r="C58" s="164"/>
      <c r="D58" s="165"/>
      <c r="E58" s="94">
        <v>1</v>
      </c>
      <c r="F58" s="47">
        <v>1</v>
      </c>
      <c r="G58" s="123" t="str">
        <f t="shared" si="4"/>
        <v xml:space="preserve">100 </v>
      </c>
      <c r="H58" s="45">
        <v>0</v>
      </c>
      <c r="I58" s="51">
        <v>0</v>
      </c>
      <c r="J58" s="64">
        <v>4</v>
      </c>
      <c r="K58" s="40">
        <v>1</v>
      </c>
      <c r="L58" s="47">
        <v>0</v>
      </c>
      <c r="M58" s="112">
        <v>0</v>
      </c>
      <c r="N58" s="105">
        <f t="shared" si="2"/>
        <v>5</v>
      </c>
      <c r="O58" s="45">
        <v>0</v>
      </c>
      <c r="P58" s="51">
        <v>0</v>
      </c>
      <c r="Q58" s="64">
        <v>1</v>
      </c>
      <c r="R58" s="40">
        <v>0</v>
      </c>
      <c r="S58" s="47">
        <v>0</v>
      </c>
      <c r="T58" s="112">
        <v>0</v>
      </c>
      <c r="U58" s="105">
        <f t="shared" si="3"/>
        <v>1</v>
      </c>
    </row>
    <row r="59" spans="1:21" s="3" customFormat="1" ht="30" customHeight="1" x14ac:dyDescent="0.2">
      <c r="A59" s="158"/>
      <c r="B59" s="163" t="s">
        <v>44</v>
      </c>
      <c r="C59" s="164"/>
      <c r="D59" s="165"/>
      <c r="E59" s="94">
        <v>18</v>
      </c>
      <c r="F59" s="47">
        <v>6</v>
      </c>
      <c r="G59" s="123">
        <f t="shared" si="4"/>
        <v>33.333333333333329</v>
      </c>
      <c r="H59" s="45">
        <v>5</v>
      </c>
      <c r="I59" s="76" t="s">
        <v>81</v>
      </c>
      <c r="J59" s="57">
        <v>39</v>
      </c>
      <c r="K59" s="40">
        <v>0</v>
      </c>
      <c r="L59" s="47">
        <v>2</v>
      </c>
      <c r="M59" s="112">
        <v>0</v>
      </c>
      <c r="N59" s="105">
        <f t="shared" si="2"/>
        <v>46</v>
      </c>
      <c r="O59" s="45">
        <v>1</v>
      </c>
      <c r="P59" s="76" t="s">
        <v>81</v>
      </c>
      <c r="Q59" s="57">
        <v>18</v>
      </c>
      <c r="R59" s="40">
        <v>0</v>
      </c>
      <c r="S59" s="47">
        <v>1</v>
      </c>
      <c r="T59" s="112">
        <v>0</v>
      </c>
      <c r="U59" s="105">
        <f t="shared" si="3"/>
        <v>20</v>
      </c>
    </row>
    <row r="60" spans="1:21" s="3" customFormat="1" ht="30" customHeight="1" x14ac:dyDescent="0.2">
      <c r="A60" s="158"/>
      <c r="B60" s="163" t="s">
        <v>45</v>
      </c>
      <c r="C60" s="164"/>
      <c r="D60" s="165"/>
      <c r="E60" s="94">
        <v>0</v>
      </c>
      <c r="F60" s="47">
        <v>0</v>
      </c>
      <c r="G60" s="126" t="s">
        <v>81</v>
      </c>
      <c r="H60" s="45">
        <v>0</v>
      </c>
      <c r="I60" s="51">
        <v>0</v>
      </c>
      <c r="J60" s="64">
        <v>1</v>
      </c>
      <c r="K60" s="40">
        <v>1</v>
      </c>
      <c r="L60" s="38">
        <v>0</v>
      </c>
      <c r="M60" s="112">
        <v>0</v>
      </c>
      <c r="N60" s="105">
        <f t="shared" si="2"/>
        <v>2</v>
      </c>
      <c r="O60" s="45">
        <v>0</v>
      </c>
      <c r="P60" s="51">
        <v>0</v>
      </c>
      <c r="Q60" s="64">
        <v>0</v>
      </c>
      <c r="R60" s="40">
        <v>0</v>
      </c>
      <c r="S60" s="38">
        <v>0</v>
      </c>
      <c r="T60" s="112">
        <v>0</v>
      </c>
      <c r="U60" s="105">
        <f t="shared" si="3"/>
        <v>0</v>
      </c>
    </row>
    <row r="61" spans="1:21" s="3" customFormat="1" ht="30" customHeight="1" x14ac:dyDescent="0.2">
      <c r="A61" s="158"/>
      <c r="B61" s="163" t="s">
        <v>46</v>
      </c>
      <c r="C61" s="164"/>
      <c r="D61" s="165"/>
      <c r="E61" s="94">
        <v>1</v>
      </c>
      <c r="F61" s="47">
        <v>1</v>
      </c>
      <c r="G61" s="122" t="str">
        <f t="shared" si="4"/>
        <v xml:space="preserve">100 </v>
      </c>
      <c r="H61" s="45">
        <v>0</v>
      </c>
      <c r="I61" s="51">
        <v>0</v>
      </c>
      <c r="J61" s="64">
        <v>0</v>
      </c>
      <c r="K61" s="37">
        <v>0</v>
      </c>
      <c r="L61" s="47">
        <v>0</v>
      </c>
      <c r="M61" s="112">
        <v>0</v>
      </c>
      <c r="N61" s="105">
        <f t="shared" si="2"/>
        <v>0</v>
      </c>
      <c r="O61" s="45">
        <v>0</v>
      </c>
      <c r="P61" s="51">
        <v>0</v>
      </c>
      <c r="Q61" s="64">
        <v>0</v>
      </c>
      <c r="R61" s="37">
        <v>0</v>
      </c>
      <c r="S61" s="47">
        <v>0</v>
      </c>
      <c r="T61" s="112">
        <v>0</v>
      </c>
      <c r="U61" s="105">
        <f t="shared" si="3"/>
        <v>0</v>
      </c>
    </row>
    <row r="62" spans="1:21" s="3" customFormat="1" ht="30" customHeight="1" thickBot="1" x14ac:dyDescent="0.25">
      <c r="A62" s="159"/>
      <c r="B62" s="166" t="s">
        <v>47</v>
      </c>
      <c r="C62" s="167"/>
      <c r="D62" s="168"/>
      <c r="E62" s="41">
        <v>2</v>
      </c>
      <c r="F62" s="43">
        <v>2</v>
      </c>
      <c r="G62" s="125" t="str">
        <f t="shared" si="4"/>
        <v xml:space="preserve">100 </v>
      </c>
      <c r="H62" s="41">
        <v>1</v>
      </c>
      <c r="I62" s="43">
        <v>1</v>
      </c>
      <c r="J62" s="62">
        <v>7</v>
      </c>
      <c r="K62" s="42">
        <v>1</v>
      </c>
      <c r="L62" s="43">
        <v>0</v>
      </c>
      <c r="M62" s="53">
        <v>0</v>
      </c>
      <c r="N62" s="109">
        <f t="shared" si="2"/>
        <v>10</v>
      </c>
      <c r="O62" s="41">
        <v>1</v>
      </c>
      <c r="P62" s="43">
        <v>1</v>
      </c>
      <c r="Q62" s="62">
        <v>3</v>
      </c>
      <c r="R62" s="42">
        <v>0</v>
      </c>
      <c r="S62" s="43">
        <v>0</v>
      </c>
      <c r="T62" s="53">
        <v>0</v>
      </c>
      <c r="U62" s="109">
        <f t="shared" si="3"/>
        <v>5</v>
      </c>
    </row>
    <row r="63" spans="1:21" s="3" customFormat="1" ht="30" customHeight="1" x14ac:dyDescent="0.2">
      <c r="A63" s="179" t="s">
        <v>70</v>
      </c>
      <c r="B63" s="180"/>
      <c r="C63" s="180"/>
      <c r="D63" s="181"/>
      <c r="E63" s="96">
        <f>SUM(E64:E84)</f>
        <v>25</v>
      </c>
      <c r="F63" s="77">
        <f>SUM(F64:F84)</f>
        <v>24</v>
      </c>
      <c r="G63" s="119">
        <f t="shared" si="4"/>
        <v>96</v>
      </c>
      <c r="H63" s="96">
        <f t="shared" ref="H63:M63" si="11">SUM(H64:H84)</f>
        <v>23</v>
      </c>
      <c r="I63" s="99">
        <f t="shared" si="11"/>
        <v>0</v>
      </c>
      <c r="J63" s="99">
        <f t="shared" si="11"/>
        <v>65</v>
      </c>
      <c r="K63" s="97">
        <f t="shared" si="11"/>
        <v>1</v>
      </c>
      <c r="L63" s="77">
        <f t="shared" si="11"/>
        <v>7</v>
      </c>
      <c r="M63" s="111">
        <f t="shared" si="11"/>
        <v>1</v>
      </c>
      <c r="N63" s="107">
        <f t="shared" si="2"/>
        <v>97</v>
      </c>
      <c r="O63" s="96">
        <f t="shared" ref="O63:T63" si="12">SUM(O64:O84)</f>
        <v>19</v>
      </c>
      <c r="P63" s="99">
        <f t="shared" si="12"/>
        <v>0</v>
      </c>
      <c r="Q63" s="99">
        <f t="shared" si="12"/>
        <v>29</v>
      </c>
      <c r="R63" s="97">
        <f t="shared" si="12"/>
        <v>0</v>
      </c>
      <c r="S63" s="77">
        <f t="shared" si="12"/>
        <v>4</v>
      </c>
      <c r="T63" s="111">
        <f t="shared" si="12"/>
        <v>1</v>
      </c>
      <c r="U63" s="107">
        <f t="shared" si="3"/>
        <v>53</v>
      </c>
    </row>
    <row r="64" spans="1:21" s="3" customFormat="1" ht="30" customHeight="1" x14ac:dyDescent="0.2">
      <c r="A64" s="169"/>
      <c r="B64" s="160" t="s">
        <v>39</v>
      </c>
      <c r="C64" s="161"/>
      <c r="D64" s="162"/>
      <c r="E64" s="50">
        <v>5</v>
      </c>
      <c r="F64" s="51">
        <v>5</v>
      </c>
      <c r="G64" s="128" t="str">
        <f t="shared" si="4"/>
        <v xml:space="preserve">100 </v>
      </c>
      <c r="H64" s="50">
        <v>5</v>
      </c>
      <c r="I64" s="34">
        <v>0</v>
      </c>
      <c r="J64" s="65">
        <v>6</v>
      </c>
      <c r="K64" s="33">
        <v>0</v>
      </c>
      <c r="L64" s="34">
        <v>1</v>
      </c>
      <c r="M64" s="35">
        <v>0</v>
      </c>
      <c r="N64" s="104">
        <f t="shared" si="2"/>
        <v>12</v>
      </c>
      <c r="O64" s="50">
        <v>4</v>
      </c>
      <c r="P64" s="34">
        <v>0</v>
      </c>
      <c r="Q64" s="65">
        <v>3</v>
      </c>
      <c r="R64" s="33">
        <v>0</v>
      </c>
      <c r="S64" s="34">
        <v>1</v>
      </c>
      <c r="T64" s="35">
        <v>0</v>
      </c>
      <c r="U64" s="104">
        <f t="shared" si="3"/>
        <v>8</v>
      </c>
    </row>
    <row r="65" spans="1:21" s="3" customFormat="1" ht="30" customHeight="1" x14ac:dyDescent="0.2">
      <c r="A65" s="169"/>
      <c r="B65" s="190" t="s">
        <v>72</v>
      </c>
      <c r="C65" s="170" t="s">
        <v>48</v>
      </c>
      <c r="D65" s="165"/>
      <c r="E65" s="36">
        <v>2</v>
      </c>
      <c r="F65" s="38">
        <v>2</v>
      </c>
      <c r="G65" s="128" t="str">
        <f t="shared" si="4"/>
        <v xml:space="preserve">100 </v>
      </c>
      <c r="H65" s="36">
        <v>2</v>
      </c>
      <c r="I65" s="51">
        <v>0</v>
      </c>
      <c r="J65" s="57">
        <v>1</v>
      </c>
      <c r="K65" s="37">
        <v>1</v>
      </c>
      <c r="L65" s="38">
        <v>0</v>
      </c>
      <c r="M65" s="112">
        <v>0</v>
      </c>
      <c r="N65" s="105">
        <f t="shared" si="2"/>
        <v>4</v>
      </c>
      <c r="O65" s="36">
        <v>1</v>
      </c>
      <c r="P65" s="51">
        <v>0</v>
      </c>
      <c r="Q65" s="58">
        <v>0</v>
      </c>
      <c r="R65" s="37">
        <v>0</v>
      </c>
      <c r="S65" s="38">
        <v>0</v>
      </c>
      <c r="T65" s="112">
        <v>0</v>
      </c>
      <c r="U65" s="105">
        <f t="shared" si="3"/>
        <v>1</v>
      </c>
    </row>
    <row r="66" spans="1:21" s="3" customFormat="1" ht="30" customHeight="1" x14ac:dyDescent="0.2">
      <c r="A66" s="169"/>
      <c r="B66" s="191"/>
      <c r="C66" s="170" t="s">
        <v>49</v>
      </c>
      <c r="D66" s="165"/>
      <c r="E66" s="36">
        <v>1</v>
      </c>
      <c r="F66" s="38">
        <v>1</v>
      </c>
      <c r="G66" s="124" t="str">
        <f t="shared" si="4"/>
        <v xml:space="preserve">100 </v>
      </c>
      <c r="H66" s="36">
        <v>1</v>
      </c>
      <c r="I66" s="51">
        <v>0</v>
      </c>
      <c r="J66" s="57">
        <v>1</v>
      </c>
      <c r="K66" s="37">
        <v>0</v>
      </c>
      <c r="L66" s="38">
        <v>0</v>
      </c>
      <c r="M66" s="112">
        <v>0</v>
      </c>
      <c r="N66" s="105">
        <f t="shared" si="2"/>
        <v>2</v>
      </c>
      <c r="O66" s="36">
        <v>0</v>
      </c>
      <c r="P66" s="51">
        <v>0</v>
      </c>
      <c r="Q66" s="58">
        <v>0</v>
      </c>
      <c r="R66" s="37">
        <v>0</v>
      </c>
      <c r="S66" s="38">
        <v>0</v>
      </c>
      <c r="T66" s="112">
        <v>0</v>
      </c>
      <c r="U66" s="105">
        <f t="shared" si="3"/>
        <v>0</v>
      </c>
    </row>
    <row r="67" spans="1:21" s="3" customFormat="1" ht="30" customHeight="1" x14ac:dyDescent="0.2">
      <c r="A67" s="169"/>
      <c r="B67" s="192"/>
      <c r="C67" s="170" t="s">
        <v>50</v>
      </c>
      <c r="D67" s="165"/>
      <c r="E67" s="36">
        <v>0</v>
      </c>
      <c r="F67" s="38">
        <v>0</v>
      </c>
      <c r="G67" s="126" t="s">
        <v>81</v>
      </c>
      <c r="H67" s="36">
        <v>0</v>
      </c>
      <c r="I67" s="51">
        <v>0</v>
      </c>
      <c r="J67" s="57">
        <v>3</v>
      </c>
      <c r="K67" s="37">
        <v>0</v>
      </c>
      <c r="L67" s="38">
        <v>0</v>
      </c>
      <c r="M67" s="112">
        <v>0</v>
      </c>
      <c r="N67" s="105">
        <f t="shared" si="2"/>
        <v>3</v>
      </c>
      <c r="O67" s="36">
        <v>0</v>
      </c>
      <c r="P67" s="51">
        <v>0</v>
      </c>
      <c r="Q67" s="57">
        <v>3</v>
      </c>
      <c r="R67" s="37">
        <v>0</v>
      </c>
      <c r="S67" s="38">
        <v>0</v>
      </c>
      <c r="T67" s="112">
        <v>0</v>
      </c>
      <c r="U67" s="105">
        <f t="shared" si="3"/>
        <v>3</v>
      </c>
    </row>
    <row r="68" spans="1:21" s="3" customFormat="1" ht="30" customHeight="1" x14ac:dyDescent="0.2">
      <c r="A68" s="169"/>
      <c r="B68" s="174" t="s">
        <v>73</v>
      </c>
      <c r="C68" s="170" t="s">
        <v>51</v>
      </c>
      <c r="D68" s="165"/>
      <c r="E68" s="36">
        <v>1</v>
      </c>
      <c r="F68" s="38">
        <v>1</v>
      </c>
      <c r="G68" s="122" t="str">
        <f t="shared" si="4"/>
        <v xml:space="preserve">100 </v>
      </c>
      <c r="H68" s="36">
        <v>1</v>
      </c>
      <c r="I68" s="51">
        <v>0</v>
      </c>
      <c r="J68" s="57">
        <v>2</v>
      </c>
      <c r="K68" s="37">
        <v>0</v>
      </c>
      <c r="L68" s="38">
        <v>0</v>
      </c>
      <c r="M68" s="112">
        <v>0</v>
      </c>
      <c r="N68" s="105">
        <f t="shared" si="2"/>
        <v>3</v>
      </c>
      <c r="O68" s="36">
        <v>0</v>
      </c>
      <c r="P68" s="51">
        <v>0</v>
      </c>
      <c r="Q68" s="58">
        <v>0</v>
      </c>
      <c r="R68" s="37">
        <v>0</v>
      </c>
      <c r="S68" s="38">
        <v>0</v>
      </c>
      <c r="T68" s="112">
        <v>0</v>
      </c>
      <c r="U68" s="105">
        <f t="shared" si="3"/>
        <v>0</v>
      </c>
    </row>
    <row r="69" spans="1:21" s="3" customFormat="1" ht="30" customHeight="1" x14ac:dyDescent="0.2">
      <c r="A69" s="169"/>
      <c r="B69" s="175"/>
      <c r="C69" s="170" t="s">
        <v>64</v>
      </c>
      <c r="D69" s="165"/>
      <c r="E69" s="36">
        <v>0</v>
      </c>
      <c r="F69" s="38">
        <v>0</v>
      </c>
      <c r="G69" s="126" t="s">
        <v>81</v>
      </c>
      <c r="H69" s="36">
        <v>0</v>
      </c>
      <c r="I69" s="38">
        <v>0</v>
      </c>
      <c r="J69" s="80">
        <v>0</v>
      </c>
      <c r="K69" s="37">
        <v>0</v>
      </c>
      <c r="L69" s="38">
        <v>0</v>
      </c>
      <c r="M69" s="112">
        <v>0</v>
      </c>
      <c r="N69" s="105">
        <f t="shared" si="2"/>
        <v>0</v>
      </c>
      <c r="O69" s="36">
        <v>1</v>
      </c>
      <c r="P69" s="38">
        <v>0</v>
      </c>
      <c r="Q69" s="80">
        <v>0</v>
      </c>
      <c r="R69" s="37">
        <v>0</v>
      </c>
      <c r="S69" s="38">
        <v>0</v>
      </c>
      <c r="T69" s="112">
        <v>0</v>
      </c>
      <c r="U69" s="105">
        <f t="shared" si="3"/>
        <v>1</v>
      </c>
    </row>
    <row r="70" spans="1:21" s="3" customFormat="1" ht="30" customHeight="1" x14ac:dyDescent="0.2">
      <c r="A70" s="169"/>
      <c r="B70" s="163" t="s">
        <v>40</v>
      </c>
      <c r="C70" s="164"/>
      <c r="D70" s="165"/>
      <c r="E70" s="36">
        <v>0</v>
      </c>
      <c r="F70" s="38">
        <v>0</v>
      </c>
      <c r="G70" s="126" t="s">
        <v>81</v>
      </c>
      <c r="H70" s="36">
        <v>0</v>
      </c>
      <c r="I70" s="51">
        <v>0</v>
      </c>
      <c r="J70" s="58">
        <v>6</v>
      </c>
      <c r="K70" s="37">
        <v>0</v>
      </c>
      <c r="L70" s="38">
        <v>0</v>
      </c>
      <c r="M70" s="112">
        <v>0</v>
      </c>
      <c r="N70" s="105">
        <f t="shared" si="2"/>
        <v>6</v>
      </c>
      <c r="O70" s="36">
        <v>1</v>
      </c>
      <c r="P70" s="51">
        <v>0</v>
      </c>
      <c r="Q70" s="58">
        <v>3</v>
      </c>
      <c r="R70" s="37">
        <v>0</v>
      </c>
      <c r="S70" s="38">
        <v>0</v>
      </c>
      <c r="T70" s="112">
        <v>0</v>
      </c>
      <c r="U70" s="105">
        <f t="shared" si="3"/>
        <v>4</v>
      </c>
    </row>
    <row r="71" spans="1:21" s="3" customFormat="1" ht="30" customHeight="1" x14ac:dyDescent="0.2">
      <c r="A71" s="169"/>
      <c r="B71" s="182" t="s">
        <v>41</v>
      </c>
      <c r="C71" s="164" t="s">
        <v>56</v>
      </c>
      <c r="D71" s="165"/>
      <c r="E71" s="36">
        <v>0</v>
      </c>
      <c r="F71" s="38">
        <v>0</v>
      </c>
      <c r="G71" s="126" t="s">
        <v>81</v>
      </c>
      <c r="H71" s="36">
        <v>0</v>
      </c>
      <c r="I71" s="51">
        <v>0</v>
      </c>
      <c r="J71" s="58">
        <v>0</v>
      </c>
      <c r="K71" s="37">
        <v>0</v>
      </c>
      <c r="L71" s="38">
        <v>0</v>
      </c>
      <c r="M71" s="112">
        <v>0</v>
      </c>
      <c r="N71" s="105">
        <f t="shared" si="2"/>
        <v>0</v>
      </c>
      <c r="O71" s="36">
        <v>0</v>
      </c>
      <c r="P71" s="51">
        <v>0</v>
      </c>
      <c r="Q71" s="58">
        <v>0</v>
      </c>
      <c r="R71" s="37">
        <v>0</v>
      </c>
      <c r="S71" s="38">
        <v>0</v>
      </c>
      <c r="T71" s="112">
        <v>0</v>
      </c>
      <c r="U71" s="105">
        <f t="shared" si="3"/>
        <v>0</v>
      </c>
    </row>
    <row r="72" spans="1:21" s="3" customFormat="1" ht="30" customHeight="1" x14ac:dyDescent="0.2">
      <c r="A72" s="169"/>
      <c r="B72" s="183"/>
      <c r="C72" s="164" t="s">
        <v>52</v>
      </c>
      <c r="D72" s="165"/>
      <c r="E72" s="36">
        <v>0</v>
      </c>
      <c r="F72" s="38">
        <v>0</v>
      </c>
      <c r="G72" s="126" t="s">
        <v>81</v>
      </c>
      <c r="H72" s="36">
        <v>0</v>
      </c>
      <c r="I72" s="51">
        <v>0</v>
      </c>
      <c r="J72" s="58">
        <v>1</v>
      </c>
      <c r="K72" s="37">
        <v>0</v>
      </c>
      <c r="L72" s="38">
        <v>0</v>
      </c>
      <c r="M72" s="39">
        <v>0</v>
      </c>
      <c r="N72" s="105">
        <f t="shared" si="2"/>
        <v>1</v>
      </c>
      <c r="O72" s="36">
        <v>0</v>
      </c>
      <c r="P72" s="51">
        <v>0</v>
      </c>
      <c r="Q72" s="58">
        <v>0</v>
      </c>
      <c r="R72" s="37">
        <v>0</v>
      </c>
      <c r="S72" s="38">
        <v>0</v>
      </c>
      <c r="T72" s="39">
        <v>0</v>
      </c>
      <c r="U72" s="105">
        <f t="shared" si="3"/>
        <v>0</v>
      </c>
    </row>
    <row r="73" spans="1:21" s="3" customFormat="1" ht="30" customHeight="1" x14ac:dyDescent="0.2">
      <c r="A73" s="169"/>
      <c r="B73" s="183"/>
      <c r="C73" s="164" t="s">
        <v>53</v>
      </c>
      <c r="D73" s="165"/>
      <c r="E73" s="36">
        <v>1</v>
      </c>
      <c r="F73" s="38">
        <v>1</v>
      </c>
      <c r="G73" s="123" t="str">
        <f t="shared" si="4"/>
        <v xml:space="preserve">100 </v>
      </c>
      <c r="H73" s="36">
        <v>1</v>
      </c>
      <c r="I73" s="51">
        <v>0</v>
      </c>
      <c r="J73" s="58">
        <v>1</v>
      </c>
      <c r="K73" s="37">
        <v>0</v>
      </c>
      <c r="L73" s="38">
        <v>0</v>
      </c>
      <c r="M73" s="112">
        <v>0</v>
      </c>
      <c r="N73" s="105">
        <f t="shared" si="2"/>
        <v>2</v>
      </c>
      <c r="O73" s="36">
        <v>0</v>
      </c>
      <c r="P73" s="51">
        <v>0</v>
      </c>
      <c r="Q73" s="58">
        <v>0</v>
      </c>
      <c r="R73" s="37">
        <v>0</v>
      </c>
      <c r="S73" s="38">
        <v>0</v>
      </c>
      <c r="T73" s="112">
        <v>0</v>
      </c>
      <c r="U73" s="105">
        <f t="shared" si="3"/>
        <v>0</v>
      </c>
    </row>
    <row r="74" spans="1:21" s="3" customFormat="1" ht="30" customHeight="1" x14ac:dyDescent="0.2">
      <c r="A74" s="169"/>
      <c r="B74" s="184"/>
      <c r="C74" s="164" t="s">
        <v>57</v>
      </c>
      <c r="D74" s="165"/>
      <c r="E74" s="36">
        <v>0</v>
      </c>
      <c r="F74" s="38">
        <v>0</v>
      </c>
      <c r="G74" s="126" t="s">
        <v>81</v>
      </c>
      <c r="H74" s="36">
        <v>0</v>
      </c>
      <c r="I74" s="51">
        <v>0</v>
      </c>
      <c r="J74" s="58">
        <v>0</v>
      </c>
      <c r="K74" s="37">
        <v>0</v>
      </c>
      <c r="L74" s="38">
        <v>0</v>
      </c>
      <c r="M74" s="55">
        <v>0</v>
      </c>
      <c r="N74" s="105">
        <f t="shared" si="2"/>
        <v>0</v>
      </c>
      <c r="O74" s="36">
        <v>0</v>
      </c>
      <c r="P74" s="51">
        <v>0</v>
      </c>
      <c r="Q74" s="58">
        <v>0</v>
      </c>
      <c r="R74" s="37">
        <v>0</v>
      </c>
      <c r="S74" s="38">
        <v>0</v>
      </c>
      <c r="T74" s="55">
        <v>0</v>
      </c>
      <c r="U74" s="105">
        <f t="shared" si="3"/>
        <v>0</v>
      </c>
    </row>
    <row r="75" spans="1:21" s="3" customFormat="1" ht="30" customHeight="1" x14ac:dyDescent="0.2">
      <c r="A75" s="169"/>
      <c r="B75" s="163" t="s">
        <v>42</v>
      </c>
      <c r="C75" s="164"/>
      <c r="D75" s="165"/>
      <c r="E75" s="36">
        <v>1</v>
      </c>
      <c r="F75" s="38">
        <v>1</v>
      </c>
      <c r="G75" s="123" t="str">
        <f t="shared" si="4"/>
        <v xml:space="preserve">100 </v>
      </c>
      <c r="H75" s="36">
        <v>1</v>
      </c>
      <c r="I75" s="51">
        <v>0</v>
      </c>
      <c r="J75" s="58">
        <v>10</v>
      </c>
      <c r="K75" s="37">
        <v>0</v>
      </c>
      <c r="L75" s="38">
        <v>0</v>
      </c>
      <c r="M75" s="55">
        <v>0</v>
      </c>
      <c r="N75" s="105">
        <f t="shared" ref="N75:N83" si="13">SUM(H75:M75)</f>
        <v>11</v>
      </c>
      <c r="O75" s="36">
        <v>0</v>
      </c>
      <c r="P75" s="51">
        <v>0</v>
      </c>
      <c r="Q75" s="58">
        <v>3</v>
      </c>
      <c r="R75" s="37">
        <v>0</v>
      </c>
      <c r="S75" s="38">
        <v>0</v>
      </c>
      <c r="T75" s="55">
        <v>0</v>
      </c>
      <c r="U75" s="105">
        <f t="shared" ref="U75:U83" si="14">SUM(O75:T75)</f>
        <v>3</v>
      </c>
    </row>
    <row r="76" spans="1:21" s="3" customFormat="1" ht="30" customHeight="1" x14ac:dyDescent="0.2">
      <c r="A76" s="169"/>
      <c r="B76" s="163" t="s">
        <v>43</v>
      </c>
      <c r="C76" s="164"/>
      <c r="D76" s="165"/>
      <c r="E76" s="36">
        <v>1</v>
      </c>
      <c r="F76" s="38">
        <v>1</v>
      </c>
      <c r="G76" s="123" t="str">
        <f t="shared" si="4"/>
        <v xml:space="preserve">100 </v>
      </c>
      <c r="H76" s="36">
        <v>1</v>
      </c>
      <c r="I76" s="51">
        <v>0</v>
      </c>
      <c r="J76" s="58">
        <v>4</v>
      </c>
      <c r="K76" s="37">
        <v>0</v>
      </c>
      <c r="L76" s="38">
        <v>0</v>
      </c>
      <c r="M76" s="55">
        <v>0</v>
      </c>
      <c r="N76" s="105">
        <f t="shared" si="13"/>
        <v>5</v>
      </c>
      <c r="O76" s="36">
        <v>2</v>
      </c>
      <c r="P76" s="51">
        <v>0</v>
      </c>
      <c r="Q76" s="58">
        <v>3</v>
      </c>
      <c r="R76" s="37">
        <v>0</v>
      </c>
      <c r="S76" s="38">
        <v>0</v>
      </c>
      <c r="T76" s="55">
        <v>0</v>
      </c>
      <c r="U76" s="105">
        <f t="shared" si="14"/>
        <v>5</v>
      </c>
    </row>
    <row r="77" spans="1:21" s="3" customFormat="1" ht="30" customHeight="1" x14ac:dyDescent="0.2">
      <c r="A77" s="169"/>
      <c r="B77" s="163" t="s">
        <v>44</v>
      </c>
      <c r="C77" s="164"/>
      <c r="D77" s="165"/>
      <c r="E77" s="36">
        <v>8</v>
      </c>
      <c r="F77" s="38">
        <v>7</v>
      </c>
      <c r="G77" s="123">
        <f t="shared" ref="G77:G82" si="15">IF(F77/E77*100=100,"100 ",F77/E77*100)</f>
        <v>87.5</v>
      </c>
      <c r="H77" s="36">
        <v>6</v>
      </c>
      <c r="I77" s="76" t="s">
        <v>81</v>
      </c>
      <c r="J77" s="57">
        <v>23</v>
      </c>
      <c r="K77" s="37">
        <v>0</v>
      </c>
      <c r="L77" s="38">
        <v>2</v>
      </c>
      <c r="M77" s="55">
        <v>1</v>
      </c>
      <c r="N77" s="105">
        <f t="shared" si="13"/>
        <v>32</v>
      </c>
      <c r="O77" s="36">
        <v>6</v>
      </c>
      <c r="P77" s="76" t="s">
        <v>81</v>
      </c>
      <c r="Q77" s="57">
        <v>9</v>
      </c>
      <c r="R77" s="37">
        <v>0</v>
      </c>
      <c r="S77" s="38">
        <v>1</v>
      </c>
      <c r="T77" s="55">
        <v>1</v>
      </c>
      <c r="U77" s="105">
        <f t="shared" si="14"/>
        <v>17</v>
      </c>
    </row>
    <row r="78" spans="1:21" s="3" customFormat="1" ht="30" customHeight="1" x14ac:dyDescent="0.2">
      <c r="A78" s="169"/>
      <c r="B78" s="163" t="s">
        <v>46</v>
      </c>
      <c r="C78" s="164"/>
      <c r="D78" s="165"/>
      <c r="E78" s="36">
        <v>0</v>
      </c>
      <c r="F78" s="38">
        <v>0</v>
      </c>
      <c r="G78" s="126" t="s">
        <v>81</v>
      </c>
      <c r="H78" s="36">
        <v>0</v>
      </c>
      <c r="I78" s="51">
        <v>0</v>
      </c>
      <c r="J78" s="64">
        <v>0</v>
      </c>
      <c r="K78" s="37">
        <v>0</v>
      </c>
      <c r="L78" s="38">
        <v>1</v>
      </c>
      <c r="M78" s="55">
        <v>0</v>
      </c>
      <c r="N78" s="105">
        <f t="shared" si="13"/>
        <v>1</v>
      </c>
      <c r="O78" s="36">
        <v>0</v>
      </c>
      <c r="P78" s="51">
        <v>0</v>
      </c>
      <c r="Q78" s="64">
        <v>0</v>
      </c>
      <c r="R78" s="37">
        <v>0</v>
      </c>
      <c r="S78" s="38">
        <v>1</v>
      </c>
      <c r="T78" s="55">
        <v>0</v>
      </c>
      <c r="U78" s="105">
        <f t="shared" si="14"/>
        <v>1</v>
      </c>
    </row>
    <row r="79" spans="1:21" s="3" customFormat="1" ht="30" customHeight="1" x14ac:dyDescent="0.2">
      <c r="A79" s="169"/>
      <c r="B79" s="163" t="s">
        <v>54</v>
      </c>
      <c r="C79" s="164"/>
      <c r="D79" s="165"/>
      <c r="E79" s="36">
        <v>0</v>
      </c>
      <c r="F79" s="38">
        <v>0</v>
      </c>
      <c r="G79" s="126" t="s">
        <v>81</v>
      </c>
      <c r="H79" s="36">
        <v>0</v>
      </c>
      <c r="I79" s="51">
        <v>0</v>
      </c>
      <c r="J79" s="64">
        <v>0</v>
      </c>
      <c r="K79" s="37">
        <v>0</v>
      </c>
      <c r="L79" s="38">
        <v>0</v>
      </c>
      <c r="M79" s="55">
        <v>0</v>
      </c>
      <c r="N79" s="105">
        <f t="shared" si="13"/>
        <v>0</v>
      </c>
      <c r="O79" s="36">
        <v>0</v>
      </c>
      <c r="P79" s="51">
        <v>0</v>
      </c>
      <c r="Q79" s="64">
        <v>0</v>
      </c>
      <c r="R79" s="37">
        <v>0</v>
      </c>
      <c r="S79" s="38">
        <v>0</v>
      </c>
      <c r="T79" s="55">
        <v>0</v>
      </c>
      <c r="U79" s="105">
        <f t="shared" si="14"/>
        <v>0</v>
      </c>
    </row>
    <row r="80" spans="1:21" s="3" customFormat="1" ht="30" customHeight="1" x14ac:dyDescent="0.2">
      <c r="A80" s="169"/>
      <c r="B80" s="174" t="s">
        <v>74</v>
      </c>
      <c r="C80" s="170" t="s">
        <v>58</v>
      </c>
      <c r="D80" s="165"/>
      <c r="E80" s="36">
        <v>0</v>
      </c>
      <c r="F80" s="38">
        <v>0</v>
      </c>
      <c r="G80" s="126" t="s">
        <v>81</v>
      </c>
      <c r="H80" s="36">
        <v>0</v>
      </c>
      <c r="I80" s="51">
        <v>0</v>
      </c>
      <c r="J80" s="64">
        <v>1</v>
      </c>
      <c r="K80" s="37">
        <v>0</v>
      </c>
      <c r="L80" s="38">
        <v>0</v>
      </c>
      <c r="M80" s="55">
        <v>0</v>
      </c>
      <c r="N80" s="105">
        <f t="shared" si="13"/>
        <v>1</v>
      </c>
      <c r="O80" s="36">
        <v>0</v>
      </c>
      <c r="P80" s="51">
        <v>0</v>
      </c>
      <c r="Q80" s="64">
        <v>1</v>
      </c>
      <c r="R80" s="37">
        <v>0</v>
      </c>
      <c r="S80" s="38">
        <v>0</v>
      </c>
      <c r="T80" s="55">
        <v>0</v>
      </c>
      <c r="U80" s="105">
        <f t="shared" si="14"/>
        <v>1</v>
      </c>
    </row>
    <row r="81" spans="1:22" s="3" customFormat="1" ht="30" customHeight="1" x14ac:dyDescent="0.2">
      <c r="A81" s="169"/>
      <c r="B81" s="175"/>
      <c r="C81" s="170" t="s">
        <v>62</v>
      </c>
      <c r="D81" s="165"/>
      <c r="E81" s="36">
        <v>0</v>
      </c>
      <c r="F81" s="38">
        <v>0</v>
      </c>
      <c r="G81" s="126" t="s">
        <v>81</v>
      </c>
      <c r="H81" s="36">
        <v>0</v>
      </c>
      <c r="I81" s="51">
        <v>0</v>
      </c>
      <c r="J81" s="64">
        <v>0</v>
      </c>
      <c r="K81" s="37">
        <v>0</v>
      </c>
      <c r="L81" s="38">
        <v>0</v>
      </c>
      <c r="M81" s="55">
        <v>0</v>
      </c>
      <c r="N81" s="105">
        <f t="shared" si="13"/>
        <v>0</v>
      </c>
      <c r="O81" s="36">
        <v>0</v>
      </c>
      <c r="P81" s="51">
        <v>0</v>
      </c>
      <c r="Q81" s="64">
        <v>0</v>
      </c>
      <c r="R81" s="37">
        <v>0</v>
      </c>
      <c r="S81" s="38">
        <v>0</v>
      </c>
      <c r="T81" s="55">
        <v>0</v>
      </c>
      <c r="U81" s="105">
        <f t="shared" si="14"/>
        <v>0</v>
      </c>
    </row>
    <row r="82" spans="1:22" s="3" customFormat="1" ht="30" customHeight="1" x14ac:dyDescent="0.2">
      <c r="A82" s="169"/>
      <c r="B82" s="163" t="s">
        <v>47</v>
      </c>
      <c r="C82" s="164"/>
      <c r="D82" s="165"/>
      <c r="E82" s="36">
        <v>3</v>
      </c>
      <c r="F82" s="38">
        <v>3</v>
      </c>
      <c r="G82" s="123" t="str">
        <f t="shared" si="15"/>
        <v xml:space="preserve">100 </v>
      </c>
      <c r="H82" s="36">
        <v>3</v>
      </c>
      <c r="I82" s="51">
        <v>0</v>
      </c>
      <c r="J82" s="64">
        <v>3</v>
      </c>
      <c r="K82" s="37">
        <v>0</v>
      </c>
      <c r="L82" s="38">
        <v>2</v>
      </c>
      <c r="M82" s="55">
        <v>0</v>
      </c>
      <c r="N82" s="105">
        <f t="shared" si="13"/>
        <v>8</v>
      </c>
      <c r="O82" s="36">
        <v>3</v>
      </c>
      <c r="P82" s="51">
        <v>0</v>
      </c>
      <c r="Q82" s="64">
        <v>1</v>
      </c>
      <c r="R82" s="37">
        <v>0</v>
      </c>
      <c r="S82" s="38">
        <v>0</v>
      </c>
      <c r="T82" s="55">
        <v>0</v>
      </c>
      <c r="U82" s="105">
        <f t="shared" si="14"/>
        <v>4</v>
      </c>
    </row>
    <row r="83" spans="1:22" s="3" customFormat="1" ht="30" customHeight="1" x14ac:dyDescent="0.2">
      <c r="A83" s="169"/>
      <c r="B83" s="163" t="s">
        <v>55</v>
      </c>
      <c r="C83" s="164"/>
      <c r="D83" s="165"/>
      <c r="E83" s="36">
        <v>2</v>
      </c>
      <c r="F83" s="38">
        <v>2</v>
      </c>
      <c r="G83" s="124" t="str">
        <f t="shared" ref="G83:G87" si="16">IF(F83/E83*100=100,"100 ",F83/E83*100)</f>
        <v xml:space="preserve">100 </v>
      </c>
      <c r="H83" s="36">
        <v>2</v>
      </c>
      <c r="I83" s="51">
        <v>0</v>
      </c>
      <c r="J83" s="79">
        <v>3</v>
      </c>
      <c r="K83" s="37">
        <v>0</v>
      </c>
      <c r="L83" s="38">
        <v>0</v>
      </c>
      <c r="M83" s="55">
        <v>0</v>
      </c>
      <c r="N83" s="105">
        <f t="shared" si="13"/>
        <v>5</v>
      </c>
      <c r="O83" s="36">
        <v>1</v>
      </c>
      <c r="P83" s="51">
        <v>0</v>
      </c>
      <c r="Q83" s="79">
        <v>3</v>
      </c>
      <c r="R83" s="37">
        <v>0</v>
      </c>
      <c r="S83" s="38">
        <v>0</v>
      </c>
      <c r="T83" s="55">
        <v>0</v>
      </c>
      <c r="U83" s="105">
        <f t="shared" si="14"/>
        <v>4</v>
      </c>
    </row>
    <row r="84" spans="1:22" s="3" customFormat="1" ht="30" customHeight="1" thickBot="1" x14ac:dyDescent="0.25">
      <c r="A84" s="83"/>
      <c r="B84" s="171" t="s">
        <v>77</v>
      </c>
      <c r="C84" s="172"/>
      <c r="D84" s="173"/>
      <c r="E84" s="36">
        <v>0</v>
      </c>
      <c r="F84" s="38">
        <v>0</v>
      </c>
      <c r="G84" s="129" t="s">
        <v>81</v>
      </c>
      <c r="H84" s="36">
        <v>0</v>
      </c>
      <c r="I84" s="70">
        <v>0</v>
      </c>
      <c r="J84" s="68">
        <v>0</v>
      </c>
      <c r="K84" s="69">
        <v>0</v>
      </c>
      <c r="L84" s="70">
        <v>1</v>
      </c>
      <c r="M84" s="53">
        <v>0</v>
      </c>
      <c r="N84" s="109">
        <f>SUM(H84:M84)</f>
        <v>1</v>
      </c>
      <c r="O84" s="36">
        <v>0</v>
      </c>
      <c r="P84" s="70">
        <v>0</v>
      </c>
      <c r="Q84" s="68">
        <v>0</v>
      </c>
      <c r="R84" s="69">
        <v>0</v>
      </c>
      <c r="S84" s="70">
        <v>1</v>
      </c>
      <c r="T84" s="53">
        <v>0</v>
      </c>
      <c r="U84" s="109">
        <f>SUM(O84:T84)</f>
        <v>1</v>
      </c>
    </row>
    <row r="85" spans="1:22" s="3" customFormat="1" ht="30" customHeight="1" thickBot="1" x14ac:dyDescent="0.25">
      <c r="A85" s="152" t="s">
        <v>86</v>
      </c>
      <c r="B85" s="153"/>
      <c r="C85" s="153"/>
      <c r="D85" s="154"/>
      <c r="E85" s="24">
        <v>0</v>
      </c>
      <c r="F85" s="26">
        <v>0</v>
      </c>
      <c r="G85" s="132" t="s">
        <v>81</v>
      </c>
      <c r="H85" s="24">
        <v>0</v>
      </c>
      <c r="I85" s="78">
        <v>0</v>
      </c>
      <c r="J85" s="118">
        <v>0</v>
      </c>
      <c r="K85" s="25">
        <v>0</v>
      </c>
      <c r="L85" s="26">
        <v>0</v>
      </c>
      <c r="M85" s="116">
        <v>0</v>
      </c>
      <c r="N85" s="113">
        <f t="shared" ref="N85:N88" si="17">SUM(H85:M85)</f>
        <v>0</v>
      </c>
      <c r="O85" s="24">
        <v>0</v>
      </c>
      <c r="P85" s="78">
        <v>0</v>
      </c>
      <c r="Q85" s="23">
        <v>0</v>
      </c>
      <c r="R85" s="25">
        <v>0</v>
      </c>
      <c r="S85" s="26">
        <v>0</v>
      </c>
      <c r="T85" s="116">
        <v>0</v>
      </c>
      <c r="U85" s="113">
        <f t="shared" ref="U85:U88" si="18">SUM(O85:T85)</f>
        <v>0</v>
      </c>
    </row>
    <row r="86" spans="1:22" s="3" customFormat="1" ht="30" customHeight="1" thickBot="1" x14ac:dyDescent="0.25">
      <c r="A86" s="152" t="s">
        <v>35</v>
      </c>
      <c r="B86" s="153"/>
      <c r="C86" s="153"/>
      <c r="D86" s="154"/>
      <c r="E86" s="24">
        <v>207</v>
      </c>
      <c r="F86" s="26">
        <v>64</v>
      </c>
      <c r="G86" s="119">
        <f t="shared" si="16"/>
        <v>30.917874396135264</v>
      </c>
      <c r="H86" s="24">
        <v>55</v>
      </c>
      <c r="I86" s="78">
        <v>0</v>
      </c>
      <c r="J86" s="66">
        <v>195</v>
      </c>
      <c r="K86" s="25">
        <v>0</v>
      </c>
      <c r="L86" s="26">
        <v>6</v>
      </c>
      <c r="M86" s="116">
        <v>0</v>
      </c>
      <c r="N86" s="113">
        <f t="shared" si="17"/>
        <v>256</v>
      </c>
      <c r="O86" s="24">
        <v>13</v>
      </c>
      <c r="P86" s="78">
        <v>0</v>
      </c>
      <c r="Q86" s="66">
        <v>21</v>
      </c>
      <c r="R86" s="25">
        <v>0</v>
      </c>
      <c r="S86" s="26">
        <v>0</v>
      </c>
      <c r="T86" s="116">
        <v>0</v>
      </c>
      <c r="U86" s="113">
        <f t="shared" si="18"/>
        <v>34</v>
      </c>
    </row>
    <row r="87" spans="1:22" s="3" customFormat="1" ht="30" customHeight="1" thickBot="1" x14ac:dyDescent="0.25">
      <c r="A87" s="152" t="s">
        <v>36</v>
      </c>
      <c r="B87" s="153"/>
      <c r="C87" s="153"/>
      <c r="D87" s="154"/>
      <c r="E87" s="24">
        <v>85</v>
      </c>
      <c r="F87" s="26">
        <v>44</v>
      </c>
      <c r="G87" s="119">
        <f t="shared" si="16"/>
        <v>51.764705882352949</v>
      </c>
      <c r="H87" s="24">
        <v>43</v>
      </c>
      <c r="I87" s="78">
        <v>0</v>
      </c>
      <c r="J87" s="23">
        <v>0</v>
      </c>
      <c r="K87" s="25">
        <v>0</v>
      </c>
      <c r="L87" s="26">
        <v>1</v>
      </c>
      <c r="M87" s="116">
        <v>1</v>
      </c>
      <c r="N87" s="114">
        <f t="shared" si="17"/>
        <v>45</v>
      </c>
      <c r="O87" s="24">
        <v>7</v>
      </c>
      <c r="P87" s="78">
        <v>0</v>
      </c>
      <c r="Q87" s="23">
        <v>0</v>
      </c>
      <c r="R87" s="25">
        <v>0</v>
      </c>
      <c r="S87" s="26">
        <v>0</v>
      </c>
      <c r="T87" s="116">
        <v>1</v>
      </c>
      <c r="U87" s="114">
        <f t="shared" si="18"/>
        <v>8</v>
      </c>
    </row>
    <row r="88" spans="1:22" s="3" customFormat="1" ht="30" customHeight="1" thickBot="1" x14ac:dyDescent="0.25">
      <c r="A88" s="137" t="s">
        <v>37</v>
      </c>
      <c r="B88" s="138"/>
      <c r="C88" s="138"/>
      <c r="D88" s="139"/>
      <c r="E88" s="133">
        <f>SUM(E85:E87,E63,E52,E47,E21,E8:E10)</f>
        <v>2731</v>
      </c>
      <c r="F88" s="100">
        <f>SUM(F85:F87,F63,F52,F47,F21,F8:F10)</f>
        <v>1577</v>
      </c>
      <c r="G88" s="134">
        <f>IF(F88/E88*100=100,"100 ",F88/E88*100)</f>
        <v>57.744415964848038</v>
      </c>
      <c r="H88" s="101">
        <f t="shared" ref="H88:M88" si="19">SUM(H85:H87,H63,H52,H47,H21,H8:H10)</f>
        <v>1432</v>
      </c>
      <c r="I88" s="100">
        <f t="shared" si="19"/>
        <v>173</v>
      </c>
      <c r="J88" s="102">
        <f t="shared" si="19"/>
        <v>1753</v>
      </c>
      <c r="K88" s="103">
        <f t="shared" si="19"/>
        <v>31</v>
      </c>
      <c r="L88" s="100">
        <f t="shared" si="19"/>
        <v>183</v>
      </c>
      <c r="M88" s="117">
        <f t="shared" si="19"/>
        <v>18</v>
      </c>
      <c r="N88" s="115">
        <f t="shared" si="17"/>
        <v>3590</v>
      </c>
      <c r="O88" s="101">
        <f t="shared" ref="O88:T88" si="20">SUM(O85:O87,O63,O52,O47,O21,O8:O10)</f>
        <v>623</v>
      </c>
      <c r="P88" s="100">
        <f t="shared" si="20"/>
        <v>128</v>
      </c>
      <c r="Q88" s="102">
        <f t="shared" si="20"/>
        <v>456</v>
      </c>
      <c r="R88" s="103">
        <f t="shared" si="20"/>
        <v>5</v>
      </c>
      <c r="S88" s="100">
        <f t="shared" si="20"/>
        <v>67</v>
      </c>
      <c r="T88" s="117">
        <f t="shared" si="20"/>
        <v>18</v>
      </c>
      <c r="U88" s="115">
        <f t="shared" si="18"/>
        <v>1297</v>
      </c>
    </row>
    <row r="89" spans="1:22" ht="18.600000000000001" customHeight="1" x14ac:dyDescent="0.2">
      <c r="F89" s="84"/>
      <c r="G89" s="71"/>
      <c r="H89" s="73"/>
      <c r="I89" s="73"/>
      <c r="J89" s="73"/>
      <c r="K89" s="73"/>
      <c r="L89" s="73"/>
      <c r="M89" s="73"/>
      <c r="N89" s="73" t="s">
        <v>92</v>
      </c>
      <c r="O89" s="136"/>
      <c r="P89" s="73"/>
      <c r="Q89" s="135"/>
      <c r="R89" s="135"/>
      <c r="S89" s="73"/>
      <c r="T89" s="73"/>
      <c r="U89" s="73"/>
      <c r="V89" s="73"/>
    </row>
    <row r="90" spans="1:22" ht="22.5" customHeight="1" x14ac:dyDescent="0.2">
      <c r="A90" s="10"/>
      <c r="B90" s="4"/>
      <c r="F90" s="84"/>
      <c r="G90" s="71"/>
      <c r="H90" s="73"/>
      <c r="I90" s="73"/>
      <c r="J90" s="73"/>
      <c r="K90" s="73"/>
      <c r="L90" s="73"/>
      <c r="M90" s="73"/>
      <c r="N90" s="73" t="s">
        <v>91</v>
      </c>
      <c r="O90" s="136"/>
      <c r="P90" s="73"/>
      <c r="Q90" s="73"/>
      <c r="R90" s="73"/>
      <c r="S90" s="73"/>
      <c r="T90" s="73"/>
      <c r="U90" s="73"/>
      <c r="V90" s="73"/>
    </row>
    <row r="91" spans="1:22" ht="82.5" customHeight="1" x14ac:dyDescent="0.2">
      <c r="F91" s="84"/>
      <c r="G91" s="85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</row>
  </sheetData>
  <mergeCells count="119">
    <mergeCell ref="S5:S7"/>
    <mergeCell ref="T5:T7"/>
    <mergeCell ref="H2:U2"/>
    <mergeCell ref="H3:N3"/>
    <mergeCell ref="O3:U3"/>
    <mergeCell ref="E2:E3"/>
    <mergeCell ref="F2:F3"/>
    <mergeCell ref="G2:G3"/>
    <mergeCell ref="E4:G4"/>
    <mergeCell ref="N4:N7"/>
    <mergeCell ref="E5:G7"/>
    <mergeCell ref="H5:H7"/>
    <mergeCell ref="K5:K7"/>
    <mergeCell ref="L5:L7"/>
    <mergeCell ref="H4:J4"/>
    <mergeCell ref="I5:I7"/>
    <mergeCell ref="J5:J7"/>
    <mergeCell ref="K4:M4"/>
    <mergeCell ref="M5:M7"/>
    <mergeCell ref="O4:Q4"/>
    <mergeCell ref="R4:T4"/>
    <mergeCell ref="U4:U7"/>
    <mergeCell ref="O5:O7"/>
    <mergeCell ref="P5:P7"/>
    <mergeCell ref="Q5:Q7"/>
    <mergeCell ref="R5:R7"/>
    <mergeCell ref="A6:D7"/>
    <mergeCell ref="A4:D5"/>
    <mergeCell ref="A8:D8"/>
    <mergeCell ref="B13:D13"/>
    <mergeCell ref="B14:D14"/>
    <mergeCell ref="A21:D21"/>
    <mergeCell ref="A9:D9"/>
    <mergeCell ref="A10:D10"/>
    <mergeCell ref="B11:D11"/>
    <mergeCell ref="B12:D12"/>
    <mergeCell ref="C40:D40"/>
    <mergeCell ref="B65:B67"/>
    <mergeCell ref="B56:D56"/>
    <mergeCell ref="B18:D18"/>
    <mergeCell ref="B42:D42"/>
    <mergeCell ref="C41:D41"/>
    <mergeCell ref="B29:B32"/>
    <mergeCell ref="C29:D29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B64:D64"/>
    <mergeCell ref="B44:D44"/>
    <mergeCell ref="B38:B41"/>
    <mergeCell ref="C30:D30"/>
    <mergeCell ref="C31:D31"/>
    <mergeCell ref="C32:D32"/>
    <mergeCell ref="B35:D35"/>
    <mergeCell ref="B37:D37"/>
    <mergeCell ref="C38:D38"/>
    <mergeCell ref="B26:B27"/>
    <mergeCell ref="C27:D27"/>
    <mergeCell ref="B28:D28"/>
    <mergeCell ref="C26:D26"/>
    <mergeCell ref="C39:D39"/>
    <mergeCell ref="B33:D33"/>
    <mergeCell ref="B34:D34"/>
    <mergeCell ref="B36:D36"/>
    <mergeCell ref="B79:D79"/>
    <mergeCell ref="B82:D82"/>
    <mergeCell ref="B80:B81"/>
    <mergeCell ref="C81:D81"/>
    <mergeCell ref="B43:D43"/>
    <mergeCell ref="C74:D74"/>
    <mergeCell ref="B55:D55"/>
    <mergeCell ref="B77:D77"/>
    <mergeCell ref="B78:D78"/>
    <mergeCell ref="B75:D75"/>
    <mergeCell ref="B76:D76"/>
    <mergeCell ref="A63:D63"/>
    <mergeCell ref="B60:D60"/>
    <mergeCell ref="B54:D54"/>
    <mergeCell ref="C68:D68"/>
    <mergeCell ref="B70:D70"/>
    <mergeCell ref="B71:B74"/>
    <mergeCell ref="C71:D71"/>
    <mergeCell ref="C67:D67"/>
    <mergeCell ref="B46:D46"/>
    <mergeCell ref="B45:D45"/>
    <mergeCell ref="C69:D69"/>
    <mergeCell ref="C65:D65"/>
    <mergeCell ref="C66:D66"/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59:D59"/>
    <mergeCell ref="A87:D87"/>
    <mergeCell ref="A85:D85"/>
    <mergeCell ref="C80:D80"/>
    <mergeCell ref="B84:D84"/>
    <mergeCell ref="B68:B69"/>
    <mergeCell ref="B83:D83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38" firstPageNumber="6" fitToHeight="0" orientation="landscape" useFirstPageNumber="1" r:id="rId1"/>
  <headerFooter alignWithMargins="0">
    <oddFooter>&amp;C&amp;22-&amp;P -</oddFooter>
  </headerFooter>
  <rowBreaks count="1" manualBreakCount="1">
    <brk id="4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５．第１次・２次選考結果表</vt:lpstr>
      <vt:lpstr>'５．第１次・２次選考結果表'!Print_Area</vt:lpstr>
      <vt:lpstr>'５．第１次・２次選考結果表'!Print_Titles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2024-09-18T02:32:27Z</dcterms:modified>
</cp:coreProperties>
</file>