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069488F-38F0-41A9-9639-8041C946E41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93_01" sheetId="2" r:id="rId1"/>
    <sheet name="093_02" sheetId="3" r:id="rId2"/>
    <sheet name="093_03" sheetId="4" r:id="rId3"/>
  </sheets>
  <definedNames>
    <definedName name="_xlnm.Print_Area" localSheetId="0">'093_01'!$A$1:$P$78</definedName>
    <definedName name="_xlnm.Print_Area" localSheetId="1">'093_02'!$A$1:$P$75</definedName>
    <definedName name="_xlnm.Print_Area" localSheetId="2">'093_03'!$A$1:$P$75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7" i="4" l="1"/>
  <c r="O227" i="4"/>
  <c r="N227" i="4"/>
  <c r="M227" i="4"/>
  <c r="L227" i="4"/>
  <c r="K227" i="4"/>
  <c r="J227" i="4"/>
  <c r="I227" i="4"/>
  <c r="H227" i="4"/>
  <c r="G227" i="4"/>
  <c r="F227" i="4"/>
  <c r="E227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M217" i="4"/>
  <c r="J217" i="4"/>
  <c r="I217" i="4"/>
  <c r="H217" i="4"/>
  <c r="G217" i="4"/>
  <c r="F217" i="4"/>
  <c r="E217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J215" i="4"/>
  <c r="I215" i="4"/>
  <c r="H215" i="4"/>
  <c r="G215" i="4"/>
  <c r="F215" i="4"/>
  <c r="E215" i="4"/>
  <c r="J214" i="4"/>
  <c r="I214" i="4"/>
  <c r="H214" i="4"/>
  <c r="G214" i="4"/>
  <c r="F214" i="4"/>
  <c r="E214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N204" i="4"/>
  <c r="M204" i="4"/>
  <c r="J204" i="4"/>
  <c r="I204" i="4"/>
  <c r="H204" i="4"/>
  <c r="G204" i="4"/>
  <c r="F204" i="4"/>
  <c r="E204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N202" i="4"/>
  <c r="M202" i="4"/>
  <c r="J202" i="4"/>
  <c r="I202" i="4"/>
  <c r="H202" i="4"/>
  <c r="G202" i="4"/>
  <c r="F202" i="4"/>
  <c r="E202" i="4"/>
  <c r="J201" i="4"/>
  <c r="I201" i="4"/>
  <c r="H201" i="4"/>
  <c r="G201" i="4"/>
  <c r="F201" i="4"/>
  <c r="E201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M191" i="4"/>
  <c r="J191" i="4"/>
  <c r="I191" i="4"/>
  <c r="H191" i="4"/>
  <c r="G191" i="4"/>
  <c r="F191" i="4"/>
  <c r="E191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J189" i="4"/>
  <c r="I189" i="4"/>
  <c r="H189" i="4"/>
  <c r="G189" i="4"/>
  <c r="F189" i="4"/>
  <c r="E189" i="4"/>
  <c r="J188" i="4"/>
  <c r="I188" i="4"/>
  <c r="H188" i="4"/>
  <c r="G188" i="4"/>
  <c r="F188" i="4"/>
  <c r="E188" i="4"/>
  <c r="J187" i="4"/>
  <c r="I187" i="4"/>
  <c r="H187" i="4"/>
  <c r="G187" i="4"/>
  <c r="F187" i="4"/>
  <c r="E187" i="4"/>
  <c r="J186" i="4"/>
  <c r="I186" i="4"/>
  <c r="H186" i="4"/>
  <c r="G186" i="4"/>
  <c r="F186" i="4"/>
  <c r="E186" i="4"/>
  <c r="J185" i="4"/>
  <c r="I185" i="4"/>
  <c r="H185" i="4"/>
  <c r="G185" i="4"/>
  <c r="F185" i="4"/>
  <c r="E185" i="4"/>
  <c r="J184" i="4"/>
  <c r="I184" i="4"/>
  <c r="H184" i="4"/>
  <c r="G184" i="4"/>
  <c r="F184" i="4"/>
  <c r="E184" i="4"/>
  <c r="J183" i="4"/>
  <c r="I183" i="4"/>
  <c r="H183" i="4"/>
  <c r="G183" i="4"/>
  <c r="F183" i="4"/>
  <c r="E183" i="4"/>
  <c r="J182" i="4"/>
  <c r="I182" i="4"/>
  <c r="H182" i="4"/>
  <c r="G182" i="4"/>
  <c r="F182" i="4"/>
  <c r="E182" i="4"/>
  <c r="J181" i="4"/>
  <c r="I181" i="4"/>
  <c r="H181" i="4"/>
  <c r="G181" i="4"/>
  <c r="F181" i="4"/>
  <c r="E181" i="4"/>
  <c r="J180" i="4"/>
  <c r="I180" i="4"/>
  <c r="H180" i="4"/>
  <c r="G180" i="4"/>
  <c r="F180" i="4"/>
  <c r="E180" i="4"/>
  <c r="J179" i="4"/>
  <c r="I179" i="4"/>
  <c r="H179" i="4"/>
  <c r="G179" i="4"/>
  <c r="F179" i="4"/>
  <c r="E179" i="4"/>
  <c r="J178" i="4"/>
  <c r="I178" i="4"/>
  <c r="H178" i="4"/>
  <c r="G178" i="4"/>
  <c r="F178" i="4"/>
  <c r="E178" i="4"/>
  <c r="J177" i="4"/>
  <c r="I177" i="4"/>
  <c r="H177" i="4"/>
  <c r="G177" i="4"/>
  <c r="F177" i="4"/>
  <c r="E177" i="4"/>
  <c r="J176" i="4"/>
  <c r="I176" i="4"/>
  <c r="H176" i="4"/>
  <c r="G176" i="4"/>
  <c r="F176" i="4"/>
  <c r="E176" i="4"/>
  <c r="J175" i="4"/>
  <c r="I175" i="4"/>
  <c r="H175" i="4"/>
  <c r="G175" i="4"/>
  <c r="F175" i="4"/>
  <c r="E175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M173" i="4"/>
  <c r="J173" i="4"/>
  <c r="I173" i="4"/>
  <c r="H173" i="4"/>
  <c r="G173" i="4"/>
  <c r="F173" i="4"/>
  <c r="E173" i="4"/>
  <c r="N172" i="4"/>
  <c r="J172" i="4"/>
  <c r="I172" i="4"/>
  <c r="H172" i="4"/>
  <c r="G172" i="4"/>
  <c r="F172" i="4"/>
  <c r="E172" i="4"/>
  <c r="J171" i="4"/>
  <c r="I171" i="4"/>
  <c r="H171" i="4"/>
  <c r="G171" i="4"/>
  <c r="F171" i="4"/>
  <c r="E171" i="4"/>
  <c r="J170" i="4"/>
  <c r="I170" i="4"/>
  <c r="H170" i="4"/>
  <c r="G170" i="4"/>
  <c r="F170" i="4"/>
  <c r="E170" i="4"/>
  <c r="J169" i="4"/>
  <c r="I169" i="4"/>
  <c r="H169" i="4"/>
  <c r="G169" i="4"/>
  <c r="F169" i="4"/>
  <c r="E169" i="4"/>
  <c r="J168" i="4"/>
  <c r="I168" i="4"/>
  <c r="H168" i="4"/>
  <c r="G168" i="4"/>
  <c r="F168" i="4"/>
  <c r="E168" i="4"/>
  <c r="J167" i="4"/>
  <c r="I167" i="4"/>
  <c r="H167" i="4"/>
  <c r="G167" i="4"/>
  <c r="F167" i="4"/>
  <c r="E167" i="4"/>
  <c r="J166" i="4"/>
  <c r="I166" i="4"/>
  <c r="H166" i="4"/>
  <c r="G166" i="4"/>
  <c r="F166" i="4"/>
  <c r="E166" i="4"/>
  <c r="J165" i="4"/>
  <c r="I165" i="4"/>
  <c r="H165" i="4"/>
  <c r="G165" i="4"/>
  <c r="F165" i="4"/>
  <c r="E165" i="4"/>
  <c r="J164" i="4"/>
  <c r="I164" i="4"/>
  <c r="H164" i="4"/>
  <c r="G164" i="4"/>
  <c r="F164" i="4"/>
  <c r="E164" i="4"/>
  <c r="J163" i="4"/>
  <c r="I163" i="4"/>
  <c r="H163" i="4"/>
  <c r="G163" i="4"/>
  <c r="F163" i="4"/>
  <c r="E163" i="4"/>
  <c r="J162" i="4"/>
  <c r="I162" i="4"/>
  <c r="H162" i="4"/>
  <c r="G162" i="4"/>
  <c r="F162" i="4"/>
  <c r="E162" i="4"/>
  <c r="J161" i="4"/>
  <c r="I161" i="4"/>
  <c r="H161" i="4"/>
  <c r="G161" i="4"/>
  <c r="F161" i="4"/>
  <c r="E161" i="4"/>
  <c r="J160" i="4"/>
  <c r="I160" i="4"/>
  <c r="H160" i="4"/>
  <c r="G160" i="4"/>
  <c r="F160" i="4"/>
  <c r="E160" i="4"/>
  <c r="J159" i="4"/>
  <c r="I159" i="4"/>
  <c r="H159" i="4"/>
  <c r="G159" i="4"/>
  <c r="F159" i="4"/>
  <c r="E159" i="4"/>
  <c r="AF153" i="4"/>
  <c r="AE153" i="4"/>
  <c r="AD153" i="4"/>
  <c r="AC153" i="4"/>
  <c r="AB153" i="4"/>
  <c r="AA153" i="4"/>
  <c r="AF152" i="4"/>
  <c r="AE152" i="4"/>
  <c r="AD152" i="4"/>
  <c r="AC152" i="4"/>
  <c r="AB152" i="4"/>
  <c r="AA152" i="4"/>
  <c r="AF151" i="4"/>
  <c r="AE151" i="4"/>
  <c r="AD151" i="4"/>
  <c r="AC151" i="4"/>
  <c r="AB151" i="4"/>
  <c r="AA151" i="4"/>
  <c r="AF150" i="4"/>
  <c r="AE150" i="4"/>
  <c r="AD150" i="4"/>
  <c r="AC150" i="4"/>
  <c r="AB150" i="4"/>
  <c r="AA150" i="4"/>
  <c r="AF149" i="4"/>
  <c r="AE149" i="4"/>
  <c r="AD149" i="4"/>
  <c r="AC149" i="4"/>
  <c r="AB149" i="4"/>
  <c r="AA149" i="4"/>
  <c r="AF148" i="4"/>
  <c r="AE148" i="4"/>
  <c r="AD148" i="4"/>
  <c r="AC148" i="4"/>
  <c r="AB148" i="4"/>
  <c r="AA148" i="4"/>
  <c r="AF147" i="4"/>
  <c r="AE147" i="4"/>
  <c r="AD147" i="4"/>
  <c r="AC147" i="4"/>
  <c r="AB147" i="4"/>
  <c r="AA147" i="4"/>
  <c r="AF146" i="4"/>
  <c r="AE146" i="4"/>
  <c r="AD146" i="4"/>
  <c r="AC146" i="4"/>
  <c r="AB146" i="4"/>
  <c r="AA146" i="4"/>
  <c r="AF145" i="4"/>
  <c r="AE145" i="4"/>
  <c r="AD145" i="4"/>
  <c r="AC145" i="4"/>
  <c r="AB145" i="4"/>
  <c r="AA145" i="4"/>
  <c r="AF144" i="4"/>
  <c r="AE144" i="4"/>
  <c r="AD144" i="4"/>
  <c r="AC144" i="4"/>
  <c r="AB144" i="4"/>
  <c r="AA144" i="4"/>
  <c r="AF143" i="4"/>
  <c r="AE143" i="4"/>
  <c r="AD143" i="4"/>
  <c r="AC143" i="4"/>
  <c r="AB143" i="4"/>
  <c r="AA143" i="4"/>
  <c r="P143" i="4"/>
  <c r="P217" i="4" s="1"/>
  <c r="O143" i="4"/>
  <c r="O217" i="4" s="1"/>
  <c r="N143" i="4"/>
  <c r="N217" i="4" s="1"/>
  <c r="M143" i="4"/>
  <c r="L143" i="4"/>
  <c r="L217" i="4" s="1"/>
  <c r="K143" i="4"/>
  <c r="K217" i="4" s="1"/>
  <c r="AF142" i="4"/>
  <c r="AE142" i="4"/>
  <c r="AD142" i="4"/>
  <c r="AC142" i="4"/>
  <c r="AB142" i="4"/>
  <c r="AA142" i="4"/>
  <c r="AF141" i="4"/>
  <c r="AE141" i="4"/>
  <c r="AD141" i="4"/>
  <c r="AC141" i="4"/>
  <c r="AB141" i="4"/>
  <c r="AA141" i="4"/>
  <c r="P141" i="4"/>
  <c r="P215" i="4" s="1"/>
  <c r="O141" i="4"/>
  <c r="O215" i="4" s="1"/>
  <c r="N141" i="4"/>
  <c r="N215" i="4" s="1"/>
  <c r="M141" i="4"/>
  <c r="M215" i="4" s="1"/>
  <c r="L141" i="4"/>
  <c r="L215" i="4" s="1"/>
  <c r="K141" i="4"/>
  <c r="K140" i="4" s="1"/>
  <c r="K214" i="4" s="1"/>
  <c r="AF140" i="4"/>
  <c r="AE140" i="4"/>
  <c r="AD140" i="4"/>
  <c r="AC140" i="4"/>
  <c r="AB140" i="4"/>
  <c r="AA140" i="4"/>
  <c r="N140" i="4"/>
  <c r="N214" i="4" s="1"/>
  <c r="M140" i="4"/>
  <c r="M214" i="4" s="1"/>
  <c r="L140" i="4"/>
  <c r="L214" i="4" s="1"/>
  <c r="AF139" i="4"/>
  <c r="AE139" i="4"/>
  <c r="AD139" i="4"/>
  <c r="AC139" i="4"/>
  <c r="AB139" i="4"/>
  <c r="AA139" i="4"/>
  <c r="AF138" i="4"/>
  <c r="AE138" i="4"/>
  <c r="AD138" i="4"/>
  <c r="AC138" i="4"/>
  <c r="AB138" i="4"/>
  <c r="AA138" i="4"/>
  <c r="AF137" i="4"/>
  <c r="AE137" i="4"/>
  <c r="AD137" i="4"/>
  <c r="AC137" i="4"/>
  <c r="AB137" i="4"/>
  <c r="AA137" i="4"/>
  <c r="AF136" i="4"/>
  <c r="AE136" i="4"/>
  <c r="AD136" i="4"/>
  <c r="AC136" i="4"/>
  <c r="AB136" i="4"/>
  <c r="AA136" i="4"/>
  <c r="AF135" i="4"/>
  <c r="AE135" i="4"/>
  <c r="AD135" i="4"/>
  <c r="AC135" i="4"/>
  <c r="AB135" i="4"/>
  <c r="AA135" i="4"/>
  <c r="AF134" i="4"/>
  <c r="AE134" i="4"/>
  <c r="AD134" i="4"/>
  <c r="AC134" i="4"/>
  <c r="AB134" i="4"/>
  <c r="AA134" i="4"/>
  <c r="AF133" i="4"/>
  <c r="AE133" i="4"/>
  <c r="AD133" i="4"/>
  <c r="AC133" i="4"/>
  <c r="AB133" i="4"/>
  <c r="AA133" i="4"/>
  <c r="AF132" i="4"/>
  <c r="AE132" i="4"/>
  <c r="AD132" i="4"/>
  <c r="AC132" i="4"/>
  <c r="AB132" i="4"/>
  <c r="AA132" i="4"/>
  <c r="AF131" i="4"/>
  <c r="AE131" i="4"/>
  <c r="AD131" i="4"/>
  <c r="AC131" i="4"/>
  <c r="AB131" i="4"/>
  <c r="AA131" i="4"/>
  <c r="AF130" i="4"/>
  <c r="AE130" i="4"/>
  <c r="AD130" i="4"/>
  <c r="AC130" i="4"/>
  <c r="AB130" i="4"/>
  <c r="AA130" i="4"/>
  <c r="P130" i="4"/>
  <c r="P204" i="4" s="1"/>
  <c r="O130" i="4"/>
  <c r="O204" i="4" s="1"/>
  <c r="N130" i="4"/>
  <c r="M130" i="4"/>
  <c r="L130" i="4"/>
  <c r="L204" i="4" s="1"/>
  <c r="K130" i="4"/>
  <c r="K204" i="4" s="1"/>
  <c r="AF129" i="4"/>
  <c r="AE129" i="4"/>
  <c r="AD129" i="4"/>
  <c r="AC129" i="4"/>
  <c r="AB129" i="4"/>
  <c r="AA129" i="4"/>
  <c r="AF128" i="4"/>
  <c r="AE128" i="4"/>
  <c r="AD128" i="4"/>
  <c r="AC128" i="4"/>
  <c r="AB128" i="4"/>
  <c r="AA128" i="4"/>
  <c r="P128" i="4"/>
  <c r="P202" i="4" s="1"/>
  <c r="O128" i="4"/>
  <c r="O202" i="4" s="1"/>
  <c r="N128" i="4"/>
  <c r="M128" i="4"/>
  <c r="L128" i="4"/>
  <c r="L202" i="4" s="1"/>
  <c r="K128" i="4"/>
  <c r="K202" i="4" s="1"/>
  <c r="AF127" i="4"/>
  <c r="AE127" i="4"/>
  <c r="AD127" i="4"/>
  <c r="AC127" i="4"/>
  <c r="AB127" i="4"/>
  <c r="AA127" i="4"/>
  <c r="N127" i="4"/>
  <c r="N201" i="4" s="1"/>
  <c r="M127" i="4"/>
  <c r="M201" i="4" s="1"/>
  <c r="L127" i="4"/>
  <c r="L201" i="4" s="1"/>
  <c r="AF126" i="4"/>
  <c r="AE126" i="4"/>
  <c r="AD126" i="4"/>
  <c r="AC126" i="4"/>
  <c r="AB126" i="4"/>
  <c r="AA126" i="4"/>
  <c r="AF125" i="4"/>
  <c r="AE125" i="4"/>
  <c r="AD125" i="4"/>
  <c r="AC125" i="4"/>
  <c r="AB125" i="4"/>
  <c r="AA125" i="4"/>
  <c r="AF124" i="4"/>
  <c r="AE124" i="4"/>
  <c r="AD124" i="4"/>
  <c r="AC124" i="4"/>
  <c r="AB124" i="4"/>
  <c r="AA124" i="4"/>
  <c r="AF123" i="4"/>
  <c r="AE123" i="4"/>
  <c r="AD123" i="4"/>
  <c r="AC123" i="4"/>
  <c r="AB123" i="4"/>
  <c r="AA123" i="4"/>
  <c r="AF122" i="4"/>
  <c r="AE122" i="4"/>
  <c r="AD122" i="4"/>
  <c r="AC122" i="4"/>
  <c r="AB122" i="4"/>
  <c r="AA122" i="4"/>
  <c r="AF121" i="4"/>
  <c r="AE121" i="4"/>
  <c r="AD121" i="4"/>
  <c r="AC121" i="4"/>
  <c r="AB121" i="4"/>
  <c r="AA121" i="4"/>
  <c r="AF120" i="4"/>
  <c r="AE120" i="4"/>
  <c r="AD120" i="4"/>
  <c r="AC120" i="4"/>
  <c r="AB120" i="4"/>
  <c r="AA120" i="4"/>
  <c r="AF119" i="4"/>
  <c r="AE119" i="4"/>
  <c r="AD119" i="4"/>
  <c r="AC119" i="4"/>
  <c r="AB119" i="4"/>
  <c r="AA119" i="4"/>
  <c r="AF118" i="4"/>
  <c r="AE118" i="4"/>
  <c r="AD118" i="4"/>
  <c r="AC118" i="4"/>
  <c r="AB118" i="4"/>
  <c r="AA118" i="4"/>
  <c r="AF117" i="4"/>
  <c r="AE117" i="4"/>
  <c r="AD117" i="4"/>
  <c r="AC117" i="4"/>
  <c r="AB117" i="4"/>
  <c r="AA117" i="4"/>
  <c r="P117" i="4"/>
  <c r="P191" i="4" s="1"/>
  <c r="O117" i="4"/>
  <c r="O191" i="4" s="1"/>
  <c r="N117" i="4"/>
  <c r="N191" i="4" s="1"/>
  <c r="M117" i="4"/>
  <c r="L117" i="4"/>
  <c r="L191" i="4" s="1"/>
  <c r="K117" i="4"/>
  <c r="K104" i="4" s="1"/>
  <c r="AF116" i="4"/>
  <c r="AE116" i="4"/>
  <c r="AD116" i="4"/>
  <c r="AC116" i="4"/>
  <c r="AB116" i="4"/>
  <c r="AA116" i="4"/>
  <c r="AF115" i="4"/>
  <c r="AE115" i="4"/>
  <c r="AD115" i="4"/>
  <c r="AC115" i="4"/>
  <c r="AB115" i="4"/>
  <c r="AA115" i="4"/>
  <c r="P115" i="4"/>
  <c r="P189" i="4" s="1"/>
  <c r="O115" i="4"/>
  <c r="O189" i="4" s="1"/>
  <c r="N115" i="4"/>
  <c r="N189" i="4" s="1"/>
  <c r="M115" i="4"/>
  <c r="M189" i="4" s="1"/>
  <c r="L115" i="4"/>
  <c r="L189" i="4" s="1"/>
  <c r="K115" i="4"/>
  <c r="K114" i="4" s="1"/>
  <c r="K188" i="4" s="1"/>
  <c r="AF114" i="4"/>
  <c r="AE114" i="4"/>
  <c r="AD114" i="4"/>
  <c r="AC114" i="4"/>
  <c r="AB114" i="4"/>
  <c r="AA114" i="4"/>
  <c r="N114" i="4"/>
  <c r="N188" i="4" s="1"/>
  <c r="M114" i="4"/>
  <c r="M188" i="4" s="1"/>
  <c r="L114" i="4"/>
  <c r="L188" i="4" s="1"/>
  <c r="AF113" i="4"/>
  <c r="AE113" i="4"/>
  <c r="AD113" i="4"/>
  <c r="AC113" i="4"/>
  <c r="AB113" i="4"/>
  <c r="AA113" i="4"/>
  <c r="P113" i="4"/>
  <c r="P187" i="4" s="1"/>
  <c r="O113" i="4"/>
  <c r="O187" i="4" s="1"/>
  <c r="N113" i="4"/>
  <c r="N187" i="4" s="1"/>
  <c r="M113" i="4"/>
  <c r="M187" i="4" s="1"/>
  <c r="L113" i="4"/>
  <c r="L187" i="4" s="1"/>
  <c r="K113" i="4"/>
  <c r="K187" i="4" s="1"/>
  <c r="AF112" i="4"/>
  <c r="AE112" i="4"/>
  <c r="AD112" i="4"/>
  <c r="AC112" i="4"/>
  <c r="AB112" i="4"/>
  <c r="AA112" i="4"/>
  <c r="P112" i="4"/>
  <c r="P186" i="4" s="1"/>
  <c r="O112" i="4"/>
  <c r="O186" i="4" s="1"/>
  <c r="N112" i="4"/>
  <c r="N96" i="4" s="1"/>
  <c r="N170" i="4" s="1"/>
  <c r="M112" i="4"/>
  <c r="M96" i="4" s="1"/>
  <c r="M170" i="4" s="1"/>
  <c r="L112" i="4"/>
  <c r="L186" i="4" s="1"/>
  <c r="K112" i="4"/>
  <c r="K186" i="4" s="1"/>
  <c r="AF111" i="4"/>
  <c r="AE111" i="4"/>
  <c r="AD111" i="4"/>
  <c r="AC111" i="4"/>
  <c r="AB111" i="4"/>
  <c r="AA111" i="4"/>
  <c r="P111" i="4"/>
  <c r="P185" i="4" s="1"/>
  <c r="O111" i="4"/>
  <c r="O185" i="4" s="1"/>
  <c r="N111" i="4"/>
  <c r="N185" i="4" s="1"/>
  <c r="M111" i="4"/>
  <c r="M185" i="4" s="1"/>
  <c r="L111" i="4"/>
  <c r="L185" i="4" s="1"/>
  <c r="K111" i="4"/>
  <c r="K185" i="4" s="1"/>
  <c r="AF110" i="4"/>
  <c r="AE110" i="4"/>
  <c r="AD110" i="4"/>
  <c r="AC110" i="4"/>
  <c r="AB110" i="4"/>
  <c r="AA110" i="4"/>
  <c r="P110" i="4"/>
  <c r="P184" i="4" s="1"/>
  <c r="O110" i="4"/>
  <c r="O184" i="4" s="1"/>
  <c r="N110" i="4"/>
  <c r="N94" i="4" s="1"/>
  <c r="N168" i="4" s="1"/>
  <c r="M110" i="4"/>
  <c r="M94" i="4" s="1"/>
  <c r="M168" i="4" s="1"/>
  <c r="L110" i="4"/>
  <c r="L184" i="4" s="1"/>
  <c r="K110" i="4"/>
  <c r="K184" i="4" s="1"/>
  <c r="AF109" i="4"/>
  <c r="AE109" i="4"/>
  <c r="AD109" i="4"/>
  <c r="AC109" i="4"/>
  <c r="AB109" i="4"/>
  <c r="AA109" i="4"/>
  <c r="P109" i="4"/>
  <c r="P183" i="4" s="1"/>
  <c r="O109" i="4"/>
  <c r="O183" i="4" s="1"/>
  <c r="N109" i="4"/>
  <c r="N183" i="4" s="1"/>
  <c r="M109" i="4"/>
  <c r="M183" i="4" s="1"/>
  <c r="L109" i="4"/>
  <c r="L183" i="4" s="1"/>
  <c r="K109" i="4"/>
  <c r="K183" i="4" s="1"/>
  <c r="AF108" i="4"/>
  <c r="AE108" i="4"/>
  <c r="AD108" i="4"/>
  <c r="AC108" i="4"/>
  <c r="AB108" i="4"/>
  <c r="AA108" i="4"/>
  <c r="P108" i="4"/>
  <c r="P182" i="4" s="1"/>
  <c r="O108" i="4"/>
  <c r="O182" i="4" s="1"/>
  <c r="N108" i="4"/>
  <c r="N92" i="4" s="1"/>
  <c r="N166" i="4" s="1"/>
  <c r="M108" i="4"/>
  <c r="M92" i="4" s="1"/>
  <c r="M166" i="4" s="1"/>
  <c r="L108" i="4"/>
  <c r="L182" i="4" s="1"/>
  <c r="K108" i="4"/>
  <c r="K182" i="4" s="1"/>
  <c r="AF107" i="4"/>
  <c r="AE107" i="4"/>
  <c r="AD107" i="4"/>
  <c r="AC107" i="4"/>
  <c r="AB107" i="4"/>
  <c r="AA107" i="4"/>
  <c r="P107" i="4"/>
  <c r="P181" i="4" s="1"/>
  <c r="O107" i="4"/>
  <c r="O181" i="4" s="1"/>
  <c r="N107" i="4"/>
  <c r="N181" i="4" s="1"/>
  <c r="M107" i="4"/>
  <c r="M181" i="4" s="1"/>
  <c r="L107" i="4"/>
  <c r="L181" i="4" s="1"/>
  <c r="K107" i="4"/>
  <c r="K181" i="4" s="1"/>
  <c r="AF106" i="4"/>
  <c r="AE106" i="4"/>
  <c r="AD106" i="4"/>
  <c r="AC106" i="4"/>
  <c r="AB106" i="4"/>
  <c r="AA106" i="4"/>
  <c r="P106" i="4"/>
  <c r="P180" i="4" s="1"/>
  <c r="O106" i="4"/>
  <c r="O180" i="4" s="1"/>
  <c r="N106" i="4"/>
  <c r="N90" i="4" s="1"/>
  <c r="N164" i="4" s="1"/>
  <c r="M106" i="4"/>
  <c r="M90" i="4" s="1"/>
  <c r="M164" i="4" s="1"/>
  <c r="L106" i="4"/>
  <c r="L180" i="4" s="1"/>
  <c r="K106" i="4"/>
  <c r="K180" i="4" s="1"/>
  <c r="AF105" i="4"/>
  <c r="AE105" i="4"/>
  <c r="AD105" i="4"/>
  <c r="AC105" i="4"/>
  <c r="AB105" i="4"/>
  <c r="AA105" i="4"/>
  <c r="P105" i="4"/>
  <c r="P179" i="4" s="1"/>
  <c r="O105" i="4"/>
  <c r="O179" i="4" s="1"/>
  <c r="N105" i="4"/>
  <c r="N179" i="4" s="1"/>
  <c r="M105" i="4"/>
  <c r="M179" i="4" s="1"/>
  <c r="L105" i="4"/>
  <c r="L179" i="4" s="1"/>
  <c r="K105" i="4"/>
  <c r="K179" i="4" s="1"/>
  <c r="AF104" i="4"/>
  <c r="AE104" i="4"/>
  <c r="AD104" i="4"/>
  <c r="AC104" i="4"/>
  <c r="AB104" i="4"/>
  <c r="AA104" i="4"/>
  <c r="N104" i="4"/>
  <c r="N88" i="4" s="1"/>
  <c r="N162" i="4" s="1"/>
  <c r="M104" i="4"/>
  <c r="M88" i="4" s="1"/>
  <c r="M162" i="4" s="1"/>
  <c r="L104" i="4"/>
  <c r="L178" i="4" s="1"/>
  <c r="AF103" i="4"/>
  <c r="AE103" i="4"/>
  <c r="AD103" i="4"/>
  <c r="AC103" i="4"/>
  <c r="AB103" i="4"/>
  <c r="AA103" i="4"/>
  <c r="P103" i="4"/>
  <c r="P177" i="4" s="1"/>
  <c r="O103" i="4"/>
  <c r="O177" i="4" s="1"/>
  <c r="N103" i="4"/>
  <c r="N177" i="4" s="1"/>
  <c r="M103" i="4"/>
  <c r="M177" i="4" s="1"/>
  <c r="L103" i="4"/>
  <c r="L177" i="4" s="1"/>
  <c r="K103" i="4"/>
  <c r="K177" i="4" s="1"/>
  <c r="AF102" i="4"/>
  <c r="AE102" i="4"/>
  <c r="AD102" i="4"/>
  <c r="AC102" i="4"/>
  <c r="AB102" i="4"/>
  <c r="AA102" i="4"/>
  <c r="O102" i="4"/>
  <c r="N102" i="4"/>
  <c r="N86" i="4" s="1"/>
  <c r="M102" i="4"/>
  <c r="M176" i="4" s="1"/>
  <c r="L102" i="4"/>
  <c r="L176" i="4" s="1"/>
  <c r="AF101" i="4"/>
  <c r="AE101" i="4"/>
  <c r="AD101" i="4"/>
  <c r="AC101" i="4"/>
  <c r="AB101" i="4"/>
  <c r="AA101" i="4"/>
  <c r="AF100" i="4"/>
  <c r="AE100" i="4"/>
  <c r="AD100" i="4"/>
  <c r="AC100" i="4"/>
  <c r="AB100" i="4"/>
  <c r="AA100" i="4"/>
  <c r="AF99" i="4"/>
  <c r="AE99" i="4"/>
  <c r="AD99" i="4"/>
  <c r="AC99" i="4"/>
  <c r="AB99" i="4"/>
  <c r="AA99" i="4"/>
  <c r="P99" i="4"/>
  <c r="P173" i="4" s="1"/>
  <c r="O99" i="4"/>
  <c r="O173" i="4" s="1"/>
  <c r="N99" i="4"/>
  <c r="N173" i="4" s="1"/>
  <c r="M99" i="4"/>
  <c r="M98" i="4" s="1"/>
  <c r="M172" i="4" s="1"/>
  <c r="L99" i="4"/>
  <c r="L98" i="4" s="1"/>
  <c r="L172" i="4" s="1"/>
  <c r="K99" i="4"/>
  <c r="K98" i="4" s="1"/>
  <c r="K172" i="4" s="1"/>
  <c r="AF98" i="4"/>
  <c r="AE98" i="4"/>
  <c r="AD98" i="4"/>
  <c r="AC98" i="4"/>
  <c r="AB98" i="4"/>
  <c r="AA98" i="4"/>
  <c r="P98" i="4"/>
  <c r="P172" i="4" s="1"/>
  <c r="O98" i="4"/>
  <c r="O172" i="4" s="1"/>
  <c r="N98" i="4"/>
  <c r="AF97" i="4"/>
  <c r="AE97" i="4"/>
  <c r="AD97" i="4"/>
  <c r="AC97" i="4"/>
  <c r="AB97" i="4"/>
  <c r="AA97" i="4"/>
  <c r="O97" i="4"/>
  <c r="O171" i="4" s="1"/>
  <c r="N97" i="4"/>
  <c r="N171" i="4" s="1"/>
  <c r="L97" i="4"/>
  <c r="L171" i="4" s="1"/>
  <c r="K97" i="4"/>
  <c r="K171" i="4" s="1"/>
  <c r="AF96" i="4"/>
  <c r="AE96" i="4"/>
  <c r="AD96" i="4"/>
  <c r="AC96" i="4"/>
  <c r="AB96" i="4"/>
  <c r="AA96" i="4"/>
  <c r="P96" i="4"/>
  <c r="P170" i="4" s="1"/>
  <c r="O96" i="4"/>
  <c r="O170" i="4" s="1"/>
  <c r="K96" i="4"/>
  <c r="K170" i="4" s="1"/>
  <c r="AF95" i="4"/>
  <c r="AE95" i="4"/>
  <c r="AD95" i="4"/>
  <c r="AC95" i="4"/>
  <c r="AB95" i="4"/>
  <c r="AA95" i="4"/>
  <c r="O95" i="4"/>
  <c r="O169" i="4" s="1"/>
  <c r="N95" i="4"/>
  <c r="N169" i="4" s="1"/>
  <c r="L95" i="4"/>
  <c r="L169" i="4" s="1"/>
  <c r="K95" i="4"/>
  <c r="K169" i="4" s="1"/>
  <c r="AF94" i="4"/>
  <c r="AE94" i="4"/>
  <c r="AD94" i="4"/>
  <c r="AC94" i="4"/>
  <c r="AB94" i="4"/>
  <c r="AA94" i="4"/>
  <c r="P94" i="4"/>
  <c r="P168" i="4" s="1"/>
  <c r="O94" i="4"/>
  <c r="O168" i="4" s="1"/>
  <c r="K94" i="4"/>
  <c r="K168" i="4" s="1"/>
  <c r="AF93" i="4"/>
  <c r="AE93" i="4"/>
  <c r="AD93" i="4"/>
  <c r="AC93" i="4"/>
  <c r="AB93" i="4"/>
  <c r="AA93" i="4"/>
  <c r="O93" i="4"/>
  <c r="O167" i="4" s="1"/>
  <c r="N93" i="4"/>
  <c r="N167" i="4" s="1"/>
  <c r="L93" i="4"/>
  <c r="L167" i="4" s="1"/>
  <c r="K93" i="4"/>
  <c r="K167" i="4" s="1"/>
  <c r="AF92" i="4"/>
  <c r="AE92" i="4"/>
  <c r="AD92" i="4"/>
  <c r="AC92" i="4"/>
  <c r="AB92" i="4"/>
  <c r="AA92" i="4"/>
  <c r="P92" i="4"/>
  <c r="P166" i="4" s="1"/>
  <c r="O92" i="4"/>
  <c r="O166" i="4" s="1"/>
  <c r="K92" i="4"/>
  <c r="K166" i="4" s="1"/>
  <c r="AF91" i="4"/>
  <c r="AE91" i="4"/>
  <c r="AD91" i="4"/>
  <c r="AC91" i="4"/>
  <c r="AB91" i="4"/>
  <c r="AA91" i="4"/>
  <c r="O91" i="4"/>
  <c r="O165" i="4" s="1"/>
  <c r="N91" i="4"/>
  <c r="N165" i="4" s="1"/>
  <c r="L91" i="4"/>
  <c r="L165" i="4" s="1"/>
  <c r="K91" i="4"/>
  <c r="K165" i="4" s="1"/>
  <c r="AF90" i="4"/>
  <c r="AE90" i="4"/>
  <c r="AD90" i="4"/>
  <c r="AC90" i="4"/>
  <c r="AB90" i="4"/>
  <c r="AA90" i="4"/>
  <c r="P90" i="4"/>
  <c r="P164" i="4" s="1"/>
  <c r="O90" i="4"/>
  <c r="O164" i="4" s="1"/>
  <c r="K90" i="4"/>
  <c r="K164" i="4" s="1"/>
  <c r="AF89" i="4"/>
  <c r="AE89" i="4"/>
  <c r="AD89" i="4"/>
  <c r="AC89" i="4"/>
  <c r="AB89" i="4"/>
  <c r="AA89" i="4"/>
  <c r="O89" i="4"/>
  <c r="O163" i="4" s="1"/>
  <c r="N89" i="4"/>
  <c r="N163" i="4" s="1"/>
  <c r="L89" i="4"/>
  <c r="L163" i="4" s="1"/>
  <c r="K89" i="4"/>
  <c r="K163" i="4" s="1"/>
  <c r="AF88" i="4"/>
  <c r="AE88" i="4"/>
  <c r="AD88" i="4"/>
  <c r="AC88" i="4"/>
  <c r="AB88" i="4"/>
  <c r="AA88" i="4"/>
  <c r="AF87" i="4"/>
  <c r="AE87" i="4"/>
  <c r="AD87" i="4"/>
  <c r="AC87" i="4"/>
  <c r="AB87" i="4"/>
  <c r="AA87" i="4"/>
  <c r="O87" i="4"/>
  <c r="O161" i="4" s="1"/>
  <c r="N87" i="4"/>
  <c r="N161" i="4" s="1"/>
  <c r="L87" i="4"/>
  <c r="L161" i="4" s="1"/>
  <c r="K87" i="4"/>
  <c r="K161" i="4" s="1"/>
  <c r="AF86" i="4"/>
  <c r="AE86" i="4"/>
  <c r="AD86" i="4"/>
  <c r="AC86" i="4"/>
  <c r="AB86" i="4"/>
  <c r="AA86" i="4"/>
  <c r="O86" i="4"/>
  <c r="AF85" i="4"/>
  <c r="AE85" i="4"/>
  <c r="AD85" i="4"/>
  <c r="AC85" i="4"/>
  <c r="AB85" i="4"/>
  <c r="AA85" i="4"/>
  <c r="N85" i="4" l="1"/>
  <c r="N159" i="4" s="1"/>
  <c r="N160" i="4"/>
  <c r="K178" i="4"/>
  <c r="K88" i="4"/>
  <c r="K162" i="4" s="1"/>
  <c r="N182" i="4"/>
  <c r="M87" i="4"/>
  <c r="M161" i="4" s="1"/>
  <c r="M89" i="4"/>
  <c r="M163" i="4" s="1"/>
  <c r="M91" i="4"/>
  <c r="M165" i="4" s="1"/>
  <c r="M93" i="4"/>
  <c r="M167" i="4" s="1"/>
  <c r="M95" i="4"/>
  <c r="M169" i="4" s="1"/>
  <c r="M97" i="4"/>
  <c r="M171" i="4" s="1"/>
  <c r="O104" i="4"/>
  <c r="O114" i="4"/>
  <c r="O188" i="4" s="1"/>
  <c r="O127" i="4"/>
  <c r="O201" i="4" s="1"/>
  <c r="O140" i="4"/>
  <c r="O214" i="4" s="1"/>
  <c r="O160" i="4"/>
  <c r="K173" i="4"/>
  <c r="O176" i="4"/>
  <c r="K189" i="4"/>
  <c r="K191" i="4"/>
  <c r="K215" i="4"/>
  <c r="M178" i="4"/>
  <c r="M180" i="4"/>
  <c r="M184" i="4"/>
  <c r="N176" i="4"/>
  <c r="N178" i="4"/>
  <c r="N180" i="4"/>
  <c r="N184" i="4"/>
  <c r="N186" i="4"/>
  <c r="L101" i="4"/>
  <c r="L175" i="4" s="1"/>
  <c r="P102" i="4"/>
  <c r="P104" i="4"/>
  <c r="P114" i="4"/>
  <c r="P188" i="4" s="1"/>
  <c r="P127" i="4"/>
  <c r="P201" i="4" s="1"/>
  <c r="P140" i="4"/>
  <c r="P214" i="4" s="1"/>
  <c r="L173" i="4"/>
  <c r="K86" i="4"/>
  <c r="M101" i="4"/>
  <c r="M175" i="4" s="1"/>
  <c r="M182" i="4"/>
  <c r="M186" i="4"/>
  <c r="L86" i="4"/>
  <c r="P87" i="4"/>
  <c r="P161" i="4" s="1"/>
  <c r="L88" i="4"/>
  <c r="L162" i="4" s="1"/>
  <c r="P89" i="4"/>
  <c r="P163" i="4" s="1"/>
  <c r="L90" i="4"/>
  <c r="L164" i="4" s="1"/>
  <c r="P91" i="4"/>
  <c r="P165" i="4" s="1"/>
  <c r="L92" i="4"/>
  <c r="L166" i="4" s="1"/>
  <c r="P93" i="4"/>
  <c r="P167" i="4" s="1"/>
  <c r="L94" i="4"/>
  <c r="L168" i="4" s="1"/>
  <c r="P95" i="4"/>
  <c r="P169" i="4" s="1"/>
  <c r="L96" i="4"/>
  <c r="L170" i="4" s="1"/>
  <c r="P97" i="4"/>
  <c r="P171" i="4" s="1"/>
  <c r="N101" i="4"/>
  <c r="N175" i="4" s="1"/>
  <c r="M86" i="4"/>
  <c r="K102" i="4"/>
  <c r="K127" i="4"/>
  <c r="K201" i="4" s="1"/>
  <c r="M160" i="4" l="1"/>
  <c r="M85" i="4"/>
  <c r="M159" i="4" s="1"/>
  <c r="K160" i="4"/>
  <c r="K85" i="4"/>
  <c r="K159" i="4" s="1"/>
  <c r="O88" i="4"/>
  <c r="O178" i="4"/>
  <c r="O101" i="4"/>
  <c r="O175" i="4" s="1"/>
  <c r="L160" i="4"/>
  <c r="L85" i="4"/>
  <c r="L159" i="4" s="1"/>
  <c r="P178" i="4"/>
  <c r="P88" i="4"/>
  <c r="P162" i="4" s="1"/>
  <c r="K176" i="4"/>
  <c r="K101" i="4"/>
  <c r="K175" i="4" s="1"/>
  <c r="P101" i="4"/>
  <c r="P175" i="4" s="1"/>
  <c r="P176" i="4"/>
  <c r="P86" i="4"/>
  <c r="P85" i="4" l="1"/>
  <c r="P159" i="4" s="1"/>
  <c r="P160" i="4"/>
  <c r="O162" i="4"/>
  <c r="O85" i="4"/>
  <c r="O159" i="4" s="1"/>
</calcChain>
</file>

<file path=xl/sharedStrings.xml><?xml version="1.0" encoding="utf-8"?>
<sst xmlns="http://schemas.openxmlformats.org/spreadsheetml/2006/main" count="480" uniqueCount="62">
  <si>
    <t>[093]  学科別進学率・卒業者に占める就職者の割合・入学志願者数</t>
    <rPh sb="14" eb="17">
      <t>ソツギョウシャ</t>
    </rPh>
    <rPh sb="18" eb="19">
      <t>シ</t>
    </rPh>
    <rPh sb="21" eb="23">
      <t>シュウショク</t>
    </rPh>
    <rPh sb="23" eb="24">
      <t>シャ</t>
    </rPh>
    <rPh sb="25" eb="27">
      <t>ワリアイ</t>
    </rPh>
    <phoneticPr fontId="4"/>
  </si>
  <si>
    <t xml:space="preserve"> 総 数</t>
  </si>
  <si>
    <t>学　　科</t>
    <phoneticPr fontId="4"/>
  </si>
  <si>
    <t xml:space="preserve">      大学等進学率
（大学等進学者数÷
     卒業者総数）×100</t>
    <rPh sb="6" eb="8">
      <t>ダイガク</t>
    </rPh>
    <phoneticPr fontId="7"/>
  </si>
  <si>
    <t>卒業者に占める就職者の割合
（就職者数÷
     卒業者総数）×100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4"/>
  </si>
  <si>
    <t>入 学 志 願 者 数 （本年３月卒業者）</t>
  </si>
  <si>
    <t>大  学 （学部）</t>
  </si>
  <si>
    <t>短期大学（本科）</t>
  </si>
  <si>
    <t>計</t>
  </si>
  <si>
    <t>男</t>
  </si>
  <si>
    <t>女</t>
  </si>
  <si>
    <t>％</t>
  </si>
  <si>
    <t>人</t>
  </si>
  <si>
    <t>令和６年３月</t>
  </si>
  <si>
    <t>普通科</t>
  </si>
  <si>
    <t>専門学科</t>
  </si>
  <si>
    <t>農業科</t>
  </si>
  <si>
    <t>工業科</t>
  </si>
  <si>
    <t>商業科</t>
  </si>
  <si>
    <t>家庭科</t>
  </si>
  <si>
    <t>看護科</t>
  </si>
  <si>
    <t>情報科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</si>
  <si>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</si>
  <si>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</si>
  <si>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</si>
  <si>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</si>
  <si>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</si>
  <si>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</si>
  <si>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</si>
  <si>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</si>
  <si>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令和５年３月</t>
  </si>
  <si>
    <t>（注）１「大学等進学率」は就職しながら進学した者を含めて算出した。</t>
    <phoneticPr fontId="4"/>
  </si>
  <si>
    <t>　　　２「卒業者に占める就職者の割合」は大学等進学者、専修学校（専門課程）進学者、専修学校（一般課程）等入学者</t>
    <phoneticPr fontId="4"/>
  </si>
  <si>
    <t>　　　　 　　及び公共職業能力開発施設等入学者のうち、就職している者を含めて算出した。</t>
  </si>
  <si>
    <t xml:space="preserve"> 全日制</t>
    <phoneticPr fontId="13"/>
  </si>
  <si>
    <t>令和６年３月</t>
    <phoneticPr fontId="13"/>
  </si>
  <si>
    <t>普通科</t>
    <phoneticPr fontId="13"/>
  </si>
  <si>
    <t>専門学科</t>
    <phoneticPr fontId="13"/>
  </si>
  <si>
    <t>農業科</t>
    <phoneticPr fontId="13"/>
  </si>
  <si>
    <t>工業科</t>
    <phoneticPr fontId="13"/>
  </si>
  <si>
    <t>商業科</t>
    <phoneticPr fontId="13"/>
  </si>
  <si>
    <t>家庭科</t>
    <phoneticPr fontId="13"/>
  </si>
  <si>
    <t>看護科</t>
    <phoneticPr fontId="13"/>
  </si>
  <si>
    <t>情報科</t>
    <phoneticPr fontId="13"/>
  </si>
  <si>
    <t>福祉科</t>
    <phoneticPr fontId="13"/>
  </si>
  <si>
    <t>その他</t>
    <phoneticPr fontId="13"/>
  </si>
  <si>
    <t>総合学科</t>
    <phoneticPr fontId="13"/>
  </si>
  <si>
    <t>国立</t>
    <phoneticPr fontId="13"/>
  </si>
  <si>
    <t>公立</t>
    <phoneticPr fontId="13"/>
  </si>
  <si>
    <t>府立</t>
    <phoneticPr fontId="13"/>
  </si>
  <si>
    <t>市立</t>
    <phoneticPr fontId="13"/>
  </si>
  <si>
    <t>私立</t>
    <phoneticPr fontId="13"/>
  </si>
  <si>
    <t>令和５年３月</t>
    <phoneticPr fontId="13"/>
  </si>
  <si>
    <t xml:space="preserve"> 定時制</t>
    <phoneticPr fontId="13"/>
  </si>
  <si>
    <t>卒業者数</t>
    <rPh sb="0" eb="3">
      <t>ソツギョウシャ</t>
    </rPh>
    <rPh sb="3" eb="4">
      <t>スウ</t>
    </rPh>
    <phoneticPr fontId="4"/>
  </si>
  <si>
    <t>大学等進学者数</t>
    <rPh sb="0" eb="3">
      <t>ダイガクトウ</t>
    </rPh>
    <rPh sb="3" eb="7">
      <t>シンガクシャスウ</t>
    </rPh>
    <phoneticPr fontId="4"/>
  </si>
  <si>
    <t>就職者総数</t>
    <rPh sb="0" eb="5">
      <t>シュウショクシャソウスウ</t>
    </rPh>
    <phoneticPr fontId="4"/>
  </si>
  <si>
    <t>大学等進学率</t>
    <rPh sb="0" eb="3">
      <t>ダイガクトウ</t>
    </rPh>
    <rPh sb="3" eb="6">
      <t>シンガクリツ</t>
    </rPh>
    <phoneticPr fontId="4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</si>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</sst>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_ * #,##0.0_ ;_ * &quot;△&quot;#,##0.0_ ;_ * &quot;-&quot;\ ;@"/>
    <numFmt numFmtId="178" formatCode="_ * #,##0_ ;_ * &quot;△&quot;#,##0_ ;_ * &quot;-&quot;\ ;@"/>
  </numFmts>
  <fonts count="15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9"/>
      <name val="ＭＳ 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Alignment="1">
      <alignment horizontal="left" vertical="top"/>
    </xf>
    <xf numFmtId="0" fontId="5" fillId="0" borderId="1" xfId="1" quotePrefix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1" fillId="0" borderId="2" xfId="1" applyBorder="1" applyAlignment="1">
      <alignment horizontal="center" vertical="center" justifyLastLine="1" shrinkToFit="1"/>
    </xf>
    <xf numFmtId="0" fontId="1" fillId="0" borderId="3" xfId="1" applyBorder="1" applyAlignment="1">
      <alignment horizontal="center" vertical="center" justifyLastLine="1" shrinkToFit="1"/>
    </xf>
    <xf numFmtId="0" fontId="6" fillId="0" borderId="4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 justifyLastLine="1" shrinkToFit="1"/>
    </xf>
    <xf numFmtId="0" fontId="1" fillId="0" borderId="5" xfId="1" applyBorder="1" applyAlignment="1">
      <alignment horizontal="center" vertical="center" justifyLastLine="1" shrinkToFit="1"/>
    </xf>
    <xf numFmtId="0" fontId="6" fillId="0" borderId="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justifyLastLine="1" shrinkToFit="1"/>
    </xf>
    <xf numFmtId="0" fontId="1" fillId="0" borderId="7" xfId="1" applyBorder="1" applyAlignment="1">
      <alignment horizontal="center" vertical="center" justifyLastLine="1" shrinkToFit="1"/>
    </xf>
    <xf numFmtId="0" fontId="6" fillId="0" borderId="11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6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0" xfId="1" quotePrefix="1" applyFont="1" applyAlignment="1">
      <alignment horizontal="right" vertical="center"/>
    </xf>
    <xf numFmtId="0" fontId="8" fillId="0" borderId="0" xfId="1" applyFont="1" applyAlignment="1">
      <alignment vertical="center"/>
    </xf>
    <xf numFmtId="176" fontId="9" fillId="0" borderId="0" xfId="1" applyNumberFormat="1" applyFont="1" applyAlignment="1" applyProtection="1">
      <alignment horizontal="distributed" vertical="top"/>
      <protection locked="0"/>
    </xf>
    <xf numFmtId="176" fontId="9" fillId="0" borderId="5" xfId="1" applyNumberFormat="1" applyFont="1" applyBorder="1" applyAlignment="1" applyProtection="1">
      <alignment horizontal="distributed" vertical="top"/>
      <protection locked="0"/>
    </xf>
    <xf numFmtId="177" fontId="5" fillId="0" borderId="0" xfId="2" applyNumberFormat="1" applyFont="1" applyFill="1" applyAlignment="1" applyProtection="1">
      <alignment horizontal="right" vertical="top"/>
      <protection locked="0"/>
    </xf>
    <xf numFmtId="178" fontId="5" fillId="0" borderId="0" xfId="2" applyNumberFormat="1" applyFont="1" applyFill="1" applyAlignment="1" applyProtection="1">
      <alignment horizontal="right" vertical="top"/>
      <protection locked="0"/>
    </xf>
    <xf numFmtId="0" fontId="10" fillId="0" borderId="0" xfId="1" applyFont="1" applyAlignment="1">
      <alignment vertical="center"/>
    </xf>
    <xf numFmtId="0" fontId="11" fillId="0" borderId="0" xfId="1" applyFont="1" applyAlignment="1" applyProtection="1">
      <alignment vertical="top"/>
      <protection locked="0"/>
    </xf>
    <xf numFmtId="0" fontId="11" fillId="0" borderId="0" xfId="1" applyFont="1" applyAlignment="1" applyProtection="1">
      <alignment horizontal="distributed" vertical="top"/>
      <protection locked="0"/>
    </xf>
    <xf numFmtId="0" fontId="11" fillId="0" borderId="5" xfId="1" applyFont="1" applyBorder="1" applyAlignment="1" applyProtection="1">
      <alignment vertical="top"/>
      <protection locked="0"/>
    </xf>
    <xf numFmtId="177" fontId="8" fillId="0" borderId="0" xfId="2" applyNumberFormat="1" applyFont="1" applyFill="1" applyAlignment="1" applyProtection="1">
      <alignment horizontal="right" vertical="top"/>
      <protection locked="0"/>
    </xf>
    <xf numFmtId="178" fontId="8" fillId="0" borderId="0" xfId="2" applyNumberFormat="1" applyFont="1" applyFill="1" applyAlignment="1" applyProtection="1">
      <alignment horizontal="right" vertical="top"/>
      <protection locked="0"/>
    </xf>
    <xf numFmtId="0" fontId="11" fillId="0" borderId="0" xfId="1" applyFont="1" applyAlignment="1">
      <alignment horizontal="distributed" vertical="top"/>
    </xf>
    <xf numFmtId="0" fontId="11" fillId="0" borderId="0" xfId="1" applyFont="1" applyAlignment="1">
      <alignment vertical="top"/>
    </xf>
    <xf numFmtId="0" fontId="11" fillId="0" borderId="0" xfId="1" applyFont="1" applyAlignment="1" applyProtection="1">
      <alignment horizontal="distributed" vertical="top"/>
      <protection locked="0"/>
    </xf>
    <xf numFmtId="0" fontId="5" fillId="0" borderId="0" xfId="1" applyFont="1" applyAlignment="1">
      <alignment vertical="center"/>
    </xf>
    <xf numFmtId="0" fontId="9" fillId="0" borderId="0" xfId="1" applyFont="1" applyAlignment="1" applyProtection="1">
      <alignment horizontal="distributed" vertical="top"/>
      <protection locked="0"/>
    </xf>
    <xf numFmtId="0" fontId="9" fillId="0" borderId="5" xfId="1" applyFont="1" applyBorder="1" applyAlignment="1" applyProtection="1">
      <alignment horizontal="distributed" vertical="top"/>
      <protection locked="0"/>
    </xf>
    <xf numFmtId="0" fontId="9" fillId="0" borderId="0" xfId="1" applyFont="1" applyAlignment="1" applyProtection="1">
      <alignment horizontal="distributed" vertical="top"/>
      <protection locked="0"/>
    </xf>
    <xf numFmtId="0" fontId="11" fillId="0" borderId="0" xfId="1" applyFont="1" applyAlignment="1">
      <alignment horizontal="distributed" vertical="top"/>
    </xf>
    <xf numFmtId="0" fontId="11" fillId="0" borderId="5" xfId="1" applyFont="1" applyBorder="1" applyAlignment="1">
      <alignment vertical="top"/>
    </xf>
    <xf numFmtId="0" fontId="9" fillId="0" borderId="0" xfId="1" applyFont="1" applyAlignment="1">
      <alignment horizontal="distributed" vertical="top"/>
    </xf>
    <xf numFmtId="176" fontId="9" fillId="0" borderId="1" xfId="1" applyNumberFormat="1" applyFont="1" applyBorder="1" applyAlignment="1" applyProtection="1">
      <alignment horizontal="distributed" vertical="top"/>
      <protection locked="0"/>
    </xf>
    <xf numFmtId="176" fontId="9" fillId="0" borderId="7" xfId="1" applyNumberFormat="1" applyFont="1" applyBorder="1" applyAlignment="1" applyProtection="1">
      <alignment horizontal="distributed" vertical="top"/>
      <protection locked="0"/>
    </xf>
    <xf numFmtId="177" fontId="5" fillId="0" borderId="1" xfId="2" applyNumberFormat="1" applyFont="1" applyFill="1" applyBorder="1" applyAlignment="1" applyProtection="1">
      <alignment horizontal="right" vertical="top"/>
      <protection locked="0"/>
    </xf>
    <xf numFmtId="178" fontId="5" fillId="0" borderId="1" xfId="2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/>
    <xf numFmtId="0" fontId="8" fillId="0" borderId="0" xfId="1" quotePrefix="1" applyFont="1"/>
    <xf numFmtId="0" fontId="8" fillId="0" borderId="0" xfId="1" applyFont="1" applyAlignment="1">
      <alignment horizontal="left"/>
    </xf>
    <xf numFmtId="0" fontId="10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" fillId="0" borderId="0" xfId="1"/>
    <xf numFmtId="0" fontId="1" fillId="0" borderId="0" xfId="1" applyAlignment="1">
      <alignment horizontal="left" vertical="center"/>
    </xf>
    <xf numFmtId="176" fontId="9" fillId="0" borderId="0" xfId="1" applyNumberFormat="1" applyFont="1" applyAlignment="1">
      <alignment horizontal="distributed" vertical="top"/>
    </xf>
    <xf numFmtId="176" fontId="9" fillId="0" borderId="5" xfId="1" applyNumberFormat="1" applyFont="1" applyBorder="1" applyAlignment="1">
      <alignment horizontal="distributed" vertical="top"/>
    </xf>
    <xf numFmtId="0" fontId="9" fillId="0" borderId="0" xfId="1" applyFont="1" applyAlignment="1">
      <alignment horizontal="distributed" vertical="top"/>
    </xf>
    <xf numFmtId="0" fontId="9" fillId="0" borderId="5" xfId="1" applyFont="1" applyBorder="1" applyAlignment="1">
      <alignment horizontal="distributed" vertical="top"/>
    </xf>
    <xf numFmtId="176" fontId="9" fillId="0" borderId="1" xfId="1" applyNumberFormat="1" applyFont="1" applyBorder="1" applyAlignment="1">
      <alignment horizontal="distributed" vertical="top"/>
    </xf>
    <xf numFmtId="176" fontId="9" fillId="0" borderId="7" xfId="1" applyNumberFormat="1" applyFont="1" applyBorder="1" applyAlignment="1">
      <alignment horizontal="distributed" vertical="top"/>
    </xf>
    <xf numFmtId="0" fontId="14" fillId="0" borderId="0" xfId="1" applyFont="1"/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vertical="center"/>
    </xf>
    <xf numFmtId="38" fontId="11" fillId="0" borderId="0" xfId="2" applyFont="1" applyFill="1" applyBorder="1" applyAlignment="1">
      <alignment horizontal="distributed" vertical="center"/>
    </xf>
    <xf numFmtId="178" fontId="5" fillId="2" borderId="0" xfId="2" applyNumberFormat="1" applyFont="1" applyFill="1" applyAlignment="1" applyProtection="1">
      <alignment horizontal="right" vertical="top"/>
      <protection locked="0"/>
    </xf>
    <xf numFmtId="0" fontId="9" fillId="0" borderId="0" xfId="1" applyFont="1" applyAlignment="1">
      <alignment vertical="top"/>
    </xf>
    <xf numFmtId="0" fontId="9" fillId="3" borderId="0" xfId="1" applyFont="1" applyFill="1" applyAlignment="1">
      <alignment vertical="top"/>
    </xf>
    <xf numFmtId="178" fontId="8" fillId="2" borderId="0" xfId="2" applyNumberFormat="1" applyFont="1" applyFill="1" applyAlignment="1" applyProtection="1">
      <alignment horizontal="right" vertical="top"/>
      <protection locked="0"/>
    </xf>
    <xf numFmtId="178" fontId="5" fillId="3" borderId="0" xfId="2" applyNumberFormat="1" applyFont="1" applyFill="1" applyAlignment="1" applyProtection="1">
      <alignment horizontal="right" vertical="top"/>
      <protection locked="0"/>
    </xf>
    <xf numFmtId="178" fontId="8" fillId="4" borderId="0" xfId="2" applyNumberFormat="1" applyFont="1" applyFill="1" applyAlignment="1" applyProtection="1">
      <alignment horizontal="right" vertical="top"/>
      <protection locked="0"/>
    </xf>
    <xf numFmtId="178" fontId="8" fillId="3" borderId="0" xfId="2" applyNumberFormat="1" applyFont="1" applyFill="1" applyAlignment="1" applyProtection="1">
      <alignment horizontal="right" vertical="top"/>
      <protection locked="0"/>
    </xf>
    <xf numFmtId="178" fontId="8" fillId="0" borderId="0" xfId="2" applyNumberFormat="1" applyFont="1" applyFill="1" applyBorder="1" applyAlignment="1" applyProtection="1">
      <alignment horizontal="right" vertical="top"/>
      <protection locked="0"/>
    </xf>
    <xf numFmtId="178" fontId="8" fillId="5" borderId="0" xfId="2" applyNumberFormat="1" applyFont="1" applyFill="1" applyBorder="1" applyAlignment="1" applyProtection="1">
      <alignment horizontal="right" vertical="top"/>
      <protection locked="0"/>
    </xf>
    <xf numFmtId="38" fontId="5" fillId="6" borderId="0" xfId="2" applyFont="1" applyFill="1" applyAlignment="1" applyProtection="1">
      <alignment horizontal="right" vertical="top"/>
      <protection locked="0"/>
    </xf>
  </cellXfs>
  <cellStyles count="3">
    <cellStyle name="桁区切り 2" xfId="2" xr:uid="{CAFCAE15-9F06-435F-A42B-A3B628B6CECA}"/>
    <cellStyle name="標準" xfId="0" builtinId="0"/>
    <cellStyle name="標準 2" xfId="1" xr:uid="{CA812226-D066-474D-BC64-9D2E3B780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3970-B3AD-4285-AECC-3427C281AE07}">
  <sheetPr>
    <pageSetUpPr fitToPage="1"/>
  </sheetPr>
  <dimension ref="A1:P79"/>
  <sheetViews>
    <sheetView showGridLines="0" tabSelected="1" zoomScaleNormal="100" workbookViewId="0"/>
  </sheetViews>
  <sheetFormatPr defaultColWidth="7.8984375" defaultRowHeight="13.2"/>
  <cols>
    <col min="1" max="2" width="1.8984375" style="69" customWidth="1"/>
    <col min="3" max="3" width="7.59765625" style="69" customWidth="1"/>
    <col min="4" max="4" width="1.8984375" style="69" customWidth="1"/>
    <col min="5" max="7" width="8" style="69" bestFit="1" customWidth="1"/>
    <col min="8" max="8" width="8.5" style="69" customWidth="1"/>
    <col min="9" max="9" width="8" style="69" bestFit="1" customWidth="1"/>
    <col min="10" max="10" width="7.8984375" style="69" customWidth="1"/>
    <col min="11" max="13" width="8.59765625" style="69" bestFit="1" customWidth="1"/>
    <col min="14" max="16" width="8" style="69" bestFit="1" customWidth="1"/>
    <col min="17" max="256" width="7.8984375" style="69"/>
    <col min="257" max="258" width="1.8984375" style="69" customWidth="1"/>
    <col min="259" max="259" width="7.59765625" style="69" customWidth="1"/>
    <col min="260" max="260" width="1.8984375" style="69" customWidth="1"/>
    <col min="261" max="263" width="8" style="69" bestFit="1" customWidth="1"/>
    <col min="264" max="264" width="8.5" style="69" customWidth="1"/>
    <col min="265" max="265" width="8" style="69" bestFit="1" customWidth="1"/>
    <col min="266" max="266" width="7.8984375" style="69"/>
    <col min="267" max="269" width="8.59765625" style="69" bestFit="1" customWidth="1"/>
    <col min="270" max="272" width="8" style="69" bestFit="1" customWidth="1"/>
    <col min="273" max="512" width="7.8984375" style="69"/>
    <col min="513" max="514" width="1.8984375" style="69" customWidth="1"/>
    <col min="515" max="515" width="7.59765625" style="69" customWidth="1"/>
    <col min="516" max="516" width="1.8984375" style="69" customWidth="1"/>
    <col min="517" max="519" width="8" style="69" bestFit="1" customWidth="1"/>
    <col min="520" max="520" width="8.5" style="69" customWidth="1"/>
    <col min="521" max="521" width="8" style="69" bestFit="1" customWidth="1"/>
    <col min="522" max="522" width="7.8984375" style="69"/>
    <col min="523" max="525" width="8.59765625" style="69" bestFit="1" customWidth="1"/>
    <col min="526" max="528" width="8" style="69" bestFit="1" customWidth="1"/>
    <col min="529" max="768" width="7.8984375" style="69"/>
    <col min="769" max="770" width="1.8984375" style="69" customWidth="1"/>
    <col min="771" max="771" width="7.59765625" style="69" customWidth="1"/>
    <col min="772" max="772" width="1.8984375" style="69" customWidth="1"/>
    <col min="773" max="775" width="8" style="69" bestFit="1" customWidth="1"/>
    <col min="776" max="776" width="8.5" style="69" customWidth="1"/>
    <col min="777" max="777" width="8" style="69" bestFit="1" customWidth="1"/>
    <col min="778" max="778" width="7.8984375" style="69"/>
    <col min="779" max="781" width="8.59765625" style="69" bestFit="1" customWidth="1"/>
    <col min="782" max="784" width="8" style="69" bestFit="1" customWidth="1"/>
    <col min="785" max="1024" width="7.8984375" style="69"/>
    <col min="1025" max="1026" width="1.8984375" style="69" customWidth="1"/>
    <col min="1027" max="1027" width="7.59765625" style="69" customWidth="1"/>
    <col min="1028" max="1028" width="1.8984375" style="69" customWidth="1"/>
    <col min="1029" max="1031" width="8" style="69" bestFit="1" customWidth="1"/>
    <col min="1032" max="1032" width="8.5" style="69" customWidth="1"/>
    <col min="1033" max="1033" width="8" style="69" bestFit="1" customWidth="1"/>
    <col min="1034" max="1034" width="7.8984375" style="69"/>
    <col min="1035" max="1037" width="8.59765625" style="69" bestFit="1" customWidth="1"/>
    <col min="1038" max="1040" width="8" style="69" bestFit="1" customWidth="1"/>
    <col min="1041" max="1280" width="7.8984375" style="69"/>
    <col min="1281" max="1282" width="1.8984375" style="69" customWidth="1"/>
    <col min="1283" max="1283" width="7.59765625" style="69" customWidth="1"/>
    <col min="1284" max="1284" width="1.8984375" style="69" customWidth="1"/>
    <col min="1285" max="1287" width="8" style="69" bestFit="1" customWidth="1"/>
    <col min="1288" max="1288" width="8.5" style="69" customWidth="1"/>
    <col min="1289" max="1289" width="8" style="69" bestFit="1" customWidth="1"/>
    <col min="1290" max="1290" width="7.8984375" style="69"/>
    <col min="1291" max="1293" width="8.59765625" style="69" bestFit="1" customWidth="1"/>
    <col min="1294" max="1296" width="8" style="69" bestFit="1" customWidth="1"/>
    <col min="1297" max="1536" width="7.8984375" style="69"/>
    <col min="1537" max="1538" width="1.8984375" style="69" customWidth="1"/>
    <col min="1539" max="1539" width="7.59765625" style="69" customWidth="1"/>
    <col min="1540" max="1540" width="1.8984375" style="69" customWidth="1"/>
    <col min="1541" max="1543" width="8" style="69" bestFit="1" customWidth="1"/>
    <col min="1544" max="1544" width="8.5" style="69" customWidth="1"/>
    <col min="1545" max="1545" width="8" style="69" bestFit="1" customWidth="1"/>
    <col min="1546" max="1546" width="7.8984375" style="69"/>
    <col min="1547" max="1549" width="8.59765625" style="69" bestFit="1" customWidth="1"/>
    <col min="1550" max="1552" width="8" style="69" bestFit="1" customWidth="1"/>
    <col min="1553" max="1792" width="7.8984375" style="69"/>
    <col min="1793" max="1794" width="1.8984375" style="69" customWidth="1"/>
    <col min="1795" max="1795" width="7.59765625" style="69" customWidth="1"/>
    <col min="1796" max="1796" width="1.8984375" style="69" customWidth="1"/>
    <col min="1797" max="1799" width="8" style="69" bestFit="1" customWidth="1"/>
    <col min="1800" max="1800" width="8.5" style="69" customWidth="1"/>
    <col min="1801" max="1801" width="8" style="69" bestFit="1" customWidth="1"/>
    <col min="1802" max="1802" width="7.8984375" style="69"/>
    <col min="1803" max="1805" width="8.59765625" style="69" bestFit="1" customWidth="1"/>
    <col min="1806" max="1808" width="8" style="69" bestFit="1" customWidth="1"/>
    <col min="1809" max="2048" width="7.8984375" style="69"/>
    <col min="2049" max="2050" width="1.8984375" style="69" customWidth="1"/>
    <col min="2051" max="2051" width="7.59765625" style="69" customWidth="1"/>
    <col min="2052" max="2052" width="1.8984375" style="69" customWidth="1"/>
    <col min="2053" max="2055" width="8" style="69" bestFit="1" customWidth="1"/>
    <col min="2056" max="2056" width="8.5" style="69" customWidth="1"/>
    <col min="2057" max="2057" width="8" style="69" bestFit="1" customWidth="1"/>
    <col min="2058" max="2058" width="7.8984375" style="69"/>
    <col min="2059" max="2061" width="8.59765625" style="69" bestFit="1" customWidth="1"/>
    <col min="2062" max="2064" width="8" style="69" bestFit="1" customWidth="1"/>
    <col min="2065" max="2304" width="7.8984375" style="69"/>
    <col min="2305" max="2306" width="1.8984375" style="69" customWidth="1"/>
    <col min="2307" max="2307" width="7.59765625" style="69" customWidth="1"/>
    <col min="2308" max="2308" width="1.8984375" style="69" customWidth="1"/>
    <col min="2309" max="2311" width="8" style="69" bestFit="1" customWidth="1"/>
    <col min="2312" max="2312" width="8.5" style="69" customWidth="1"/>
    <col min="2313" max="2313" width="8" style="69" bestFit="1" customWidth="1"/>
    <col min="2314" max="2314" width="7.8984375" style="69"/>
    <col min="2315" max="2317" width="8.59765625" style="69" bestFit="1" customWidth="1"/>
    <col min="2318" max="2320" width="8" style="69" bestFit="1" customWidth="1"/>
    <col min="2321" max="2560" width="7.8984375" style="69"/>
    <col min="2561" max="2562" width="1.8984375" style="69" customWidth="1"/>
    <col min="2563" max="2563" width="7.59765625" style="69" customWidth="1"/>
    <col min="2564" max="2564" width="1.8984375" style="69" customWidth="1"/>
    <col min="2565" max="2567" width="8" style="69" bestFit="1" customWidth="1"/>
    <col min="2568" max="2568" width="8.5" style="69" customWidth="1"/>
    <col min="2569" max="2569" width="8" style="69" bestFit="1" customWidth="1"/>
    <col min="2570" max="2570" width="7.8984375" style="69"/>
    <col min="2571" max="2573" width="8.59765625" style="69" bestFit="1" customWidth="1"/>
    <col min="2574" max="2576" width="8" style="69" bestFit="1" customWidth="1"/>
    <col min="2577" max="2816" width="7.8984375" style="69"/>
    <col min="2817" max="2818" width="1.8984375" style="69" customWidth="1"/>
    <col min="2819" max="2819" width="7.59765625" style="69" customWidth="1"/>
    <col min="2820" max="2820" width="1.8984375" style="69" customWidth="1"/>
    <col min="2821" max="2823" width="8" style="69" bestFit="1" customWidth="1"/>
    <col min="2824" max="2824" width="8.5" style="69" customWidth="1"/>
    <col min="2825" max="2825" width="8" style="69" bestFit="1" customWidth="1"/>
    <col min="2826" max="2826" width="7.8984375" style="69"/>
    <col min="2827" max="2829" width="8.59765625" style="69" bestFit="1" customWidth="1"/>
    <col min="2830" max="2832" width="8" style="69" bestFit="1" customWidth="1"/>
    <col min="2833" max="3072" width="7.8984375" style="69"/>
    <col min="3073" max="3074" width="1.8984375" style="69" customWidth="1"/>
    <col min="3075" max="3075" width="7.59765625" style="69" customWidth="1"/>
    <col min="3076" max="3076" width="1.8984375" style="69" customWidth="1"/>
    <col min="3077" max="3079" width="8" style="69" bestFit="1" customWidth="1"/>
    <col min="3080" max="3080" width="8.5" style="69" customWidth="1"/>
    <col min="3081" max="3081" width="8" style="69" bestFit="1" customWidth="1"/>
    <col min="3082" max="3082" width="7.8984375" style="69"/>
    <col min="3083" max="3085" width="8.59765625" style="69" bestFit="1" customWidth="1"/>
    <col min="3086" max="3088" width="8" style="69" bestFit="1" customWidth="1"/>
    <col min="3089" max="3328" width="7.8984375" style="69"/>
    <col min="3329" max="3330" width="1.8984375" style="69" customWidth="1"/>
    <col min="3331" max="3331" width="7.59765625" style="69" customWidth="1"/>
    <col min="3332" max="3332" width="1.8984375" style="69" customWidth="1"/>
    <col min="3333" max="3335" width="8" style="69" bestFit="1" customWidth="1"/>
    <col min="3336" max="3336" width="8.5" style="69" customWidth="1"/>
    <col min="3337" max="3337" width="8" style="69" bestFit="1" customWidth="1"/>
    <col min="3338" max="3338" width="7.8984375" style="69"/>
    <col min="3339" max="3341" width="8.59765625" style="69" bestFit="1" customWidth="1"/>
    <col min="3342" max="3344" width="8" style="69" bestFit="1" customWidth="1"/>
    <col min="3345" max="3584" width="7.8984375" style="69"/>
    <col min="3585" max="3586" width="1.8984375" style="69" customWidth="1"/>
    <col min="3587" max="3587" width="7.59765625" style="69" customWidth="1"/>
    <col min="3588" max="3588" width="1.8984375" style="69" customWidth="1"/>
    <col min="3589" max="3591" width="8" style="69" bestFit="1" customWidth="1"/>
    <col min="3592" max="3592" width="8.5" style="69" customWidth="1"/>
    <col min="3593" max="3593" width="8" style="69" bestFit="1" customWidth="1"/>
    <col min="3594" max="3594" width="7.8984375" style="69"/>
    <col min="3595" max="3597" width="8.59765625" style="69" bestFit="1" customWidth="1"/>
    <col min="3598" max="3600" width="8" style="69" bestFit="1" customWidth="1"/>
    <col min="3601" max="3840" width="7.8984375" style="69"/>
    <col min="3841" max="3842" width="1.8984375" style="69" customWidth="1"/>
    <col min="3843" max="3843" width="7.59765625" style="69" customWidth="1"/>
    <col min="3844" max="3844" width="1.8984375" style="69" customWidth="1"/>
    <col min="3845" max="3847" width="8" style="69" bestFit="1" customWidth="1"/>
    <col min="3848" max="3848" width="8.5" style="69" customWidth="1"/>
    <col min="3849" max="3849" width="8" style="69" bestFit="1" customWidth="1"/>
    <col min="3850" max="3850" width="7.8984375" style="69"/>
    <col min="3851" max="3853" width="8.59765625" style="69" bestFit="1" customWidth="1"/>
    <col min="3854" max="3856" width="8" style="69" bestFit="1" customWidth="1"/>
    <col min="3857" max="4096" width="7.8984375" style="69"/>
    <col min="4097" max="4098" width="1.8984375" style="69" customWidth="1"/>
    <col min="4099" max="4099" width="7.59765625" style="69" customWidth="1"/>
    <col min="4100" max="4100" width="1.8984375" style="69" customWidth="1"/>
    <col min="4101" max="4103" width="8" style="69" bestFit="1" customWidth="1"/>
    <col min="4104" max="4104" width="8.5" style="69" customWidth="1"/>
    <col min="4105" max="4105" width="8" style="69" bestFit="1" customWidth="1"/>
    <col min="4106" max="4106" width="7.8984375" style="69"/>
    <col min="4107" max="4109" width="8.59765625" style="69" bestFit="1" customWidth="1"/>
    <col min="4110" max="4112" width="8" style="69" bestFit="1" customWidth="1"/>
    <col min="4113" max="4352" width="7.8984375" style="69"/>
    <col min="4353" max="4354" width="1.8984375" style="69" customWidth="1"/>
    <col min="4355" max="4355" width="7.59765625" style="69" customWidth="1"/>
    <col min="4356" max="4356" width="1.8984375" style="69" customWidth="1"/>
    <col min="4357" max="4359" width="8" style="69" bestFit="1" customWidth="1"/>
    <col min="4360" max="4360" width="8.5" style="69" customWidth="1"/>
    <col min="4361" max="4361" width="8" style="69" bestFit="1" customWidth="1"/>
    <col min="4362" max="4362" width="7.8984375" style="69"/>
    <col min="4363" max="4365" width="8.59765625" style="69" bestFit="1" customWidth="1"/>
    <col min="4366" max="4368" width="8" style="69" bestFit="1" customWidth="1"/>
    <col min="4369" max="4608" width="7.8984375" style="69"/>
    <col min="4609" max="4610" width="1.8984375" style="69" customWidth="1"/>
    <col min="4611" max="4611" width="7.59765625" style="69" customWidth="1"/>
    <col min="4612" max="4612" width="1.8984375" style="69" customWidth="1"/>
    <col min="4613" max="4615" width="8" style="69" bestFit="1" customWidth="1"/>
    <col min="4616" max="4616" width="8.5" style="69" customWidth="1"/>
    <col min="4617" max="4617" width="8" style="69" bestFit="1" customWidth="1"/>
    <col min="4618" max="4618" width="7.8984375" style="69"/>
    <col min="4619" max="4621" width="8.59765625" style="69" bestFit="1" customWidth="1"/>
    <col min="4622" max="4624" width="8" style="69" bestFit="1" customWidth="1"/>
    <col min="4625" max="4864" width="7.8984375" style="69"/>
    <col min="4865" max="4866" width="1.8984375" style="69" customWidth="1"/>
    <col min="4867" max="4867" width="7.59765625" style="69" customWidth="1"/>
    <col min="4868" max="4868" width="1.8984375" style="69" customWidth="1"/>
    <col min="4869" max="4871" width="8" style="69" bestFit="1" customWidth="1"/>
    <col min="4872" max="4872" width="8.5" style="69" customWidth="1"/>
    <col min="4873" max="4873" width="8" style="69" bestFit="1" customWidth="1"/>
    <col min="4874" max="4874" width="7.8984375" style="69"/>
    <col min="4875" max="4877" width="8.59765625" style="69" bestFit="1" customWidth="1"/>
    <col min="4878" max="4880" width="8" style="69" bestFit="1" customWidth="1"/>
    <col min="4881" max="5120" width="7.8984375" style="69"/>
    <col min="5121" max="5122" width="1.8984375" style="69" customWidth="1"/>
    <col min="5123" max="5123" width="7.59765625" style="69" customWidth="1"/>
    <col min="5124" max="5124" width="1.8984375" style="69" customWidth="1"/>
    <col min="5125" max="5127" width="8" style="69" bestFit="1" customWidth="1"/>
    <col min="5128" max="5128" width="8.5" style="69" customWidth="1"/>
    <col min="5129" max="5129" width="8" style="69" bestFit="1" customWidth="1"/>
    <col min="5130" max="5130" width="7.8984375" style="69"/>
    <col min="5131" max="5133" width="8.59765625" style="69" bestFit="1" customWidth="1"/>
    <col min="5134" max="5136" width="8" style="69" bestFit="1" customWidth="1"/>
    <col min="5137" max="5376" width="7.8984375" style="69"/>
    <col min="5377" max="5378" width="1.8984375" style="69" customWidth="1"/>
    <col min="5379" max="5379" width="7.59765625" style="69" customWidth="1"/>
    <col min="5380" max="5380" width="1.8984375" style="69" customWidth="1"/>
    <col min="5381" max="5383" width="8" style="69" bestFit="1" customWidth="1"/>
    <col min="5384" max="5384" width="8.5" style="69" customWidth="1"/>
    <col min="5385" max="5385" width="8" style="69" bestFit="1" customWidth="1"/>
    <col min="5386" max="5386" width="7.8984375" style="69"/>
    <col min="5387" max="5389" width="8.59765625" style="69" bestFit="1" customWidth="1"/>
    <col min="5390" max="5392" width="8" style="69" bestFit="1" customWidth="1"/>
    <col min="5393" max="5632" width="7.8984375" style="69"/>
    <col min="5633" max="5634" width="1.8984375" style="69" customWidth="1"/>
    <col min="5635" max="5635" width="7.59765625" style="69" customWidth="1"/>
    <col min="5636" max="5636" width="1.8984375" style="69" customWidth="1"/>
    <col min="5637" max="5639" width="8" style="69" bestFit="1" customWidth="1"/>
    <col min="5640" max="5640" width="8.5" style="69" customWidth="1"/>
    <col min="5641" max="5641" width="8" style="69" bestFit="1" customWidth="1"/>
    <col min="5642" max="5642" width="7.8984375" style="69"/>
    <col min="5643" max="5645" width="8.59765625" style="69" bestFit="1" customWidth="1"/>
    <col min="5646" max="5648" width="8" style="69" bestFit="1" customWidth="1"/>
    <col min="5649" max="5888" width="7.8984375" style="69"/>
    <col min="5889" max="5890" width="1.8984375" style="69" customWidth="1"/>
    <col min="5891" max="5891" width="7.59765625" style="69" customWidth="1"/>
    <col min="5892" max="5892" width="1.8984375" style="69" customWidth="1"/>
    <col min="5893" max="5895" width="8" style="69" bestFit="1" customWidth="1"/>
    <col min="5896" max="5896" width="8.5" style="69" customWidth="1"/>
    <col min="5897" max="5897" width="8" style="69" bestFit="1" customWidth="1"/>
    <col min="5898" max="5898" width="7.8984375" style="69"/>
    <col min="5899" max="5901" width="8.59765625" style="69" bestFit="1" customWidth="1"/>
    <col min="5902" max="5904" width="8" style="69" bestFit="1" customWidth="1"/>
    <col min="5905" max="6144" width="7.8984375" style="69"/>
    <col min="6145" max="6146" width="1.8984375" style="69" customWidth="1"/>
    <col min="6147" max="6147" width="7.59765625" style="69" customWidth="1"/>
    <col min="6148" max="6148" width="1.8984375" style="69" customWidth="1"/>
    <col min="6149" max="6151" width="8" style="69" bestFit="1" customWidth="1"/>
    <col min="6152" max="6152" width="8.5" style="69" customWidth="1"/>
    <col min="6153" max="6153" width="8" style="69" bestFit="1" customWidth="1"/>
    <col min="6154" max="6154" width="7.8984375" style="69"/>
    <col min="6155" max="6157" width="8.59765625" style="69" bestFit="1" customWidth="1"/>
    <col min="6158" max="6160" width="8" style="69" bestFit="1" customWidth="1"/>
    <col min="6161" max="6400" width="7.8984375" style="69"/>
    <col min="6401" max="6402" width="1.8984375" style="69" customWidth="1"/>
    <col min="6403" max="6403" width="7.59765625" style="69" customWidth="1"/>
    <col min="6404" max="6404" width="1.8984375" style="69" customWidth="1"/>
    <col min="6405" max="6407" width="8" style="69" bestFit="1" customWidth="1"/>
    <col min="6408" max="6408" width="8.5" style="69" customWidth="1"/>
    <col min="6409" max="6409" width="8" style="69" bestFit="1" customWidth="1"/>
    <col min="6410" max="6410" width="7.8984375" style="69"/>
    <col min="6411" max="6413" width="8.59765625" style="69" bestFit="1" customWidth="1"/>
    <col min="6414" max="6416" width="8" style="69" bestFit="1" customWidth="1"/>
    <col min="6417" max="6656" width="7.8984375" style="69"/>
    <col min="6657" max="6658" width="1.8984375" style="69" customWidth="1"/>
    <col min="6659" max="6659" width="7.59765625" style="69" customWidth="1"/>
    <col min="6660" max="6660" width="1.8984375" style="69" customWidth="1"/>
    <col min="6661" max="6663" width="8" style="69" bestFit="1" customWidth="1"/>
    <col min="6664" max="6664" width="8.5" style="69" customWidth="1"/>
    <col min="6665" max="6665" width="8" style="69" bestFit="1" customWidth="1"/>
    <col min="6666" max="6666" width="7.8984375" style="69"/>
    <col min="6667" max="6669" width="8.59765625" style="69" bestFit="1" customWidth="1"/>
    <col min="6670" max="6672" width="8" style="69" bestFit="1" customWidth="1"/>
    <col min="6673" max="6912" width="7.8984375" style="69"/>
    <col min="6913" max="6914" width="1.8984375" style="69" customWidth="1"/>
    <col min="6915" max="6915" width="7.59765625" style="69" customWidth="1"/>
    <col min="6916" max="6916" width="1.8984375" style="69" customWidth="1"/>
    <col min="6917" max="6919" width="8" style="69" bestFit="1" customWidth="1"/>
    <col min="6920" max="6920" width="8.5" style="69" customWidth="1"/>
    <col min="6921" max="6921" width="8" style="69" bestFit="1" customWidth="1"/>
    <col min="6922" max="6922" width="7.8984375" style="69"/>
    <col min="6923" max="6925" width="8.59765625" style="69" bestFit="1" customWidth="1"/>
    <col min="6926" max="6928" width="8" style="69" bestFit="1" customWidth="1"/>
    <col min="6929" max="7168" width="7.8984375" style="69"/>
    <col min="7169" max="7170" width="1.8984375" style="69" customWidth="1"/>
    <col min="7171" max="7171" width="7.59765625" style="69" customWidth="1"/>
    <col min="7172" max="7172" width="1.8984375" style="69" customWidth="1"/>
    <col min="7173" max="7175" width="8" style="69" bestFit="1" customWidth="1"/>
    <col min="7176" max="7176" width="8.5" style="69" customWidth="1"/>
    <col min="7177" max="7177" width="8" style="69" bestFit="1" customWidth="1"/>
    <col min="7178" max="7178" width="7.8984375" style="69"/>
    <col min="7179" max="7181" width="8.59765625" style="69" bestFit="1" customWidth="1"/>
    <col min="7182" max="7184" width="8" style="69" bestFit="1" customWidth="1"/>
    <col min="7185" max="7424" width="7.8984375" style="69"/>
    <col min="7425" max="7426" width="1.8984375" style="69" customWidth="1"/>
    <col min="7427" max="7427" width="7.59765625" style="69" customWidth="1"/>
    <col min="7428" max="7428" width="1.8984375" style="69" customWidth="1"/>
    <col min="7429" max="7431" width="8" style="69" bestFit="1" customWidth="1"/>
    <col min="7432" max="7432" width="8.5" style="69" customWidth="1"/>
    <col min="7433" max="7433" width="8" style="69" bestFit="1" customWidth="1"/>
    <col min="7434" max="7434" width="7.8984375" style="69"/>
    <col min="7435" max="7437" width="8.59765625" style="69" bestFit="1" customWidth="1"/>
    <col min="7438" max="7440" width="8" style="69" bestFit="1" customWidth="1"/>
    <col min="7441" max="7680" width="7.8984375" style="69"/>
    <col min="7681" max="7682" width="1.8984375" style="69" customWidth="1"/>
    <col min="7683" max="7683" width="7.59765625" style="69" customWidth="1"/>
    <col min="7684" max="7684" width="1.8984375" style="69" customWidth="1"/>
    <col min="7685" max="7687" width="8" style="69" bestFit="1" customWidth="1"/>
    <col min="7688" max="7688" width="8.5" style="69" customWidth="1"/>
    <col min="7689" max="7689" width="8" style="69" bestFit="1" customWidth="1"/>
    <col min="7690" max="7690" width="7.8984375" style="69"/>
    <col min="7691" max="7693" width="8.59765625" style="69" bestFit="1" customWidth="1"/>
    <col min="7694" max="7696" width="8" style="69" bestFit="1" customWidth="1"/>
    <col min="7697" max="7936" width="7.8984375" style="69"/>
    <col min="7937" max="7938" width="1.8984375" style="69" customWidth="1"/>
    <col min="7939" max="7939" width="7.59765625" style="69" customWidth="1"/>
    <col min="7940" max="7940" width="1.8984375" style="69" customWidth="1"/>
    <col min="7941" max="7943" width="8" style="69" bestFit="1" customWidth="1"/>
    <col min="7944" max="7944" width="8.5" style="69" customWidth="1"/>
    <col min="7945" max="7945" width="8" style="69" bestFit="1" customWidth="1"/>
    <col min="7946" max="7946" width="7.8984375" style="69"/>
    <col min="7947" max="7949" width="8.59765625" style="69" bestFit="1" customWidth="1"/>
    <col min="7950" max="7952" width="8" style="69" bestFit="1" customWidth="1"/>
    <col min="7953" max="8192" width="7.8984375" style="69"/>
    <col min="8193" max="8194" width="1.8984375" style="69" customWidth="1"/>
    <col min="8195" max="8195" width="7.59765625" style="69" customWidth="1"/>
    <col min="8196" max="8196" width="1.8984375" style="69" customWidth="1"/>
    <col min="8197" max="8199" width="8" style="69" bestFit="1" customWidth="1"/>
    <col min="8200" max="8200" width="8.5" style="69" customWidth="1"/>
    <col min="8201" max="8201" width="8" style="69" bestFit="1" customWidth="1"/>
    <col min="8202" max="8202" width="7.8984375" style="69"/>
    <col min="8203" max="8205" width="8.59765625" style="69" bestFit="1" customWidth="1"/>
    <col min="8206" max="8208" width="8" style="69" bestFit="1" customWidth="1"/>
    <col min="8209" max="8448" width="7.8984375" style="69"/>
    <col min="8449" max="8450" width="1.8984375" style="69" customWidth="1"/>
    <col min="8451" max="8451" width="7.59765625" style="69" customWidth="1"/>
    <col min="8452" max="8452" width="1.8984375" style="69" customWidth="1"/>
    <col min="8453" max="8455" width="8" style="69" bestFit="1" customWidth="1"/>
    <col min="8456" max="8456" width="8.5" style="69" customWidth="1"/>
    <col min="8457" max="8457" width="8" style="69" bestFit="1" customWidth="1"/>
    <col min="8458" max="8458" width="7.8984375" style="69"/>
    <col min="8459" max="8461" width="8.59765625" style="69" bestFit="1" customWidth="1"/>
    <col min="8462" max="8464" width="8" style="69" bestFit="1" customWidth="1"/>
    <col min="8465" max="8704" width="7.8984375" style="69"/>
    <col min="8705" max="8706" width="1.8984375" style="69" customWidth="1"/>
    <col min="8707" max="8707" width="7.59765625" style="69" customWidth="1"/>
    <col min="8708" max="8708" width="1.8984375" style="69" customWidth="1"/>
    <col min="8709" max="8711" width="8" style="69" bestFit="1" customWidth="1"/>
    <col min="8712" max="8712" width="8.5" style="69" customWidth="1"/>
    <col min="8713" max="8713" width="8" style="69" bestFit="1" customWidth="1"/>
    <col min="8714" max="8714" width="7.8984375" style="69"/>
    <col min="8715" max="8717" width="8.59765625" style="69" bestFit="1" customWidth="1"/>
    <col min="8718" max="8720" width="8" style="69" bestFit="1" customWidth="1"/>
    <col min="8721" max="8960" width="7.8984375" style="69"/>
    <col min="8961" max="8962" width="1.8984375" style="69" customWidth="1"/>
    <col min="8963" max="8963" width="7.59765625" style="69" customWidth="1"/>
    <col min="8964" max="8964" width="1.8984375" style="69" customWidth="1"/>
    <col min="8965" max="8967" width="8" style="69" bestFit="1" customWidth="1"/>
    <col min="8968" max="8968" width="8.5" style="69" customWidth="1"/>
    <col min="8969" max="8969" width="8" style="69" bestFit="1" customWidth="1"/>
    <col min="8970" max="8970" width="7.8984375" style="69"/>
    <col min="8971" max="8973" width="8.59765625" style="69" bestFit="1" customWidth="1"/>
    <col min="8974" max="8976" width="8" style="69" bestFit="1" customWidth="1"/>
    <col min="8977" max="9216" width="7.8984375" style="69"/>
    <col min="9217" max="9218" width="1.8984375" style="69" customWidth="1"/>
    <col min="9219" max="9219" width="7.59765625" style="69" customWidth="1"/>
    <col min="9220" max="9220" width="1.8984375" style="69" customWidth="1"/>
    <col min="9221" max="9223" width="8" style="69" bestFit="1" customWidth="1"/>
    <col min="9224" max="9224" width="8.5" style="69" customWidth="1"/>
    <col min="9225" max="9225" width="8" style="69" bestFit="1" customWidth="1"/>
    <col min="9226" max="9226" width="7.8984375" style="69"/>
    <col min="9227" max="9229" width="8.59765625" style="69" bestFit="1" customWidth="1"/>
    <col min="9230" max="9232" width="8" style="69" bestFit="1" customWidth="1"/>
    <col min="9233" max="9472" width="7.8984375" style="69"/>
    <col min="9473" max="9474" width="1.8984375" style="69" customWidth="1"/>
    <col min="9475" max="9475" width="7.59765625" style="69" customWidth="1"/>
    <col min="9476" max="9476" width="1.8984375" style="69" customWidth="1"/>
    <col min="9477" max="9479" width="8" style="69" bestFit="1" customWidth="1"/>
    <col min="9480" max="9480" width="8.5" style="69" customWidth="1"/>
    <col min="9481" max="9481" width="8" style="69" bestFit="1" customWidth="1"/>
    <col min="9482" max="9482" width="7.8984375" style="69"/>
    <col min="9483" max="9485" width="8.59765625" style="69" bestFit="1" customWidth="1"/>
    <col min="9486" max="9488" width="8" style="69" bestFit="1" customWidth="1"/>
    <col min="9489" max="9728" width="7.8984375" style="69"/>
    <col min="9729" max="9730" width="1.8984375" style="69" customWidth="1"/>
    <col min="9731" max="9731" width="7.59765625" style="69" customWidth="1"/>
    <col min="9732" max="9732" width="1.8984375" style="69" customWidth="1"/>
    <col min="9733" max="9735" width="8" style="69" bestFit="1" customWidth="1"/>
    <col min="9736" max="9736" width="8.5" style="69" customWidth="1"/>
    <col min="9737" max="9737" width="8" style="69" bestFit="1" customWidth="1"/>
    <col min="9738" max="9738" width="7.8984375" style="69"/>
    <col min="9739" max="9741" width="8.59765625" style="69" bestFit="1" customWidth="1"/>
    <col min="9742" max="9744" width="8" style="69" bestFit="1" customWidth="1"/>
    <col min="9745" max="9984" width="7.8984375" style="69"/>
    <col min="9985" max="9986" width="1.8984375" style="69" customWidth="1"/>
    <col min="9987" max="9987" width="7.59765625" style="69" customWidth="1"/>
    <col min="9988" max="9988" width="1.8984375" style="69" customWidth="1"/>
    <col min="9989" max="9991" width="8" style="69" bestFit="1" customWidth="1"/>
    <col min="9992" max="9992" width="8.5" style="69" customWidth="1"/>
    <col min="9993" max="9993" width="8" style="69" bestFit="1" customWidth="1"/>
    <col min="9994" max="9994" width="7.8984375" style="69"/>
    <col min="9995" max="9997" width="8.59765625" style="69" bestFit="1" customWidth="1"/>
    <col min="9998" max="10000" width="8" style="69" bestFit="1" customWidth="1"/>
    <col min="10001" max="10240" width="7.8984375" style="69"/>
    <col min="10241" max="10242" width="1.8984375" style="69" customWidth="1"/>
    <col min="10243" max="10243" width="7.59765625" style="69" customWidth="1"/>
    <col min="10244" max="10244" width="1.8984375" style="69" customWidth="1"/>
    <col min="10245" max="10247" width="8" style="69" bestFit="1" customWidth="1"/>
    <col min="10248" max="10248" width="8.5" style="69" customWidth="1"/>
    <col min="10249" max="10249" width="8" style="69" bestFit="1" customWidth="1"/>
    <col min="10250" max="10250" width="7.8984375" style="69"/>
    <col min="10251" max="10253" width="8.59765625" style="69" bestFit="1" customWidth="1"/>
    <col min="10254" max="10256" width="8" style="69" bestFit="1" customWidth="1"/>
    <col min="10257" max="10496" width="7.8984375" style="69"/>
    <col min="10497" max="10498" width="1.8984375" style="69" customWidth="1"/>
    <col min="10499" max="10499" width="7.59765625" style="69" customWidth="1"/>
    <col min="10500" max="10500" width="1.8984375" style="69" customWidth="1"/>
    <col min="10501" max="10503" width="8" style="69" bestFit="1" customWidth="1"/>
    <col min="10504" max="10504" width="8.5" style="69" customWidth="1"/>
    <col min="10505" max="10505" width="8" style="69" bestFit="1" customWidth="1"/>
    <col min="10506" max="10506" width="7.8984375" style="69"/>
    <col min="10507" max="10509" width="8.59765625" style="69" bestFit="1" customWidth="1"/>
    <col min="10510" max="10512" width="8" style="69" bestFit="1" customWidth="1"/>
    <col min="10513" max="10752" width="7.8984375" style="69"/>
    <col min="10753" max="10754" width="1.8984375" style="69" customWidth="1"/>
    <col min="10755" max="10755" width="7.59765625" style="69" customWidth="1"/>
    <col min="10756" max="10756" width="1.8984375" style="69" customWidth="1"/>
    <col min="10757" max="10759" width="8" style="69" bestFit="1" customWidth="1"/>
    <col min="10760" max="10760" width="8.5" style="69" customWidth="1"/>
    <col min="10761" max="10761" width="8" style="69" bestFit="1" customWidth="1"/>
    <col min="10762" max="10762" width="7.8984375" style="69"/>
    <col min="10763" max="10765" width="8.59765625" style="69" bestFit="1" customWidth="1"/>
    <col min="10766" max="10768" width="8" style="69" bestFit="1" customWidth="1"/>
    <col min="10769" max="11008" width="7.8984375" style="69"/>
    <col min="11009" max="11010" width="1.8984375" style="69" customWidth="1"/>
    <col min="11011" max="11011" width="7.59765625" style="69" customWidth="1"/>
    <col min="11012" max="11012" width="1.8984375" style="69" customWidth="1"/>
    <col min="11013" max="11015" width="8" style="69" bestFit="1" customWidth="1"/>
    <col min="11016" max="11016" width="8.5" style="69" customWidth="1"/>
    <col min="11017" max="11017" width="8" style="69" bestFit="1" customWidth="1"/>
    <col min="11018" max="11018" width="7.8984375" style="69"/>
    <col min="11019" max="11021" width="8.59765625" style="69" bestFit="1" customWidth="1"/>
    <col min="11022" max="11024" width="8" style="69" bestFit="1" customWidth="1"/>
    <col min="11025" max="11264" width="7.8984375" style="69"/>
    <col min="11265" max="11266" width="1.8984375" style="69" customWidth="1"/>
    <col min="11267" max="11267" width="7.59765625" style="69" customWidth="1"/>
    <col min="11268" max="11268" width="1.8984375" style="69" customWidth="1"/>
    <col min="11269" max="11271" width="8" style="69" bestFit="1" customWidth="1"/>
    <col min="11272" max="11272" width="8.5" style="69" customWidth="1"/>
    <col min="11273" max="11273" width="8" style="69" bestFit="1" customWidth="1"/>
    <col min="11274" max="11274" width="7.8984375" style="69"/>
    <col min="11275" max="11277" width="8.59765625" style="69" bestFit="1" customWidth="1"/>
    <col min="11278" max="11280" width="8" style="69" bestFit="1" customWidth="1"/>
    <col min="11281" max="11520" width="7.8984375" style="69"/>
    <col min="11521" max="11522" width="1.8984375" style="69" customWidth="1"/>
    <col min="11523" max="11523" width="7.59765625" style="69" customWidth="1"/>
    <col min="11524" max="11524" width="1.8984375" style="69" customWidth="1"/>
    <col min="11525" max="11527" width="8" style="69" bestFit="1" customWidth="1"/>
    <col min="11528" max="11528" width="8.5" style="69" customWidth="1"/>
    <col min="11529" max="11529" width="8" style="69" bestFit="1" customWidth="1"/>
    <col min="11530" max="11530" width="7.8984375" style="69"/>
    <col min="11531" max="11533" width="8.59765625" style="69" bestFit="1" customWidth="1"/>
    <col min="11534" max="11536" width="8" style="69" bestFit="1" customWidth="1"/>
    <col min="11537" max="11776" width="7.8984375" style="69"/>
    <col min="11777" max="11778" width="1.8984375" style="69" customWidth="1"/>
    <col min="11779" max="11779" width="7.59765625" style="69" customWidth="1"/>
    <col min="11780" max="11780" width="1.8984375" style="69" customWidth="1"/>
    <col min="11781" max="11783" width="8" style="69" bestFit="1" customWidth="1"/>
    <col min="11784" max="11784" width="8.5" style="69" customWidth="1"/>
    <col min="11785" max="11785" width="8" style="69" bestFit="1" customWidth="1"/>
    <col min="11786" max="11786" width="7.8984375" style="69"/>
    <col min="11787" max="11789" width="8.59765625" style="69" bestFit="1" customWidth="1"/>
    <col min="11790" max="11792" width="8" style="69" bestFit="1" customWidth="1"/>
    <col min="11793" max="12032" width="7.8984375" style="69"/>
    <col min="12033" max="12034" width="1.8984375" style="69" customWidth="1"/>
    <col min="12035" max="12035" width="7.59765625" style="69" customWidth="1"/>
    <col min="12036" max="12036" width="1.8984375" style="69" customWidth="1"/>
    <col min="12037" max="12039" width="8" style="69" bestFit="1" customWidth="1"/>
    <col min="12040" max="12040" width="8.5" style="69" customWidth="1"/>
    <col min="12041" max="12041" width="8" style="69" bestFit="1" customWidth="1"/>
    <col min="12042" max="12042" width="7.8984375" style="69"/>
    <col min="12043" max="12045" width="8.59765625" style="69" bestFit="1" customWidth="1"/>
    <col min="12046" max="12048" width="8" style="69" bestFit="1" customWidth="1"/>
    <col min="12049" max="12288" width="7.8984375" style="69"/>
    <col min="12289" max="12290" width="1.8984375" style="69" customWidth="1"/>
    <col min="12291" max="12291" width="7.59765625" style="69" customWidth="1"/>
    <col min="12292" max="12292" width="1.8984375" style="69" customWidth="1"/>
    <col min="12293" max="12295" width="8" style="69" bestFit="1" customWidth="1"/>
    <col min="12296" max="12296" width="8.5" style="69" customWidth="1"/>
    <col min="12297" max="12297" width="8" style="69" bestFit="1" customWidth="1"/>
    <col min="12298" max="12298" width="7.8984375" style="69"/>
    <col min="12299" max="12301" width="8.59765625" style="69" bestFit="1" customWidth="1"/>
    <col min="12302" max="12304" width="8" style="69" bestFit="1" customWidth="1"/>
    <col min="12305" max="12544" width="7.8984375" style="69"/>
    <col min="12545" max="12546" width="1.8984375" style="69" customWidth="1"/>
    <col min="12547" max="12547" width="7.59765625" style="69" customWidth="1"/>
    <col min="12548" max="12548" width="1.8984375" style="69" customWidth="1"/>
    <col min="12549" max="12551" width="8" style="69" bestFit="1" customWidth="1"/>
    <col min="12552" max="12552" width="8.5" style="69" customWidth="1"/>
    <col min="12553" max="12553" width="8" style="69" bestFit="1" customWidth="1"/>
    <col min="12554" max="12554" width="7.8984375" style="69"/>
    <col min="12555" max="12557" width="8.59765625" style="69" bestFit="1" customWidth="1"/>
    <col min="12558" max="12560" width="8" style="69" bestFit="1" customWidth="1"/>
    <col min="12561" max="12800" width="7.8984375" style="69"/>
    <col min="12801" max="12802" width="1.8984375" style="69" customWidth="1"/>
    <col min="12803" max="12803" width="7.59765625" style="69" customWidth="1"/>
    <col min="12804" max="12804" width="1.8984375" style="69" customWidth="1"/>
    <col min="12805" max="12807" width="8" style="69" bestFit="1" customWidth="1"/>
    <col min="12808" max="12808" width="8.5" style="69" customWidth="1"/>
    <col min="12809" max="12809" width="8" style="69" bestFit="1" customWidth="1"/>
    <col min="12810" max="12810" width="7.8984375" style="69"/>
    <col min="12811" max="12813" width="8.59765625" style="69" bestFit="1" customWidth="1"/>
    <col min="12814" max="12816" width="8" style="69" bestFit="1" customWidth="1"/>
    <col min="12817" max="13056" width="7.8984375" style="69"/>
    <col min="13057" max="13058" width="1.8984375" style="69" customWidth="1"/>
    <col min="13059" max="13059" width="7.59765625" style="69" customWidth="1"/>
    <col min="13060" max="13060" width="1.8984375" style="69" customWidth="1"/>
    <col min="13061" max="13063" width="8" style="69" bestFit="1" customWidth="1"/>
    <col min="13064" max="13064" width="8.5" style="69" customWidth="1"/>
    <col min="13065" max="13065" width="8" style="69" bestFit="1" customWidth="1"/>
    <col min="13066" max="13066" width="7.8984375" style="69"/>
    <col min="13067" max="13069" width="8.59765625" style="69" bestFit="1" customWidth="1"/>
    <col min="13070" max="13072" width="8" style="69" bestFit="1" customWidth="1"/>
    <col min="13073" max="13312" width="7.8984375" style="69"/>
    <col min="13313" max="13314" width="1.8984375" style="69" customWidth="1"/>
    <col min="13315" max="13315" width="7.59765625" style="69" customWidth="1"/>
    <col min="13316" max="13316" width="1.8984375" style="69" customWidth="1"/>
    <col min="13317" max="13319" width="8" style="69" bestFit="1" customWidth="1"/>
    <col min="13320" max="13320" width="8.5" style="69" customWidth="1"/>
    <col min="13321" max="13321" width="8" style="69" bestFit="1" customWidth="1"/>
    <col min="13322" max="13322" width="7.8984375" style="69"/>
    <col min="13323" max="13325" width="8.59765625" style="69" bestFit="1" customWidth="1"/>
    <col min="13326" max="13328" width="8" style="69" bestFit="1" customWidth="1"/>
    <col min="13329" max="13568" width="7.8984375" style="69"/>
    <col min="13569" max="13570" width="1.8984375" style="69" customWidth="1"/>
    <col min="13571" max="13571" width="7.59765625" style="69" customWidth="1"/>
    <col min="13572" max="13572" width="1.8984375" style="69" customWidth="1"/>
    <col min="13573" max="13575" width="8" style="69" bestFit="1" customWidth="1"/>
    <col min="13576" max="13576" width="8.5" style="69" customWidth="1"/>
    <col min="13577" max="13577" width="8" style="69" bestFit="1" customWidth="1"/>
    <col min="13578" max="13578" width="7.8984375" style="69"/>
    <col min="13579" max="13581" width="8.59765625" style="69" bestFit="1" customWidth="1"/>
    <col min="13582" max="13584" width="8" style="69" bestFit="1" customWidth="1"/>
    <col min="13585" max="13824" width="7.8984375" style="69"/>
    <col min="13825" max="13826" width="1.8984375" style="69" customWidth="1"/>
    <col min="13827" max="13827" width="7.59765625" style="69" customWidth="1"/>
    <col min="13828" max="13828" width="1.8984375" style="69" customWidth="1"/>
    <col min="13829" max="13831" width="8" style="69" bestFit="1" customWidth="1"/>
    <col min="13832" max="13832" width="8.5" style="69" customWidth="1"/>
    <col min="13833" max="13833" width="8" style="69" bestFit="1" customWidth="1"/>
    <col min="13834" max="13834" width="7.8984375" style="69"/>
    <col min="13835" max="13837" width="8.59765625" style="69" bestFit="1" customWidth="1"/>
    <col min="13838" max="13840" width="8" style="69" bestFit="1" customWidth="1"/>
    <col min="13841" max="14080" width="7.8984375" style="69"/>
    <col min="14081" max="14082" width="1.8984375" style="69" customWidth="1"/>
    <col min="14083" max="14083" width="7.59765625" style="69" customWidth="1"/>
    <col min="14084" max="14084" width="1.8984375" style="69" customWidth="1"/>
    <col min="14085" max="14087" width="8" style="69" bestFit="1" customWidth="1"/>
    <col min="14088" max="14088" width="8.5" style="69" customWidth="1"/>
    <col min="14089" max="14089" width="8" style="69" bestFit="1" customWidth="1"/>
    <col min="14090" max="14090" width="7.8984375" style="69"/>
    <col min="14091" max="14093" width="8.59765625" style="69" bestFit="1" customWidth="1"/>
    <col min="14094" max="14096" width="8" style="69" bestFit="1" customWidth="1"/>
    <col min="14097" max="14336" width="7.8984375" style="69"/>
    <col min="14337" max="14338" width="1.8984375" style="69" customWidth="1"/>
    <col min="14339" max="14339" width="7.59765625" style="69" customWidth="1"/>
    <col min="14340" max="14340" width="1.8984375" style="69" customWidth="1"/>
    <col min="14341" max="14343" width="8" style="69" bestFit="1" customWidth="1"/>
    <col min="14344" max="14344" width="8.5" style="69" customWidth="1"/>
    <col min="14345" max="14345" width="8" style="69" bestFit="1" customWidth="1"/>
    <col min="14346" max="14346" width="7.8984375" style="69"/>
    <col min="14347" max="14349" width="8.59765625" style="69" bestFit="1" customWidth="1"/>
    <col min="14350" max="14352" width="8" style="69" bestFit="1" customWidth="1"/>
    <col min="14353" max="14592" width="7.8984375" style="69"/>
    <col min="14593" max="14594" width="1.8984375" style="69" customWidth="1"/>
    <col min="14595" max="14595" width="7.59765625" style="69" customWidth="1"/>
    <col min="14596" max="14596" width="1.8984375" style="69" customWidth="1"/>
    <col min="14597" max="14599" width="8" style="69" bestFit="1" customWidth="1"/>
    <col min="14600" max="14600" width="8.5" style="69" customWidth="1"/>
    <col min="14601" max="14601" width="8" style="69" bestFit="1" customWidth="1"/>
    <col min="14602" max="14602" width="7.8984375" style="69"/>
    <col min="14603" max="14605" width="8.59765625" style="69" bestFit="1" customWidth="1"/>
    <col min="14606" max="14608" width="8" style="69" bestFit="1" customWidth="1"/>
    <col min="14609" max="14848" width="7.8984375" style="69"/>
    <col min="14849" max="14850" width="1.8984375" style="69" customWidth="1"/>
    <col min="14851" max="14851" width="7.59765625" style="69" customWidth="1"/>
    <col min="14852" max="14852" width="1.8984375" style="69" customWidth="1"/>
    <col min="14853" max="14855" width="8" style="69" bestFit="1" customWidth="1"/>
    <col min="14856" max="14856" width="8.5" style="69" customWidth="1"/>
    <col min="14857" max="14857" width="8" style="69" bestFit="1" customWidth="1"/>
    <col min="14858" max="14858" width="7.8984375" style="69"/>
    <col min="14859" max="14861" width="8.59765625" style="69" bestFit="1" customWidth="1"/>
    <col min="14862" max="14864" width="8" style="69" bestFit="1" customWidth="1"/>
    <col min="14865" max="15104" width="7.8984375" style="69"/>
    <col min="15105" max="15106" width="1.8984375" style="69" customWidth="1"/>
    <col min="15107" max="15107" width="7.59765625" style="69" customWidth="1"/>
    <col min="15108" max="15108" width="1.8984375" style="69" customWidth="1"/>
    <col min="15109" max="15111" width="8" style="69" bestFit="1" customWidth="1"/>
    <col min="15112" max="15112" width="8.5" style="69" customWidth="1"/>
    <col min="15113" max="15113" width="8" style="69" bestFit="1" customWidth="1"/>
    <col min="15114" max="15114" width="7.8984375" style="69"/>
    <col min="15115" max="15117" width="8.59765625" style="69" bestFit="1" customWidth="1"/>
    <col min="15118" max="15120" width="8" style="69" bestFit="1" customWidth="1"/>
    <col min="15121" max="15360" width="7.8984375" style="69"/>
    <col min="15361" max="15362" width="1.8984375" style="69" customWidth="1"/>
    <col min="15363" max="15363" width="7.59765625" style="69" customWidth="1"/>
    <col min="15364" max="15364" width="1.8984375" style="69" customWidth="1"/>
    <col min="15365" max="15367" width="8" style="69" bestFit="1" customWidth="1"/>
    <col min="15368" max="15368" width="8.5" style="69" customWidth="1"/>
    <col min="15369" max="15369" width="8" style="69" bestFit="1" customWidth="1"/>
    <col min="15370" max="15370" width="7.8984375" style="69"/>
    <col min="15371" max="15373" width="8.59765625" style="69" bestFit="1" customWidth="1"/>
    <col min="15374" max="15376" width="8" style="69" bestFit="1" customWidth="1"/>
    <col min="15377" max="15616" width="7.8984375" style="69"/>
    <col min="15617" max="15618" width="1.8984375" style="69" customWidth="1"/>
    <col min="15619" max="15619" width="7.59765625" style="69" customWidth="1"/>
    <col min="15620" max="15620" width="1.8984375" style="69" customWidth="1"/>
    <col min="15621" max="15623" width="8" style="69" bestFit="1" customWidth="1"/>
    <col min="15624" max="15624" width="8.5" style="69" customWidth="1"/>
    <col min="15625" max="15625" width="8" style="69" bestFit="1" customWidth="1"/>
    <col min="15626" max="15626" width="7.8984375" style="69"/>
    <col min="15627" max="15629" width="8.59765625" style="69" bestFit="1" customWidth="1"/>
    <col min="15630" max="15632" width="8" style="69" bestFit="1" customWidth="1"/>
    <col min="15633" max="15872" width="7.8984375" style="69"/>
    <col min="15873" max="15874" width="1.8984375" style="69" customWidth="1"/>
    <col min="15875" max="15875" width="7.59765625" style="69" customWidth="1"/>
    <col min="15876" max="15876" width="1.8984375" style="69" customWidth="1"/>
    <col min="15877" max="15879" width="8" style="69" bestFit="1" customWidth="1"/>
    <col min="15880" max="15880" width="8.5" style="69" customWidth="1"/>
    <col min="15881" max="15881" width="8" style="69" bestFit="1" customWidth="1"/>
    <col min="15882" max="15882" width="7.8984375" style="69"/>
    <col min="15883" max="15885" width="8.59765625" style="69" bestFit="1" customWidth="1"/>
    <col min="15886" max="15888" width="8" style="69" bestFit="1" customWidth="1"/>
    <col min="15889" max="16128" width="7.8984375" style="69"/>
    <col min="16129" max="16130" width="1.8984375" style="69" customWidth="1"/>
    <col min="16131" max="16131" width="7.59765625" style="69" customWidth="1"/>
    <col min="16132" max="16132" width="1.8984375" style="69" customWidth="1"/>
    <col min="16133" max="16135" width="8" style="69" bestFit="1" customWidth="1"/>
    <col min="16136" max="16136" width="8.5" style="69" customWidth="1"/>
    <col min="16137" max="16137" width="8" style="69" bestFit="1" customWidth="1"/>
    <col min="16138" max="16138" width="7.8984375" style="69"/>
    <col min="16139" max="16141" width="8.59765625" style="69" bestFit="1" customWidth="1"/>
    <col min="16142" max="16144" width="8" style="69" bestFit="1" customWidth="1"/>
    <col min="16145" max="16384" width="7.8984375" style="69"/>
  </cols>
  <sheetData>
    <row r="1" spans="1:16" s="1" customFormat="1" ht="22.5" customHeight="1">
      <c r="A1" s="1" t="s">
        <v>0</v>
      </c>
    </row>
    <row r="2" spans="1:16" s="5" customFormat="1" ht="13.5" customHeight="1">
      <c r="A2" s="2" t="s">
        <v>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18" customHeight="1">
      <c r="A3" s="6" t="s">
        <v>2</v>
      </c>
      <c r="B3" s="6"/>
      <c r="C3" s="6"/>
      <c r="D3" s="7"/>
      <c r="E3" s="8" t="s">
        <v>3</v>
      </c>
      <c r="F3" s="9"/>
      <c r="G3" s="10"/>
      <c r="H3" s="11" t="s">
        <v>4</v>
      </c>
      <c r="I3" s="12"/>
      <c r="J3" s="13"/>
      <c r="K3" s="14" t="s">
        <v>5</v>
      </c>
      <c r="L3" s="15"/>
      <c r="M3" s="15"/>
      <c r="N3" s="15"/>
      <c r="O3" s="15"/>
      <c r="P3" s="15"/>
    </row>
    <row r="4" spans="1:16" s="5" customFormat="1" ht="28.5" customHeight="1">
      <c r="A4" s="16"/>
      <c r="B4" s="16"/>
      <c r="C4" s="16"/>
      <c r="D4" s="17"/>
      <c r="E4" s="18"/>
      <c r="F4" s="19"/>
      <c r="G4" s="20"/>
      <c r="H4" s="21"/>
      <c r="I4" s="22"/>
      <c r="J4" s="23"/>
      <c r="K4" s="24" t="s">
        <v>6</v>
      </c>
      <c r="L4" s="25"/>
      <c r="M4" s="26"/>
      <c r="N4" s="24" t="s">
        <v>7</v>
      </c>
      <c r="O4" s="25"/>
      <c r="P4" s="25"/>
    </row>
    <row r="5" spans="1:16" s="5" customFormat="1" ht="18" customHeight="1">
      <c r="A5" s="27"/>
      <c r="B5" s="27"/>
      <c r="C5" s="27"/>
      <c r="D5" s="28"/>
      <c r="E5" s="29" t="s">
        <v>8</v>
      </c>
      <c r="F5" s="30" t="s">
        <v>9</v>
      </c>
      <c r="G5" s="30" t="s">
        <v>10</v>
      </c>
      <c r="H5" s="30" t="s">
        <v>8</v>
      </c>
      <c r="I5" s="30" t="s">
        <v>9</v>
      </c>
      <c r="J5" s="30" t="s">
        <v>10</v>
      </c>
      <c r="K5" s="30" t="s">
        <v>8</v>
      </c>
      <c r="L5" s="30" t="s">
        <v>9</v>
      </c>
      <c r="M5" s="30" t="s">
        <v>10</v>
      </c>
      <c r="N5" s="30" t="s">
        <v>8</v>
      </c>
      <c r="O5" s="30" t="s">
        <v>9</v>
      </c>
      <c r="P5" s="31" t="s">
        <v>10</v>
      </c>
    </row>
    <row r="6" spans="1:16" s="38" customFormat="1" ht="15" customHeight="1">
      <c r="A6" s="32"/>
      <c r="B6" s="33"/>
      <c r="C6" s="33"/>
      <c r="D6" s="34"/>
      <c r="E6" s="35" t="s">
        <v>11</v>
      </c>
      <c r="F6" s="36"/>
      <c r="G6" s="36"/>
      <c r="H6" s="36"/>
      <c r="I6" s="36"/>
      <c r="J6" s="36"/>
      <c r="K6" s="35" t="s">
        <v>12</v>
      </c>
      <c r="L6" s="37"/>
      <c r="M6" s="37"/>
    </row>
    <row r="7" spans="1:16" s="43" customFormat="1" ht="18" customHeight="1">
      <c r="A7" s="39" t="s">
        <v>13</v>
      </c>
      <c r="B7" s="39"/>
      <c r="C7" s="39"/>
      <c r="D7" s="40"/>
      <c r="E7" s="41">
        <v>68.949072523406201</v>
      </c>
      <c r="F7" s="41">
        <v>68.530625198349696</v>
      </c>
      <c r="G7" s="41">
        <v>69.371853656972505</v>
      </c>
      <c r="H7" s="41">
        <v>8.1455253042410298</v>
      </c>
      <c r="I7" s="41">
        <v>10.669628689305</v>
      </c>
      <c r="J7" s="41">
        <v>5.5952800846506596</v>
      </c>
      <c r="K7" s="42">
        <v>43912</v>
      </c>
      <c r="L7" s="42">
        <v>23269</v>
      </c>
      <c r="M7" s="42">
        <v>20643</v>
      </c>
      <c r="N7" s="42">
        <v>2233</v>
      </c>
      <c r="O7" s="42">
        <v>232</v>
      </c>
      <c r="P7" s="42">
        <v>2001</v>
      </c>
    </row>
    <row r="8" spans="1:16" s="43" customFormat="1" ht="12" customHeight="1">
      <c r="A8" s="44"/>
      <c r="B8" s="45" t="s">
        <v>14</v>
      </c>
      <c r="C8" s="45"/>
      <c r="D8" s="46"/>
      <c r="E8" s="47">
        <v>74.491180461329705</v>
      </c>
      <c r="F8" s="47">
        <v>76.084925690021194</v>
      </c>
      <c r="G8" s="47">
        <v>72.902023880091505</v>
      </c>
      <c r="H8" s="47">
        <v>4.0599559023066503</v>
      </c>
      <c r="I8" s="47">
        <v>4.6029723991507403</v>
      </c>
      <c r="J8" s="47">
        <v>3.5185028368193798</v>
      </c>
      <c r="K8" s="48">
        <v>35381</v>
      </c>
      <c r="L8" s="48">
        <v>18998</v>
      </c>
      <c r="M8" s="48">
        <v>16383</v>
      </c>
      <c r="N8" s="48">
        <v>1676</v>
      </c>
      <c r="O8" s="48">
        <v>161</v>
      </c>
      <c r="P8" s="48">
        <v>1515</v>
      </c>
    </row>
    <row r="9" spans="1:16" s="43" customFormat="1" ht="12" customHeight="1">
      <c r="A9" s="44"/>
      <c r="B9" s="44"/>
      <c r="C9" s="49" t="s">
        <v>14</v>
      </c>
      <c r="D9" s="46"/>
      <c r="E9" s="47">
        <v>74.491180461329705</v>
      </c>
      <c r="F9" s="47">
        <v>76.084925690021194</v>
      </c>
      <c r="G9" s="47">
        <v>72.902023880091505</v>
      </c>
      <c r="H9" s="47">
        <v>4.0599559023066503</v>
      </c>
      <c r="I9" s="47">
        <v>4.6029723991507403</v>
      </c>
      <c r="J9" s="47">
        <v>3.5185028368193798</v>
      </c>
      <c r="K9" s="48">
        <v>35381</v>
      </c>
      <c r="L9" s="48">
        <v>18998</v>
      </c>
      <c r="M9" s="48">
        <v>16383</v>
      </c>
      <c r="N9" s="48">
        <v>1676</v>
      </c>
      <c r="O9" s="48">
        <v>161</v>
      </c>
      <c r="P9" s="48">
        <v>1515</v>
      </c>
    </row>
    <row r="10" spans="1:16" s="43" customFormat="1" ht="12" customHeight="1">
      <c r="A10" s="50"/>
      <c r="B10" s="45" t="s">
        <v>15</v>
      </c>
      <c r="C10" s="45"/>
      <c r="D10" s="46"/>
      <c r="E10" s="47">
        <v>57.700490241420802</v>
      </c>
      <c r="F10" s="47">
        <v>49.312950875987603</v>
      </c>
      <c r="G10" s="47">
        <v>67.488474644217305</v>
      </c>
      <c r="H10" s="47">
        <v>19.276662658403499</v>
      </c>
      <c r="I10" s="47">
        <v>27.636551013397501</v>
      </c>
      <c r="J10" s="47">
        <v>9.5209460813790407</v>
      </c>
      <c r="K10" s="48">
        <v>6823</v>
      </c>
      <c r="L10" s="48">
        <v>3456</v>
      </c>
      <c r="M10" s="48">
        <v>3367</v>
      </c>
      <c r="N10" s="48">
        <v>343</v>
      </c>
      <c r="O10" s="48">
        <v>51</v>
      </c>
      <c r="P10" s="48">
        <v>292</v>
      </c>
    </row>
    <row r="11" spans="1:16" s="43" customFormat="1" ht="12" customHeight="1">
      <c r="A11" s="44"/>
      <c r="B11" s="44"/>
      <c r="C11" s="51" t="s">
        <v>16</v>
      </c>
      <c r="D11" s="46"/>
      <c r="E11" s="47">
        <v>30.434782608695599</v>
      </c>
      <c r="F11" s="47">
        <v>30.6748466257669</v>
      </c>
      <c r="G11" s="47">
        <v>30.243902439024399</v>
      </c>
      <c r="H11" s="47">
        <v>31.521739130434799</v>
      </c>
      <c r="I11" s="47">
        <v>34.355828220858903</v>
      </c>
      <c r="J11" s="47">
        <v>29.268292682926798</v>
      </c>
      <c r="K11" s="48">
        <v>96</v>
      </c>
      <c r="L11" s="48">
        <v>48</v>
      </c>
      <c r="M11" s="48">
        <v>48</v>
      </c>
      <c r="N11" s="48">
        <v>17</v>
      </c>
      <c r="O11" s="48">
        <v>3</v>
      </c>
      <c r="P11" s="48">
        <v>14</v>
      </c>
    </row>
    <row r="12" spans="1:16" s="43" customFormat="1" ht="12" customHeight="1">
      <c r="A12" s="50"/>
      <c r="B12" s="44"/>
      <c r="C12" s="51" t="s">
        <v>17</v>
      </c>
      <c r="D12" s="46"/>
      <c r="E12" s="47">
        <v>26.468222043443301</v>
      </c>
      <c r="F12" s="47">
        <v>24.571163653222101</v>
      </c>
      <c r="G12" s="47">
        <v>38.905775075987798</v>
      </c>
      <c r="H12" s="47">
        <v>56.677393403057103</v>
      </c>
      <c r="I12" s="47">
        <v>61.010662957811803</v>
      </c>
      <c r="J12" s="47">
        <v>28.267477203647399</v>
      </c>
      <c r="K12" s="48">
        <v>633</v>
      </c>
      <c r="L12" s="48">
        <v>520</v>
      </c>
      <c r="M12" s="48">
        <v>113</v>
      </c>
      <c r="N12" s="48">
        <v>44</v>
      </c>
      <c r="O12" s="48">
        <v>26</v>
      </c>
      <c r="P12" s="48">
        <v>18</v>
      </c>
    </row>
    <row r="13" spans="1:16" s="43" customFormat="1" ht="12" customHeight="1">
      <c r="A13" s="44"/>
      <c r="B13" s="44"/>
      <c r="C13" s="51" t="s">
        <v>18</v>
      </c>
      <c r="D13" s="46"/>
      <c r="E13" s="47">
        <v>29.525862068965498</v>
      </c>
      <c r="F13" s="47">
        <v>41.75</v>
      </c>
      <c r="G13" s="47">
        <v>20.265151515151501</v>
      </c>
      <c r="H13" s="47">
        <v>37.284482758620697</v>
      </c>
      <c r="I13" s="47">
        <v>30</v>
      </c>
      <c r="J13" s="47">
        <v>42.803030303030297</v>
      </c>
      <c r="K13" s="48">
        <v>247</v>
      </c>
      <c r="L13" s="48">
        <v>165</v>
      </c>
      <c r="M13" s="48">
        <v>82</v>
      </c>
      <c r="N13" s="48">
        <v>29</v>
      </c>
      <c r="O13" s="48">
        <v>4</v>
      </c>
      <c r="P13" s="48">
        <v>25</v>
      </c>
    </row>
    <row r="14" spans="1:16" s="43" customFormat="1" ht="12" customHeight="1">
      <c r="A14" s="44"/>
      <c r="B14" s="44"/>
      <c r="C14" s="51" t="s">
        <v>19</v>
      </c>
      <c r="D14" s="46"/>
      <c r="E14" s="47">
        <v>31.404958677686</v>
      </c>
      <c r="F14" s="47">
        <v>17.5</v>
      </c>
      <c r="G14" s="47">
        <v>38.271604938271601</v>
      </c>
      <c r="H14" s="47">
        <v>38.842975206611598</v>
      </c>
      <c r="I14" s="47">
        <v>50</v>
      </c>
      <c r="J14" s="47">
        <v>33.3333333333333</v>
      </c>
      <c r="K14" s="48">
        <v>34</v>
      </c>
      <c r="L14" s="48">
        <v>6</v>
      </c>
      <c r="M14" s="48">
        <v>28</v>
      </c>
      <c r="N14" s="48">
        <v>4</v>
      </c>
      <c r="O14" s="48">
        <v>1</v>
      </c>
      <c r="P14" s="48">
        <v>3</v>
      </c>
    </row>
    <row r="15" spans="1:16" s="43" customFormat="1" ht="12" customHeight="1">
      <c r="A15" s="44"/>
      <c r="B15" s="44"/>
      <c r="C15" s="49" t="s">
        <v>20</v>
      </c>
      <c r="D15" s="46"/>
      <c r="E15" s="47">
        <v>89.878542510121505</v>
      </c>
      <c r="F15" s="47">
        <v>92.307692307692307</v>
      </c>
      <c r="G15" s="47">
        <v>89.592760180995498</v>
      </c>
      <c r="H15" s="47">
        <v>0.80971659919028405</v>
      </c>
      <c r="I15" s="47">
        <v>0</v>
      </c>
      <c r="J15" s="47">
        <v>0.90497737556561098</v>
      </c>
      <c r="K15" s="48">
        <v>9</v>
      </c>
      <c r="L15" s="48">
        <v>3</v>
      </c>
      <c r="M15" s="48">
        <v>6</v>
      </c>
      <c r="N15" s="48">
        <v>119</v>
      </c>
      <c r="O15" s="48">
        <v>9</v>
      </c>
      <c r="P15" s="48">
        <v>110</v>
      </c>
    </row>
    <row r="16" spans="1:16" s="52" customFormat="1" ht="12" customHeight="1">
      <c r="A16" s="44"/>
      <c r="B16" s="44"/>
      <c r="C16" s="51" t="s">
        <v>21</v>
      </c>
      <c r="D16" s="46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</row>
    <row r="17" spans="1:16" s="43" customFormat="1" ht="12" customHeight="1">
      <c r="A17" s="44"/>
      <c r="B17" s="44"/>
      <c r="C17" s="49" t="s">
        <v>22</v>
      </c>
      <c r="D17" s="46"/>
      <c r="E17" s="47">
        <v>32.9268292682927</v>
      </c>
      <c r="F17" s="47">
        <v>41.176470588235297</v>
      </c>
      <c r="G17" s="47">
        <v>27.0833333333333</v>
      </c>
      <c r="H17" s="47">
        <v>34.146341463414601</v>
      </c>
      <c r="I17" s="47">
        <v>38.235294117647101</v>
      </c>
      <c r="J17" s="47">
        <v>31.25</v>
      </c>
      <c r="K17" s="48">
        <v>27</v>
      </c>
      <c r="L17" s="48">
        <v>14</v>
      </c>
      <c r="M17" s="48">
        <v>13</v>
      </c>
      <c r="N17" s="48">
        <v>0</v>
      </c>
      <c r="O17" s="48">
        <v>0</v>
      </c>
      <c r="P17" s="48">
        <v>0</v>
      </c>
    </row>
    <row r="18" spans="1:16" s="43" customFormat="1" ht="12" customHeight="1">
      <c r="A18" s="44"/>
      <c r="B18" s="44"/>
      <c r="C18" s="49" t="s">
        <v>23</v>
      </c>
      <c r="D18" s="46"/>
      <c r="E18" s="47">
        <v>74.585803313573507</v>
      </c>
      <c r="F18" s="47">
        <v>69.253830779480396</v>
      </c>
      <c r="G18" s="47">
        <v>79.060665362035195</v>
      </c>
      <c r="H18" s="47">
        <v>2.0671834625323</v>
      </c>
      <c r="I18" s="47">
        <v>2.7981345769487</v>
      </c>
      <c r="J18" s="47">
        <v>1.45373217780263</v>
      </c>
      <c r="K18" s="48">
        <v>5777</v>
      </c>
      <c r="L18" s="48">
        <v>2700</v>
      </c>
      <c r="M18" s="48">
        <v>3077</v>
      </c>
      <c r="N18" s="48">
        <v>130</v>
      </c>
      <c r="O18" s="48">
        <v>8</v>
      </c>
      <c r="P18" s="48">
        <v>122</v>
      </c>
    </row>
    <row r="19" spans="1:16" s="43" customFormat="1" ht="18" customHeight="1">
      <c r="A19" s="44"/>
      <c r="B19" s="45" t="s">
        <v>24</v>
      </c>
      <c r="C19" s="45"/>
      <c r="D19" s="46"/>
      <c r="E19" s="47">
        <v>39.317507418397597</v>
      </c>
      <c r="F19" s="47">
        <v>37.652011225444298</v>
      </c>
      <c r="G19" s="47">
        <v>40.697674418604599</v>
      </c>
      <c r="H19" s="47">
        <v>23.484527342094101</v>
      </c>
      <c r="I19" s="47">
        <v>31.290926099158099</v>
      </c>
      <c r="J19" s="47">
        <v>17.015503875968999</v>
      </c>
      <c r="K19" s="48">
        <v>1708</v>
      </c>
      <c r="L19" s="48">
        <v>815</v>
      </c>
      <c r="M19" s="48">
        <v>893</v>
      </c>
      <c r="N19" s="48">
        <v>214</v>
      </c>
      <c r="O19" s="48">
        <v>20</v>
      </c>
      <c r="P19" s="48">
        <v>194</v>
      </c>
    </row>
    <row r="20" spans="1:16" s="43" customFormat="1" ht="12" customHeight="1">
      <c r="A20" s="53" t="s">
        <v>25</v>
      </c>
      <c r="B20" s="53"/>
      <c r="C20" s="53"/>
      <c r="D20" s="54"/>
      <c r="E20" s="41">
        <v>71.601941747572795</v>
      </c>
      <c r="F20" s="41">
        <v>69.948186528497402</v>
      </c>
      <c r="G20" s="41">
        <v>73.059360730593596</v>
      </c>
      <c r="H20" s="41">
        <v>0.242718446601942</v>
      </c>
      <c r="I20" s="41">
        <v>0</v>
      </c>
      <c r="J20" s="41">
        <v>0.45662100456621002</v>
      </c>
      <c r="K20" s="42">
        <v>411</v>
      </c>
      <c r="L20" s="42">
        <v>193</v>
      </c>
      <c r="M20" s="42">
        <v>218</v>
      </c>
      <c r="N20" s="42">
        <v>0</v>
      </c>
      <c r="O20" s="42">
        <v>0</v>
      </c>
      <c r="P20" s="42">
        <v>0</v>
      </c>
    </row>
    <row r="21" spans="1:16" s="43" customFormat="1" ht="12" customHeight="1">
      <c r="A21" s="44"/>
      <c r="B21" s="45" t="s">
        <v>14</v>
      </c>
      <c r="C21" s="45"/>
      <c r="D21" s="46"/>
      <c r="E21" s="47">
        <v>71.601941747572795</v>
      </c>
      <c r="F21" s="47">
        <v>69.948186528497402</v>
      </c>
      <c r="G21" s="47">
        <v>73.059360730593596</v>
      </c>
      <c r="H21" s="47">
        <v>0.242718446601942</v>
      </c>
      <c r="I21" s="47">
        <v>0</v>
      </c>
      <c r="J21" s="47">
        <v>0.45662100456621002</v>
      </c>
      <c r="K21" s="48">
        <v>411</v>
      </c>
      <c r="L21" s="48">
        <v>193</v>
      </c>
      <c r="M21" s="48">
        <v>218</v>
      </c>
      <c r="N21" s="48">
        <v>0</v>
      </c>
      <c r="O21" s="48">
        <v>0</v>
      </c>
      <c r="P21" s="48">
        <v>0</v>
      </c>
    </row>
    <row r="22" spans="1:16" s="43" customFormat="1" ht="12" customHeight="1">
      <c r="A22" s="44"/>
      <c r="B22" s="44"/>
      <c r="C22" s="51" t="s">
        <v>14</v>
      </c>
      <c r="D22" s="46"/>
      <c r="E22" s="47">
        <v>71.601941747572795</v>
      </c>
      <c r="F22" s="47">
        <v>69.948186528497402</v>
      </c>
      <c r="G22" s="47">
        <v>73.059360730593596</v>
      </c>
      <c r="H22" s="47">
        <v>0.242718446601942</v>
      </c>
      <c r="I22" s="47">
        <v>0</v>
      </c>
      <c r="J22" s="47">
        <v>0.45662100456621002</v>
      </c>
      <c r="K22" s="48">
        <v>411</v>
      </c>
      <c r="L22" s="48">
        <v>193</v>
      </c>
      <c r="M22" s="48">
        <v>218</v>
      </c>
      <c r="N22" s="48">
        <v>0</v>
      </c>
      <c r="O22" s="48">
        <v>0</v>
      </c>
      <c r="P22" s="48">
        <v>0</v>
      </c>
    </row>
    <row r="23" spans="1:16" s="43" customFormat="1" ht="12" customHeight="1">
      <c r="A23" s="53" t="s">
        <v>26</v>
      </c>
      <c r="B23" s="53"/>
      <c r="C23" s="53"/>
      <c r="D23" s="54"/>
      <c r="E23" s="41">
        <v>60.326397880220398</v>
      </c>
      <c r="F23" s="41">
        <v>59.024695217255399</v>
      </c>
      <c r="G23" s="41">
        <v>61.535780669144998</v>
      </c>
      <c r="H23" s="41">
        <v>12.9956941977056</v>
      </c>
      <c r="I23" s="41">
        <v>17.699281025320399</v>
      </c>
      <c r="J23" s="41">
        <v>8.6256970260222996</v>
      </c>
      <c r="K23" s="42">
        <v>20522</v>
      </c>
      <c r="L23" s="42">
        <v>10344</v>
      </c>
      <c r="M23" s="42">
        <v>10178</v>
      </c>
      <c r="N23" s="42">
        <v>1121</v>
      </c>
      <c r="O23" s="42">
        <v>113</v>
      </c>
      <c r="P23" s="42">
        <v>1008</v>
      </c>
    </row>
    <row r="24" spans="1:16" s="43" customFormat="1" ht="12" customHeight="1">
      <c r="A24" s="44"/>
      <c r="B24" s="45" t="s">
        <v>14</v>
      </c>
      <c r="C24" s="45"/>
      <c r="D24" s="46"/>
      <c r="E24" s="47">
        <v>67.720492017796403</v>
      </c>
      <c r="F24" s="47">
        <v>70.986593331041604</v>
      </c>
      <c r="G24" s="47">
        <v>64.973983426479094</v>
      </c>
      <c r="H24" s="47">
        <v>6.7364564250196297</v>
      </c>
      <c r="I24" s="47">
        <v>7.7575340896069704</v>
      </c>
      <c r="J24" s="47">
        <v>5.8778184621314304</v>
      </c>
      <c r="K24" s="48">
        <v>12761</v>
      </c>
      <c r="L24" s="48">
        <v>6484</v>
      </c>
      <c r="M24" s="48">
        <v>6277</v>
      </c>
      <c r="N24" s="48">
        <v>722</v>
      </c>
      <c r="O24" s="48">
        <v>55</v>
      </c>
      <c r="P24" s="48">
        <v>667</v>
      </c>
    </row>
    <row r="25" spans="1:16" s="43" customFormat="1" ht="12" customHeight="1">
      <c r="A25" s="44"/>
      <c r="B25" s="44"/>
      <c r="C25" s="51" t="s">
        <v>14</v>
      </c>
      <c r="D25" s="46"/>
      <c r="E25" s="47">
        <v>67.720492017796403</v>
      </c>
      <c r="F25" s="47">
        <v>70.986593331041604</v>
      </c>
      <c r="G25" s="47">
        <v>64.973983426479094</v>
      </c>
      <c r="H25" s="47">
        <v>6.7364564250196297</v>
      </c>
      <c r="I25" s="47">
        <v>7.7575340896069704</v>
      </c>
      <c r="J25" s="47">
        <v>5.8778184621314304</v>
      </c>
      <c r="K25" s="48">
        <v>12761</v>
      </c>
      <c r="L25" s="48">
        <v>6484</v>
      </c>
      <c r="M25" s="48">
        <v>6277</v>
      </c>
      <c r="N25" s="48">
        <v>722</v>
      </c>
      <c r="O25" s="48">
        <v>55</v>
      </c>
      <c r="P25" s="48">
        <v>667</v>
      </c>
    </row>
    <row r="26" spans="1:16" s="43" customFormat="1" ht="12" customHeight="1">
      <c r="A26" s="44"/>
      <c r="B26" s="45" t="s">
        <v>15</v>
      </c>
      <c r="C26" s="45"/>
      <c r="D26" s="46"/>
      <c r="E26" s="47">
        <v>55.837239028547103</v>
      </c>
      <c r="F26" s="47">
        <v>47.582846003898602</v>
      </c>
      <c r="G26" s="47">
        <v>65.782057303898497</v>
      </c>
      <c r="H26" s="47">
        <v>20.462292288027299</v>
      </c>
      <c r="I26" s="47">
        <v>28.947368421052602</v>
      </c>
      <c r="J26" s="47">
        <v>10.239549084077</v>
      </c>
      <c r="K26" s="48">
        <v>6053</v>
      </c>
      <c r="L26" s="48">
        <v>3045</v>
      </c>
      <c r="M26" s="48">
        <v>3008</v>
      </c>
      <c r="N26" s="48">
        <v>185</v>
      </c>
      <c r="O26" s="48">
        <v>38</v>
      </c>
      <c r="P26" s="48">
        <v>147</v>
      </c>
    </row>
    <row r="27" spans="1:16" s="43" customFormat="1" ht="12" customHeight="1">
      <c r="A27" s="50"/>
      <c r="B27" s="44"/>
      <c r="C27" s="49" t="s">
        <v>16</v>
      </c>
      <c r="D27" s="46"/>
      <c r="E27" s="47">
        <v>30.434782608695599</v>
      </c>
      <c r="F27" s="47">
        <v>30.6748466257669</v>
      </c>
      <c r="G27" s="47">
        <v>30.243902439024399</v>
      </c>
      <c r="H27" s="47">
        <v>31.521739130434799</v>
      </c>
      <c r="I27" s="47">
        <v>34.355828220858903</v>
      </c>
      <c r="J27" s="47">
        <v>29.268292682926798</v>
      </c>
      <c r="K27" s="48">
        <v>96</v>
      </c>
      <c r="L27" s="48">
        <v>48</v>
      </c>
      <c r="M27" s="48">
        <v>48</v>
      </c>
      <c r="N27" s="48">
        <v>17</v>
      </c>
      <c r="O27" s="48">
        <v>3</v>
      </c>
      <c r="P27" s="48">
        <v>14</v>
      </c>
    </row>
    <row r="28" spans="1:16" s="43" customFormat="1" ht="12" customHeight="1">
      <c r="A28" s="44"/>
      <c r="B28" s="44"/>
      <c r="C28" s="51" t="s">
        <v>17</v>
      </c>
      <c r="D28" s="46"/>
      <c r="E28" s="47">
        <v>21.695533272561502</v>
      </c>
      <c r="F28" s="47">
        <v>18.663101604278101</v>
      </c>
      <c r="G28" s="47">
        <v>39.197530864197503</v>
      </c>
      <c r="H28" s="47">
        <v>61.896080218778501</v>
      </c>
      <c r="I28" s="47">
        <v>67.754010695187205</v>
      </c>
      <c r="J28" s="47">
        <v>28.0864197530864</v>
      </c>
      <c r="K28" s="48">
        <v>448</v>
      </c>
      <c r="L28" s="48">
        <v>336</v>
      </c>
      <c r="M28" s="48">
        <v>112</v>
      </c>
      <c r="N28" s="48">
        <v>43</v>
      </c>
      <c r="O28" s="48">
        <v>25</v>
      </c>
      <c r="P28" s="48">
        <v>18</v>
      </c>
    </row>
    <row r="29" spans="1:16" s="43" customFormat="1" ht="12" customHeight="1">
      <c r="A29" s="44"/>
      <c r="B29" s="44"/>
      <c r="C29" s="49" t="s">
        <v>18</v>
      </c>
      <c r="D29" s="46"/>
      <c r="E29" s="47">
        <v>24.0764331210191</v>
      </c>
      <c r="F29" s="47">
        <v>31.818181818181799</v>
      </c>
      <c r="G29" s="47">
        <v>20.153550863723598</v>
      </c>
      <c r="H29" s="47">
        <v>41.910828025477699</v>
      </c>
      <c r="I29" s="47">
        <v>39.393939393939398</v>
      </c>
      <c r="J29" s="47">
        <v>43.186180422264897</v>
      </c>
      <c r="K29" s="48">
        <v>163</v>
      </c>
      <c r="L29" s="48">
        <v>83</v>
      </c>
      <c r="M29" s="48">
        <v>80</v>
      </c>
      <c r="N29" s="48">
        <v>28</v>
      </c>
      <c r="O29" s="48">
        <v>3</v>
      </c>
      <c r="P29" s="48">
        <v>25</v>
      </c>
    </row>
    <row r="30" spans="1:16" s="43" customFormat="1" ht="12" customHeight="1">
      <c r="A30" s="44"/>
      <c r="B30" s="44"/>
      <c r="C30" s="49" t="s">
        <v>19</v>
      </c>
      <c r="D30" s="46"/>
      <c r="E30" s="47">
        <v>43.243243243243199</v>
      </c>
      <c r="F30" s="47">
        <v>21.428571428571399</v>
      </c>
      <c r="G30" s="47">
        <v>56.521739130434803</v>
      </c>
      <c r="H30" s="47">
        <v>16.2162162162162</v>
      </c>
      <c r="I30" s="47">
        <v>21.428571428571399</v>
      </c>
      <c r="J30" s="47">
        <v>13.0434782608696</v>
      </c>
      <c r="K30" s="48">
        <v>15</v>
      </c>
      <c r="L30" s="48">
        <v>3</v>
      </c>
      <c r="M30" s="48">
        <v>12</v>
      </c>
      <c r="N30" s="48">
        <v>1</v>
      </c>
      <c r="O30" s="48">
        <v>0</v>
      </c>
      <c r="P30" s="48">
        <v>1</v>
      </c>
    </row>
    <row r="31" spans="1:16" s="43" customFormat="1" ht="12" customHeight="1">
      <c r="A31" s="44"/>
      <c r="B31" s="44"/>
      <c r="C31" s="49" t="s">
        <v>20</v>
      </c>
      <c r="D31" s="46"/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</row>
    <row r="32" spans="1:16" s="43" customFormat="1" ht="12" customHeight="1">
      <c r="A32" s="44"/>
      <c r="B32" s="44"/>
      <c r="C32" s="51" t="s">
        <v>21</v>
      </c>
      <c r="D32" s="46"/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</row>
    <row r="33" spans="1:16" s="43" customFormat="1" ht="12" customHeight="1">
      <c r="A33" s="44"/>
      <c r="B33" s="44"/>
      <c r="C33" s="51" t="s">
        <v>22</v>
      </c>
      <c r="D33" s="46"/>
      <c r="E33" s="47">
        <v>20.588235294117599</v>
      </c>
      <c r="F33" s="47">
        <v>12.5</v>
      </c>
      <c r="G33" s="47">
        <v>23.076923076923102</v>
      </c>
      <c r="H33" s="47">
        <v>35.294117647058798</v>
      </c>
      <c r="I33" s="47">
        <v>37.5</v>
      </c>
      <c r="J33" s="47">
        <v>34.615384615384599</v>
      </c>
      <c r="K33" s="48">
        <v>7</v>
      </c>
      <c r="L33" s="48">
        <v>1</v>
      </c>
      <c r="M33" s="48">
        <v>6</v>
      </c>
      <c r="N33" s="48">
        <v>0</v>
      </c>
      <c r="O33" s="48">
        <v>0</v>
      </c>
      <c r="P33" s="48">
        <v>0</v>
      </c>
    </row>
    <row r="34" spans="1:16" s="43" customFormat="1" ht="12" customHeight="1">
      <c r="A34" s="44"/>
      <c r="B34" s="44"/>
      <c r="C34" s="51" t="s">
        <v>23</v>
      </c>
      <c r="D34" s="46"/>
      <c r="E34" s="47">
        <v>74.405360134003402</v>
      </c>
      <c r="F34" s="47">
        <v>69.512628957666294</v>
      </c>
      <c r="G34" s="47">
        <v>78.759100981323201</v>
      </c>
      <c r="H34" s="47">
        <v>1.6750418760468999</v>
      </c>
      <c r="I34" s="47">
        <v>1.84987548914977</v>
      </c>
      <c r="J34" s="47">
        <v>1.51946818613485</v>
      </c>
      <c r="K34" s="48">
        <v>5324</v>
      </c>
      <c r="L34" s="48">
        <v>2574</v>
      </c>
      <c r="M34" s="48">
        <v>2750</v>
      </c>
      <c r="N34" s="48">
        <v>96</v>
      </c>
      <c r="O34" s="48">
        <v>7</v>
      </c>
      <c r="P34" s="48">
        <v>89</v>
      </c>
    </row>
    <row r="35" spans="1:16" s="43" customFormat="1" ht="18" customHeight="1">
      <c r="A35" s="44"/>
      <c r="B35" s="45" t="s">
        <v>24</v>
      </c>
      <c r="C35" s="45"/>
      <c r="D35" s="46"/>
      <c r="E35" s="47">
        <v>39.317507418397597</v>
      </c>
      <c r="F35" s="47">
        <v>37.652011225444298</v>
      </c>
      <c r="G35" s="47">
        <v>40.697674418604599</v>
      </c>
      <c r="H35" s="47">
        <v>23.484527342094101</v>
      </c>
      <c r="I35" s="47">
        <v>31.290926099158099</v>
      </c>
      <c r="J35" s="47">
        <v>17.015503875968999</v>
      </c>
      <c r="K35" s="48">
        <v>1708</v>
      </c>
      <c r="L35" s="48">
        <v>815</v>
      </c>
      <c r="M35" s="48">
        <v>893</v>
      </c>
      <c r="N35" s="48">
        <v>214</v>
      </c>
      <c r="O35" s="48">
        <v>20</v>
      </c>
      <c r="P35" s="48">
        <v>194</v>
      </c>
    </row>
    <row r="36" spans="1:16" s="43" customFormat="1" ht="12" customHeight="1">
      <c r="A36" s="44"/>
      <c r="B36" s="44"/>
      <c r="C36" s="55" t="s">
        <v>27</v>
      </c>
      <c r="D36" s="46"/>
      <c r="E36" s="41">
        <v>60.776484319808297</v>
      </c>
      <c r="F36" s="41">
        <v>59.505241626182602</v>
      </c>
      <c r="G36" s="41">
        <v>61.952344350499601</v>
      </c>
      <c r="H36" s="41">
        <v>12.6209417329607</v>
      </c>
      <c r="I36" s="41">
        <v>17.2398363589875</v>
      </c>
      <c r="J36" s="41">
        <v>8.3486075799680695</v>
      </c>
      <c r="K36" s="42">
        <v>20295</v>
      </c>
      <c r="L36" s="42">
        <v>10212</v>
      </c>
      <c r="M36" s="42">
        <v>10083</v>
      </c>
      <c r="N36" s="42">
        <v>1097</v>
      </c>
      <c r="O36" s="42">
        <v>110</v>
      </c>
      <c r="P36" s="42">
        <v>987</v>
      </c>
    </row>
    <row r="37" spans="1:16" s="43" customFormat="1" ht="12" customHeight="1">
      <c r="A37" s="44"/>
      <c r="B37" s="45" t="s">
        <v>14</v>
      </c>
      <c r="C37" s="45"/>
      <c r="D37" s="46"/>
      <c r="E37" s="47">
        <v>67.784102888467203</v>
      </c>
      <c r="F37" s="47">
        <v>71.067512983265999</v>
      </c>
      <c r="G37" s="47">
        <v>65.023770253226004</v>
      </c>
      <c r="H37" s="47">
        <v>6.6993464052287601</v>
      </c>
      <c r="I37" s="47">
        <v>7.7207155222158104</v>
      </c>
      <c r="J37" s="47">
        <v>5.8406907926651801</v>
      </c>
      <c r="K37" s="48">
        <v>12687</v>
      </c>
      <c r="L37" s="48">
        <v>6447</v>
      </c>
      <c r="M37" s="48">
        <v>6240</v>
      </c>
      <c r="N37" s="48">
        <v>717</v>
      </c>
      <c r="O37" s="48">
        <v>54</v>
      </c>
      <c r="P37" s="48">
        <v>663</v>
      </c>
    </row>
    <row r="38" spans="1:16" s="43" customFormat="1" ht="12" customHeight="1">
      <c r="A38" s="44"/>
      <c r="B38" s="44"/>
      <c r="C38" s="49" t="s">
        <v>14</v>
      </c>
      <c r="D38" s="46"/>
      <c r="E38" s="47">
        <v>67.784102888467203</v>
      </c>
      <c r="F38" s="47">
        <v>71.067512983265999</v>
      </c>
      <c r="G38" s="47">
        <v>65.023770253226004</v>
      </c>
      <c r="H38" s="47">
        <v>6.6993464052287601</v>
      </c>
      <c r="I38" s="47">
        <v>7.7207155222158104</v>
      </c>
      <c r="J38" s="47">
        <v>5.8406907926651801</v>
      </c>
      <c r="K38" s="48">
        <v>12687</v>
      </c>
      <c r="L38" s="48">
        <v>6447</v>
      </c>
      <c r="M38" s="48">
        <v>6240</v>
      </c>
      <c r="N38" s="48">
        <v>717</v>
      </c>
      <c r="O38" s="48">
        <v>54</v>
      </c>
      <c r="P38" s="48">
        <v>663</v>
      </c>
    </row>
    <row r="39" spans="1:16" s="52" customFormat="1" ht="12" customHeight="1">
      <c r="A39" s="50"/>
      <c r="B39" s="56" t="s">
        <v>15</v>
      </c>
      <c r="C39" s="56"/>
      <c r="D39" s="57"/>
      <c r="E39" s="47">
        <v>57.2008571106349</v>
      </c>
      <c r="F39" s="47">
        <v>48.461061764098297</v>
      </c>
      <c r="G39" s="47">
        <v>67.709885742672597</v>
      </c>
      <c r="H39" s="47">
        <v>19.510544716363999</v>
      </c>
      <c r="I39" s="47">
        <v>28.072712249535201</v>
      </c>
      <c r="J39" s="47">
        <v>9.2151018380526608</v>
      </c>
      <c r="K39" s="48">
        <v>5900</v>
      </c>
      <c r="L39" s="48">
        <v>2950</v>
      </c>
      <c r="M39" s="48">
        <v>2950</v>
      </c>
      <c r="N39" s="48">
        <v>166</v>
      </c>
      <c r="O39" s="48">
        <v>36</v>
      </c>
      <c r="P39" s="48">
        <v>130</v>
      </c>
    </row>
    <row r="40" spans="1:16" s="43" customFormat="1" ht="12" customHeight="1">
      <c r="A40" s="44"/>
      <c r="B40" s="44"/>
      <c r="C40" s="49" t="s">
        <v>16</v>
      </c>
      <c r="D40" s="46"/>
      <c r="E40" s="47">
        <v>30.434782608695599</v>
      </c>
      <c r="F40" s="47">
        <v>30.6748466257669</v>
      </c>
      <c r="G40" s="47">
        <v>30.243902439024399</v>
      </c>
      <c r="H40" s="47">
        <v>31.521739130434799</v>
      </c>
      <c r="I40" s="47">
        <v>34.355828220858903</v>
      </c>
      <c r="J40" s="47">
        <v>29.268292682926798</v>
      </c>
      <c r="K40" s="48">
        <v>96</v>
      </c>
      <c r="L40" s="48">
        <v>48</v>
      </c>
      <c r="M40" s="48">
        <v>48</v>
      </c>
      <c r="N40" s="48">
        <v>17</v>
      </c>
      <c r="O40" s="48">
        <v>3</v>
      </c>
      <c r="P40" s="48">
        <v>14</v>
      </c>
    </row>
    <row r="41" spans="1:16" s="43" customFormat="1" ht="12" customHeight="1">
      <c r="A41" s="44"/>
      <c r="B41" s="44"/>
      <c r="C41" s="49" t="s">
        <v>17</v>
      </c>
      <c r="D41" s="46"/>
      <c r="E41" s="47">
        <v>21.7327459618208</v>
      </c>
      <c r="F41" s="47">
        <v>18.732314657611798</v>
      </c>
      <c r="G41" s="47">
        <v>40.9420289855072</v>
      </c>
      <c r="H41" s="47">
        <v>62.848751835536</v>
      </c>
      <c r="I41" s="47">
        <v>68.081494057724996</v>
      </c>
      <c r="J41" s="47">
        <v>29.347826086956498</v>
      </c>
      <c r="K41" s="48">
        <v>420</v>
      </c>
      <c r="L41" s="48">
        <v>318</v>
      </c>
      <c r="M41" s="48">
        <v>102</v>
      </c>
      <c r="N41" s="48">
        <v>39</v>
      </c>
      <c r="O41" s="48">
        <v>25</v>
      </c>
      <c r="P41" s="48">
        <v>14</v>
      </c>
    </row>
    <row r="42" spans="1:16" s="43" customFormat="1" ht="12" customHeight="1">
      <c r="A42" s="44"/>
      <c r="B42" s="44"/>
      <c r="C42" s="51" t="s">
        <v>18</v>
      </c>
      <c r="D42" s="46"/>
      <c r="E42" s="47">
        <v>15.317286652078799</v>
      </c>
      <c r="F42" s="47">
        <v>17.592592592592599</v>
      </c>
      <c r="G42" s="47">
        <v>14.6131805157593</v>
      </c>
      <c r="H42" s="47">
        <v>48.140043763676097</v>
      </c>
      <c r="I42" s="47">
        <v>43.518518518518498</v>
      </c>
      <c r="J42" s="47">
        <v>49.570200573065897</v>
      </c>
      <c r="K42" s="48">
        <v>56</v>
      </c>
      <c r="L42" s="48">
        <v>17</v>
      </c>
      <c r="M42" s="48">
        <v>39</v>
      </c>
      <c r="N42" s="48">
        <v>14</v>
      </c>
      <c r="O42" s="48">
        <v>2</v>
      </c>
      <c r="P42" s="48">
        <v>12</v>
      </c>
    </row>
    <row r="43" spans="1:16" s="43" customFormat="1" ht="12" customHeight="1">
      <c r="A43" s="44"/>
      <c r="B43" s="44"/>
      <c r="C43" s="51" t="s">
        <v>19</v>
      </c>
      <c r="D43" s="46"/>
      <c r="E43" s="47">
        <v>43.243243243243199</v>
      </c>
      <c r="F43" s="47">
        <v>21.428571428571399</v>
      </c>
      <c r="G43" s="47">
        <v>56.521739130434803</v>
      </c>
      <c r="H43" s="47">
        <v>16.2162162162162</v>
      </c>
      <c r="I43" s="47">
        <v>21.428571428571399</v>
      </c>
      <c r="J43" s="47">
        <v>13.0434782608696</v>
      </c>
      <c r="K43" s="48">
        <v>15</v>
      </c>
      <c r="L43" s="48">
        <v>3</v>
      </c>
      <c r="M43" s="48">
        <v>12</v>
      </c>
      <c r="N43" s="48">
        <v>1</v>
      </c>
      <c r="O43" s="48">
        <v>0</v>
      </c>
      <c r="P43" s="48">
        <v>1</v>
      </c>
    </row>
    <row r="44" spans="1:16" s="43" customFormat="1" ht="12" customHeight="1">
      <c r="A44" s="44"/>
      <c r="B44" s="44"/>
      <c r="C44" s="49" t="s">
        <v>20</v>
      </c>
      <c r="D44" s="46"/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</row>
    <row r="45" spans="1:16" s="43" customFormat="1" ht="12" customHeight="1">
      <c r="A45" s="44"/>
      <c r="B45" s="44"/>
      <c r="C45" s="49" t="s">
        <v>21</v>
      </c>
      <c r="D45" s="46"/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</row>
    <row r="46" spans="1:16" s="43" customFormat="1" ht="12" customHeight="1">
      <c r="A46" s="44"/>
      <c r="B46" s="44"/>
      <c r="C46" s="51" t="s">
        <v>22</v>
      </c>
      <c r="D46" s="46"/>
      <c r="E46" s="47">
        <v>20.588235294117599</v>
      </c>
      <c r="F46" s="47">
        <v>12.5</v>
      </c>
      <c r="G46" s="47">
        <v>23.076923076923102</v>
      </c>
      <c r="H46" s="47">
        <v>35.294117647058798</v>
      </c>
      <c r="I46" s="47">
        <v>37.5</v>
      </c>
      <c r="J46" s="47">
        <v>34.615384615384599</v>
      </c>
      <c r="K46" s="48">
        <v>7</v>
      </c>
      <c r="L46" s="48">
        <v>1</v>
      </c>
      <c r="M46" s="48">
        <v>6</v>
      </c>
      <c r="N46" s="48">
        <v>0</v>
      </c>
      <c r="O46" s="48">
        <v>0</v>
      </c>
      <c r="P46" s="48">
        <v>0</v>
      </c>
    </row>
    <row r="47" spans="1:16" s="43" customFormat="1" ht="12" customHeight="1">
      <c r="A47" s="44"/>
      <c r="B47" s="44"/>
      <c r="C47" s="51" t="s">
        <v>23</v>
      </c>
      <c r="D47" s="46"/>
      <c r="E47" s="47">
        <v>74.612010796221298</v>
      </c>
      <c r="F47" s="47">
        <v>69.830996044588304</v>
      </c>
      <c r="G47" s="47">
        <v>78.836987607245007</v>
      </c>
      <c r="H47" s="47">
        <v>1.5519568151147101</v>
      </c>
      <c r="I47" s="47">
        <v>1.69003955411722</v>
      </c>
      <c r="J47" s="47">
        <v>1.4299332697807401</v>
      </c>
      <c r="K47" s="48">
        <v>5306</v>
      </c>
      <c r="L47" s="48">
        <v>2563</v>
      </c>
      <c r="M47" s="48">
        <v>2743</v>
      </c>
      <c r="N47" s="48">
        <v>95</v>
      </c>
      <c r="O47" s="48">
        <v>6</v>
      </c>
      <c r="P47" s="48">
        <v>89</v>
      </c>
    </row>
    <row r="48" spans="1:16" s="43" customFormat="1" ht="18" customHeight="1">
      <c r="A48" s="50"/>
      <c r="B48" s="45" t="s">
        <v>24</v>
      </c>
      <c r="C48" s="45"/>
      <c r="D48" s="46"/>
      <c r="E48" s="47">
        <v>39.317507418397597</v>
      </c>
      <c r="F48" s="47">
        <v>37.652011225444298</v>
      </c>
      <c r="G48" s="47">
        <v>40.697674418604599</v>
      </c>
      <c r="H48" s="47">
        <v>23.484527342094101</v>
      </c>
      <c r="I48" s="47">
        <v>31.290926099158099</v>
      </c>
      <c r="J48" s="47">
        <v>17.015503875968999</v>
      </c>
      <c r="K48" s="48">
        <v>1708</v>
      </c>
      <c r="L48" s="48">
        <v>815</v>
      </c>
      <c r="M48" s="48">
        <v>893</v>
      </c>
      <c r="N48" s="48">
        <v>214</v>
      </c>
      <c r="O48" s="48">
        <v>20</v>
      </c>
      <c r="P48" s="48">
        <v>194</v>
      </c>
    </row>
    <row r="49" spans="1:16" s="43" customFormat="1" ht="12" customHeight="1">
      <c r="A49" s="44"/>
      <c r="B49" s="44"/>
      <c r="C49" s="58" t="s">
        <v>28</v>
      </c>
      <c r="D49" s="46"/>
      <c r="E49" s="41">
        <v>37.920489296636099</v>
      </c>
      <c r="F49" s="41">
        <v>37.606837606837601</v>
      </c>
      <c r="G49" s="41">
        <v>38.283828382838301</v>
      </c>
      <c r="H49" s="41">
        <v>31.651376146789001</v>
      </c>
      <c r="I49" s="41">
        <v>38.1766381766382</v>
      </c>
      <c r="J49" s="41">
        <v>24.092409240924098</v>
      </c>
      <c r="K49" s="42">
        <v>227</v>
      </c>
      <c r="L49" s="42">
        <v>132</v>
      </c>
      <c r="M49" s="42">
        <v>95</v>
      </c>
      <c r="N49" s="42">
        <v>24</v>
      </c>
      <c r="O49" s="42">
        <v>3</v>
      </c>
      <c r="P49" s="42">
        <v>21</v>
      </c>
    </row>
    <row r="50" spans="1:16" s="52" customFormat="1" ht="12" customHeight="1">
      <c r="A50" s="44"/>
      <c r="B50" s="45" t="s">
        <v>14</v>
      </c>
      <c r="C50" s="45"/>
      <c r="D50" s="46"/>
      <c r="E50" s="47">
        <v>58.646616541353403</v>
      </c>
      <c r="F50" s="47">
        <v>59.677419354838698</v>
      </c>
      <c r="G50" s="47">
        <v>57.746478873239397</v>
      </c>
      <c r="H50" s="47">
        <v>12.030075187969899</v>
      </c>
      <c r="I50" s="47">
        <v>12.9032258064516</v>
      </c>
      <c r="J50" s="47">
        <v>11.2676056338028</v>
      </c>
      <c r="K50" s="48">
        <v>74</v>
      </c>
      <c r="L50" s="48">
        <v>37</v>
      </c>
      <c r="M50" s="48">
        <v>37</v>
      </c>
      <c r="N50" s="48">
        <v>5</v>
      </c>
      <c r="O50" s="48">
        <v>1</v>
      </c>
      <c r="P50" s="48">
        <v>4</v>
      </c>
    </row>
    <row r="51" spans="1:16" s="43" customFormat="1" ht="12" customHeight="1">
      <c r="A51" s="44"/>
      <c r="B51" s="44"/>
      <c r="C51" s="49" t="s">
        <v>14</v>
      </c>
      <c r="D51" s="46"/>
      <c r="E51" s="47">
        <v>58.646616541353403</v>
      </c>
      <c r="F51" s="47">
        <v>59.677419354838698</v>
      </c>
      <c r="G51" s="47">
        <v>57.746478873239397</v>
      </c>
      <c r="H51" s="47">
        <v>12.030075187969899</v>
      </c>
      <c r="I51" s="47">
        <v>12.9032258064516</v>
      </c>
      <c r="J51" s="47">
        <v>11.2676056338028</v>
      </c>
      <c r="K51" s="48">
        <v>74</v>
      </c>
      <c r="L51" s="48">
        <v>37</v>
      </c>
      <c r="M51" s="48">
        <v>37</v>
      </c>
      <c r="N51" s="48">
        <v>5</v>
      </c>
      <c r="O51" s="48">
        <v>1</v>
      </c>
      <c r="P51" s="48">
        <v>4</v>
      </c>
    </row>
    <row r="52" spans="1:16" s="43" customFormat="1" ht="12" customHeight="1">
      <c r="A52" s="50"/>
      <c r="B52" s="45" t="s">
        <v>15</v>
      </c>
      <c r="C52" s="45"/>
      <c r="D52" s="46"/>
      <c r="E52" s="47">
        <v>32.629558541266803</v>
      </c>
      <c r="F52" s="47">
        <v>32.871972318339097</v>
      </c>
      <c r="G52" s="47">
        <v>32.327586206896598</v>
      </c>
      <c r="H52" s="47">
        <v>36.660268714011501</v>
      </c>
      <c r="I52" s="47">
        <v>43.598615916954998</v>
      </c>
      <c r="J52" s="47">
        <v>28.017241379310299</v>
      </c>
      <c r="K52" s="48">
        <v>153</v>
      </c>
      <c r="L52" s="48">
        <v>95</v>
      </c>
      <c r="M52" s="48">
        <v>58</v>
      </c>
      <c r="N52" s="48">
        <v>19</v>
      </c>
      <c r="O52" s="48">
        <v>2</v>
      </c>
      <c r="P52" s="48">
        <v>17</v>
      </c>
    </row>
    <row r="53" spans="1:16" s="43" customFormat="1" ht="12" customHeight="1">
      <c r="A53" s="44"/>
      <c r="B53" s="44"/>
      <c r="C53" s="51" t="s">
        <v>16</v>
      </c>
      <c r="D53" s="46"/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</row>
    <row r="54" spans="1:16" s="43" customFormat="1" ht="12" customHeight="1">
      <c r="A54" s="44"/>
      <c r="B54" s="44"/>
      <c r="C54" s="51" t="s">
        <v>17</v>
      </c>
      <c r="D54" s="46"/>
      <c r="E54" s="47">
        <v>21.192052980132502</v>
      </c>
      <c r="F54" s="47">
        <v>17.475728155339802</v>
      </c>
      <c r="G54" s="47">
        <v>29.1666666666667</v>
      </c>
      <c r="H54" s="47">
        <v>49.006622516556298</v>
      </c>
      <c r="I54" s="47">
        <v>62.135922330097102</v>
      </c>
      <c r="J54" s="47">
        <v>20.8333333333333</v>
      </c>
      <c r="K54" s="48">
        <v>28</v>
      </c>
      <c r="L54" s="48">
        <v>18</v>
      </c>
      <c r="M54" s="48">
        <v>10</v>
      </c>
      <c r="N54" s="48">
        <v>4</v>
      </c>
      <c r="O54" s="48">
        <v>0</v>
      </c>
      <c r="P54" s="48">
        <v>4</v>
      </c>
    </row>
    <row r="55" spans="1:16" s="43" customFormat="1" ht="12" customHeight="1">
      <c r="A55" s="44"/>
      <c r="B55" s="44"/>
      <c r="C55" s="51" t="s">
        <v>18</v>
      </c>
      <c r="D55" s="46"/>
      <c r="E55" s="47">
        <v>36.280487804878</v>
      </c>
      <c r="F55" s="47">
        <v>41.6666666666667</v>
      </c>
      <c r="G55" s="47">
        <v>31.395348837209301</v>
      </c>
      <c r="H55" s="47">
        <v>33.231707317073202</v>
      </c>
      <c r="I55" s="47">
        <v>36.538461538461497</v>
      </c>
      <c r="J55" s="47">
        <v>30.232558139534898</v>
      </c>
      <c r="K55" s="48">
        <v>107</v>
      </c>
      <c r="L55" s="48">
        <v>66</v>
      </c>
      <c r="M55" s="48">
        <v>41</v>
      </c>
      <c r="N55" s="48">
        <v>14</v>
      </c>
      <c r="O55" s="48">
        <v>1</v>
      </c>
      <c r="P55" s="48">
        <v>13</v>
      </c>
    </row>
    <row r="56" spans="1:16" s="43" customFormat="1" ht="12" customHeight="1">
      <c r="A56" s="44"/>
      <c r="B56" s="44"/>
      <c r="C56" s="51" t="s">
        <v>19</v>
      </c>
      <c r="D56" s="46"/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</row>
    <row r="57" spans="1:16" s="43" customFormat="1" ht="12" customHeight="1">
      <c r="A57" s="44"/>
      <c r="B57" s="44"/>
      <c r="C57" s="51" t="s">
        <v>20</v>
      </c>
      <c r="D57" s="46"/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</row>
    <row r="58" spans="1:16" s="43" customFormat="1" ht="12" customHeight="1">
      <c r="A58" s="44"/>
      <c r="B58" s="44"/>
      <c r="C58" s="49" t="s">
        <v>21</v>
      </c>
      <c r="D58" s="46"/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</row>
    <row r="59" spans="1:16" s="52" customFormat="1" ht="12" customHeight="1">
      <c r="A59" s="44"/>
      <c r="B59" s="44"/>
      <c r="C59" s="51" t="s">
        <v>22</v>
      </c>
      <c r="D59" s="46"/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</row>
    <row r="60" spans="1:16" s="43" customFormat="1" ht="12" customHeight="1">
      <c r="A60" s="44"/>
      <c r="B60" s="44"/>
      <c r="C60" s="49" t="s">
        <v>23</v>
      </c>
      <c r="D60" s="46"/>
      <c r="E60" s="47">
        <v>45.238095238095198</v>
      </c>
      <c r="F60" s="47">
        <v>40</v>
      </c>
      <c r="G60" s="47">
        <v>58.3333333333333</v>
      </c>
      <c r="H60" s="47">
        <v>19.047619047619001</v>
      </c>
      <c r="I60" s="47">
        <v>16.6666666666667</v>
      </c>
      <c r="J60" s="47">
        <v>25</v>
      </c>
      <c r="K60" s="48">
        <v>18</v>
      </c>
      <c r="L60" s="48">
        <v>11</v>
      </c>
      <c r="M60" s="48">
        <v>7</v>
      </c>
      <c r="N60" s="48">
        <v>1</v>
      </c>
      <c r="O60" s="48">
        <v>1</v>
      </c>
      <c r="P60" s="48">
        <v>0</v>
      </c>
    </row>
    <row r="61" spans="1:16" s="43" customFormat="1" ht="18" customHeight="1">
      <c r="A61" s="44"/>
      <c r="B61" s="45" t="s">
        <v>24</v>
      </c>
      <c r="C61" s="45"/>
      <c r="D61" s="46"/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</row>
    <row r="62" spans="1:16" s="43" customFormat="1" ht="12" customHeight="1">
      <c r="A62" s="53" t="s">
        <v>29</v>
      </c>
      <c r="B62" s="53"/>
      <c r="C62" s="53"/>
      <c r="D62" s="54"/>
      <c r="E62" s="41">
        <v>78.761092384948796</v>
      </c>
      <c r="F62" s="41">
        <v>78.436235478397094</v>
      </c>
      <c r="G62" s="41">
        <v>79.123036649214598</v>
      </c>
      <c r="H62" s="41">
        <v>2.7172043750429902</v>
      </c>
      <c r="I62" s="41">
        <v>3.46560501240047</v>
      </c>
      <c r="J62" s="41">
        <v>1.8833624200116299</v>
      </c>
      <c r="K62" s="42">
        <v>22979</v>
      </c>
      <c r="L62" s="42">
        <v>12732</v>
      </c>
      <c r="M62" s="42">
        <v>10247</v>
      </c>
      <c r="N62" s="42">
        <v>1112</v>
      </c>
      <c r="O62" s="42">
        <v>119</v>
      </c>
      <c r="P62" s="42">
        <v>993</v>
      </c>
    </row>
    <row r="63" spans="1:16" s="43" customFormat="1" ht="12" customHeight="1">
      <c r="A63" s="44"/>
      <c r="B63" s="45" t="s">
        <v>14</v>
      </c>
      <c r="C63" s="45"/>
      <c r="D63" s="46"/>
      <c r="E63" s="47">
        <v>79.212325051535203</v>
      </c>
      <c r="F63" s="47">
        <v>79.207108680792899</v>
      </c>
      <c r="G63" s="47">
        <v>79.218186007219103</v>
      </c>
      <c r="H63" s="47">
        <v>2.26754909406531</v>
      </c>
      <c r="I63" s="47">
        <v>2.7819548872180402</v>
      </c>
      <c r="J63" s="47">
        <v>1.6895783733968199</v>
      </c>
      <c r="K63" s="48">
        <v>22209</v>
      </c>
      <c r="L63" s="48">
        <v>12321</v>
      </c>
      <c r="M63" s="48">
        <v>9888</v>
      </c>
      <c r="N63" s="48">
        <v>954</v>
      </c>
      <c r="O63" s="48">
        <v>106</v>
      </c>
      <c r="P63" s="48">
        <v>848</v>
      </c>
    </row>
    <row r="64" spans="1:16" s="43" customFormat="1" ht="12" customHeight="1">
      <c r="A64" s="44"/>
      <c r="B64" s="44"/>
      <c r="C64" s="51" t="s">
        <v>14</v>
      </c>
      <c r="D64" s="46"/>
      <c r="E64" s="47">
        <v>79.212325051535203</v>
      </c>
      <c r="F64" s="47">
        <v>79.207108680792899</v>
      </c>
      <c r="G64" s="47">
        <v>79.218186007219103</v>
      </c>
      <c r="H64" s="47">
        <v>2.26754909406531</v>
      </c>
      <c r="I64" s="47">
        <v>2.7819548872180402</v>
      </c>
      <c r="J64" s="47">
        <v>1.6895783733968199</v>
      </c>
      <c r="K64" s="48">
        <v>22209</v>
      </c>
      <c r="L64" s="48">
        <v>12321</v>
      </c>
      <c r="M64" s="48">
        <v>9888</v>
      </c>
      <c r="N64" s="48">
        <v>954</v>
      </c>
      <c r="O64" s="48">
        <v>106</v>
      </c>
      <c r="P64" s="48">
        <v>848</v>
      </c>
    </row>
    <row r="65" spans="1:16" s="43" customFormat="1" ht="12" customHeight="1">
      <c r="A65" s="44"/>
      <c r="B65" s="45" t="s">
        <v>15</v>
      </c>
      <c r="C65" s="45"/>
      <c r="D65" s="46"/>
      <c r="E65" s="47">
        <v>69.992972593113095</v>
      </c>
      <c r="F65" s="47">
        <v>62.138728323699397</v>
      </c>
      <c r="G65" s="47">
        <v>77.428180574555398</v>
      </c>
      <c r="H65" s="47">
        <v>11.4546732255798</v>
      </c>
      <c r="I65" s="47">
        <v>17.9190751445087</v>
      </c>
      <c r="J65" s="47">
        <v>5.3351573187414498</v>
      </c>
      <c r="K65" s="48">
        <v>770</v>
      </c>
      <c r="L65" s="48">
        <v>411</v>
      </c>
      <c r="M65" s="48">
        <v>359</v>
      </c>
      <c r="N65" s="48">
        <v>158</v>
      </c>
      <c r="O65" s="48">
        <v>13</v>
      </c>
      <c r="P65" s="48">
        <v>145</v>
      </c>
    </row>
    <row r="66" spans="1:16" s="43" customFormat="1" ht="12" customHeight="1">
      <c r="A66" s="44"/>
      <c r="B66" s="44"/>
      <c r="C66" s="51" t="s">
        <v>16</v>
      </c>
      <c r="D66" s="46"/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</row>
    <row r="67" spans="1:16" s="43" customFormat="1" ht="12" customHeight="1">
      <c r="A67" s="44"/>
      <c r="B67" s="44"/>
      <c r="C67" s="51" t="s">
        <v>17</v>
      </c>
      <c r="D67" s="46"/>
      <c r="E67" s="47">
        <v>62.328767123287697</v>
      </c>
      <c r="F67" s="47">
        <v>63.066202090592299</v>
      </c>
      <c r="G67" s="47">
        <v>20</v>
      </c>
      <c r="H67" s="47">
        <v>17.4657534246575</v>
      </c>
      <c r="I67" s="47">
        <v>17.0731707317073</v>
      </c>
      <c r="J67" s="47">
        <v>40</v>
      </c>
      <c r="K67" s="48">
        <v>185</v>
      </c>
      <c r="L67" s="48">
        <v>184</v>
      </c>
      <c r="M67" s="48">
        <v>1</v>
      </c>
      <c r="N67" s="48">
        <v>1</v>
      </c>
      <c r="O67" s="48">
        <v>1</v>
      </c>
      <c r="P67" s="48">
        <v>0</v>
      </c>
    </row>
    <row r="68" spans="1:16" s="43" customFormat="1" ht="12" customHeight="1">
      <c r="A68" s="44"/>
      <c r="B68" s="44"/>
      <c r="C68" s="49" t="s">
        <v>18</v>
      </c>
      <c r="D68" s="46"/>
      <c r="E68" s="47">
        <v>59.440559440559397</v>
      </c>
      <c r="F68" s="47">
        <v>61.029411764705898</v>
      </c>
      <c r="G68" s="47">
        <v>28.571428571428601</v>
      </c>
      <c r="H68" s="47">
        <v>11.888111888111901</v>
      </c>
      <c r="I68" s="47">
        <v>11.764705882352899</v>
      </c>
      <c r="J68" s="47">
        <v>14.285714285714301</v>
      </c>
      <c r="K68" s="48">
        <v>84</v>
      </c>
      <c r="L68" s="48">
        <v>82</v>
      </c>
      <c r="M68" s="48">
        <v>2</v>
      </c>
      <c r="N68" s="48">
        <v>1</v>
      </c>
      <c r="O68" s="48">
        <v>1</v>
      </c>
      <c r="P68" s="48">
        <v>0</v>
      </c>
    </row>
    <row r="69" spans="1:16" s="43" customFormat="1" ht="12" customHeight="1">
      <c r="A69" s="44"/>
      <c r="B69" s="44"/>
      <c r="C69" s="49" t="s">
        <v>19</v>
      </c>
      <c r="D69" s="46"/>
      <c r="E69" s="47">
        <v>26.1904761904762</v>
      </c>
      <c r="F69" s="47">
        <v>15.384615384615399</v>
      </c>
      <c r="G69" s="47">
        <v>31.034482758620701</v>
      </c>
      <c r="H69" s="47">
        <v>48.809523809523803</v>
      </c>
      <c r="I69" s="47">
        <v>65.384615384615401</v>
      </c>
      <c r="J69" s="47">
        <v>41.379310344827601</v>
      </c>
      <c r="K69" s="48">
        <v>19</v>
      </c>
      <c r="L69" s="48">
        <v>3</v>
      </c>
      <c r="M69" s="48">
        <v>16</v>
      </c>
      <c r="N69" s="48">
        <v>3</v>
      </c>
      <c r="O69" s="48">
        <v>1</v>
      </c>
      <c r="P69" s="48">
        <v>2</v>
      </c>
    </row>
    <row r="70" spans="1:16" s="43" customFormat="1" ht="12" customHeight="1">
      <c r="A70" s="44"/>
      <c r="B70" s="44"/>
      <c r="C70" s="49" t="s">
        <v>20</v>
      </c>
      <c r="D70" s="46"/>
      <c r="E70" s="47">
        <v>89.878542510121505</v>
      </c>
      <c r="F70" s="47">
        <v>92.307692307692307</v>
      </c>
      <c r="G70" s="47">
        <v>89.592760180995498</v>
      </c>
      <c r="H70" s="47">
        <v>0.80971659919028405</v>
      </c>
      <c r="I70" s="47">
        <v>0</v>
      </c>
      <c r="J70" s="47">
        <v>0.90497737556561098</v>
      </c>
      <c r="K70" s="48">
        <v>9</v>
      </c>
      <c r="L70" s="48">
        <v>3</v>
      </c>
      <c r="M70" s="48">
        <v>6</v>
      </c>
      <c r="N70" s="48">
        <v>119</v>
      </c>
      <c r="O70" s="48">
        <v>9</v>
      </c>
      <c r="P70" s="48">
        <v>110</v>
      </c>
    </row>
    <row r="71" spans="1:16" s="43" customFormat="1" ht="12" customHeight="1">
      <c r="A71" s="44"/>
      <c r="B71" s="44"/>
      <c r="C71" s="51" t="s">
        <v>21</v>
      </c>
      <c r="D71" s="46"/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</row>
    <row r="72" spans="1:16" s="43" customFormat="1" ht="12" customHeight="1">
      <c r="A72" s="44"/>
      <c r="B72" s="44"/>
      <c r="C72" s="51" t="s">
        <v>22</v>
      </c>
      <c r="D72" s="46"/>
      <c r="E72" s="47">
        <v>41.6666666666667</v>
      </c>
      <c r="F72" s="47">
        <v>50</v>
      </c>
      <c r="G72" s="47">
        <v>31.818181818181799</v>
      </c>
      <c r="H72" s="47">
        <v>33.3333333333333</v>
      </c>
      <c r="I72" s="47">
        <v>38.461538461538503</v>
      </c>
      <c r="J72" s="47">
        <v>27.272727272727298</v>
      </c>
      <c r="K72" s="48">
        <v>20</v>
      </c>
      <c r="L72" s="48">
        <v>13</v>
      </c>
      <c r="M72" s="48">
        <v>7</v>
      </c>
      <c r="N72" s="48">
        <v>0</v>
      </c>
      <c r="O72" s="48">
        <v>0</v>
      </c>
      <c r="P72" s="48">
        <v>0</v>
      </c>
    </row>
    <row r="73" spans="1:16" s="43" customFormat="1" ht="12" customHeight="1">
      <c r="A73" s="44"/>
      <c r="B73" s="44"/>
      <c r="C73" s="51" t="s">
        <v>23</v>
      </c>
      <c r="D73" s="46"/>
      <c r="E73" s="47">
        <v>76.354679802955602</v>
      </c>
      <c r="F73" s="47">
        <v>65.445026178010494</v>
      </c>
      <c r="G73" s="47">
        <v>81.339712918660297</v>
      </c>
      <c r="H73" s="47">
        <v>5.9113300492610801</v>
      </c>
      <c r="I73" s="47">
        <v>16.753926701570698</v>
      </c>
      <c r="J73" s="47">
        <v>0.95693779904306198</v>
      </c>
      <c r="K73" s="48">
        <v>453</v>
      </c>
      <c r="L73" s="48">
        <v>126</v>
      </c>
      <c r="M73" s="48">
        <v>327</v>
      </c>
      <c r="N73" s="48">
        <v>34</v>
      </c>
      <c r="O73" s="48">
        <v>1</v>
      </c>
      <c r="P73" s="48">
        <v>33</v>
      </c>
    </row>
    <row r="74" spans="1:16" s="43" customFormat="1" ht="16.8" customHeight="1">
      <c r="A74" s="44"/>
      <c r="B74" s="45" t="s">
        <v>24</v>
      </c>
      <c r="C74" s="45"/>
      <c r="D74" s="46"/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</row>
    <row r="75" spans="1:16" s="43" customFormat="1" ht="17.25" customHeight="1">
      <c r="A75" s="59" t="s">
        <v>30</v>
      </c>
      <c r="B75" s="59"/>
      <c r="C75" s="59"/>
      <c r="D75" s="60"/>
      <c r="E75" s="61">
        <v>67.584130091093897</v>
      </c>
      <c r="F75" s="61">
        <v>67.781155015197598</v>
      </c>
      <c r="G75" s="61">
        <v>67.386849876453894</v>
      </c>
      <c r="H75" s="61">
        <v>8.4167733192802796</v>
      </c>
      <c r="I75" s="61">
        <v>10.6653826476873</v>
      </c>
      <c r="J75" s="61">
        <v>6.1652504067980498</v>
      </c>
      <c r="K75" s="62">
        <v>45107</v>
      </c>
      <c r="L75" s="62">
        <v>24073</v>
      </c>
      <c r="M75" s="62">
        <v>21034</v>
      </c>
      <c r="N75" s="62">
        <v>2468</v>
      </c>
      <c r="O75" s="62">
        <v>250</v>
      </c>
      <c r="P75" s="62">
        <v>2218</v>
      </c>
    </row>
    <row r="76" spans="1:16" s="65" customFormat="1" ht="18" customHeight="1">
      <c r="A76" s="63" t="s">
        <v>31</v>
      </c>
      <c r="B76" s="64"/>
      <c r="D76" s="63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s="65" customFormat="1" ht="14.25" customHeight="1">
      <c r="A77" s="63" t="s">
        <v>32</v>
      </c>
      <c r="B77" s="64"/>
      <c r="D77" s="63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s="68" customFormat="1" ht="14.25" customHeight="1">
      <c r="A78" s="66" t="s">
        <v>33</v>
      </c>
      <c r="B78" s="67"/>
      <c r="C78" s="67"/>
      <c r="D78" s="63"/>
      <c r="E78" s="65"/>
    </row>
    <row r="79" spans="1:16" s="70" customFormat="1" ht="1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</sheetData>
  <mergeCells count="27">
    <mergeCell ref="B65:C65"/>
    <mergeCell ref="B74:C74"/>
    <mergeCell ref="A75:D75"/>
    <mergeCell ref="B48:C48"/>
    <mergeCell ref="B50:C50"/>
    <mergeCell ref="B52:C52"/>
    <mergeCell ref="B61:C61"/>
    <mergeCell ref="A62:D62"/>
    <mergeCell ref="B63:C63"/>
    <mergeCell ref="A23:D23"/>
    <mergeCell ref="B24:C24"/>
    <mergeCell ref="B26:C26"/>
    <mergeCell ref="B35:C35"/>
    <mergeCell ref="B37:C37"/>
    <mergeCell ref="B39:C39"/>
    <mergeCell ref="A7:D7"/>
    <mergeCell ref="B8:C8"/>
    <mergeCell ref="B10:C10"/>
    <mergeCell ref="B19:C19"/>
    <mergeCell ref="A20:D20"/>
    <mergeCell ref="B21:C21"/>
    <mergeCell ref="A3:D5"/>
    <mergeCell ref="E3:G4"/>
    <mergeCell ref="H3:J4"/>
    <mergeCell ref="K3:P3"/>
    <mergeCell ref="K4:M4"/>
    <mergeCell ref="N4:P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20FAD-248C-49B9-9878-EB6E16B88A92}">
  <sheetPr>
    <pageSetUpPr fitToPage="1"/>
  </sheetPr>
  <dimension ref="A1:P79"/>
  <sheetViews>
    <sheetView showGridLines="0" zoomScaleNormal="100" workbookViewId="0"/>
  </sheetViews>
  <sheetFormatPr defaultColWidth="7.8984375" defaultRowHeight="13.2"/>
  <cols>
    <col min="1" max="2" width="1.8984375" style="78" customWidth="1"/>
    <col min="3" max="3" width="7.59765625" style="78" customWidth="1"/>
    <col min="4" max="4" width="1.8984375" style="78" customWidth="1"/>
    <col min="5" max="7" width="8" style="69" bestFit="1" customWidth="1"/>
    <col min="8" max="8" width="8.8984375" style="69" customWidth="1"/>
    <col min="9" max="10" width="8" style="69" bestFit="1" customWidth="1"/>
    <col min="11" max="13" width="8.59765625" style="69" bestFit="1" customWidth="1"/>
    <col min="14" max="16" width="8" style="69" bestFit="1" customWidth="1"/>
    <col min="17" max="256" width="7.8984375" style="69"/>
    <col min="257" max="258" width="1.8984375" style="69" customWidth="1"/>
    <col min="259" max="259" width="7.59765625" style="69" customWidth="1"/>
    <col min="260" max="260" width="1.8984375" style="69" customWidth="1"/>
    <col min="261" max="263" width="8" style="69" bestFit="1" customWidth="1"/>
    <col min="264" max="264" width="8.8984375" style="69" customWidth="1"/>
    <col min="265" max="266" width="8" style="69" bestFit="1" customWidth="1"/>
    <col min="267" max="269" width="8.59765625" style="69" bestFit="1" customWidth="1"/>
    <col min="270" max="272" width="8" style="69" bestFit="1" customWidth="1"/>
    <col min="273" max="512" width="7.8984375" style="69"/>
    <col min="513" max="514" width="1.8984375" style="69" customWidth="1"/>
    <col min="515" max="515" width="7.59765625" style="69" customWidth="1"/>
    <col min="516" max="516" width="1.8984375" style="69" customWidth="1"/>
    <col min="517" max="519" width="8" style="69" bestFit="1" customWidth="1"/>
    <col min="520" max="520" width="8.8984375" style="69" customWidth="1"/>
    <col min="521" max="522" width="8" style="69" bestFit="1" customWidth="1"/>
    <col min="523" max="525" width="8.59765625" style="69" bestFit="1" customWidth="1"/>
    <col min="526" max="528" width="8" style="69" bestFit="1" customWidth="1"/>
    <col min="529" max="768" width="7.8984375" style="69"/>
    <col min="769" max="770" width="1.8984375" style="69" customWidth="1"/>
    <col min="771" max="771" width="7.59765625" style="69" customWidth="1"/>
    <col min="772" max="772" width="1.8984375" style="69" customWidth="1"/>
    <col min="773" max="775" width="8" style="69" bestFit="1" customWidth="1"/>
    <col min="776" max="776" width="8.8984375" style="69" customWidth="1"/>
    <col min="777" max="778" width="8" style="69" bestFit="1" customWidth="1"/>
    <col min="779" max="781" width="8.59765625" style="69" bestFit="1" customWidth="1"/>
    <col min="782" max="784" width="8" style="69" bestFit="1" customWidth="1"/>
    <col min="785" max="1024" width="7.8984375" style="69"/>
    <col min="1025" max="1026" width="1.8984375" style="69" customWidth="1"/>
    <col min="1027" max="1027" width="7.59765625" style="69" customWidth="1"/>
    <col min="1028" max="1028" width="1.8984375" style="69" customWidth="1"/>
    <col min="1029" max="1031" width="8" style="69" bestFit="1" customWidth="1"/>
    <col min="1032" max="1032" width="8.8984375" style="69" customWidth="1"/>
    <col min="1033" max="1034" width="8" style="69" bestFit="1" customWidth="1"/>
    <col min="1035" max="1037" width="8.59765625" style="69" bestFit="1" customWidth="1"/>
    <col min="1038" max="1040" width="8" style="69" bestFit="1" customWidth="1"/>
    <col min="1041" max="1280" width="7.8984375" style="69"/>
    <col min="1281" max="1282" width="1.8984375" style="69" customWidth="1"/>
    <col min="1283" max="1283" width="7.59765625" style="69" customWidth="1"/>
    <col min="1284" max="1284" width="1.8984375" style="69" customWidth="1"/>
    <col min="1285" max="1287" width="8" style="69" bestFit="1" customWidth="1"/>
    <col min="1288" max="1288" width="8.8984375" style="69" customWidth="1"/>
    <col min="1289" max="1290" width="8" style="69" bestFit="1" customWidth="1"/>
    <col min="1291" max="1293" width="8.59765625" style="69" bestFit="1" customWidth="1"/>
    <col min="1294" max="1296" width="8" style="69" bestFit="1" customWidth="1"/>
    <col min="1297" max="1536" width="7.8984375" style="69"/>
    <col min="1537" max="1538" width="1.8984375" style="69" customWidth="1"/>
    <col min="1539" max="1539" width="7.59765625" style="69" customWidth="1"/>
    <col min="1540" max="1540" width="1.8984375" style="69" customWidth="1"/>
    <col min="1541" max="1543" width="8" style="69" bestFit="1" customWidth="1"/>
    <col min="1544" max="1544" width="8.8984375" style="69" customWidth="1"/>
    <col min="1545" max="1546" width="8" style="69" bestFit="1" customWidth="1"/>
    <col min="1547" max="1549" width="8.59765625" style="69" bestFit="1" customWidth="1"/>
    <col min="1550" max="1552" width="8" style="69" bestFit="1" customWidth="1"/>
    <col min="1553" max="1792" width="7.8984375" style="69"/>
    <col min="1793" max="1794" width="1.8984375" style="69" customWidth="1"/>
    <col min="1795" max="1795" width="7.59765625" style="69" customWidth="1"/>
    <col min="1796" max="1796" width="1.8984375" style="69" customWidth="1"/>
    <col min="1797" max="1799" width="8" style="69" bestFit="1" customWidth="1"/>
    <col min="1800" max="1800" width="8.8984375" style="69" customWidth="1"/>
    <col min="1801" max="1802" width="8" style="69" bestFit="1" customWidth="1"/>
    <col min="1803" max="1805" width="8.59765625" style="69" bestFit="1" customWidth="1"/>
    <col min="1806" max="1808" width="8" style="69" bestFit="1" customWidth="1"/>
    <col min="1809" max="2048" width="7.8984375" style="69"/>
    <col min="2049" max="2050" width="1.8984375" style="69" customWidth="1"/>
    <col min="2051" max="2051" width="7.59765625" style="69" customWidth="1"/>
    <col min="2052" max="2052" width="1.8984375" style="69" customWidth="1"/>
    <col min="2053" max="2055" width="8" style="69" bestFit="1" customWidth="1"/>
    <col min="2056" max="2056" width="8.8984375" style="69" customWidth="1"/>
    <col min="2057" max="2058" width="8" style="69" bestFit="1" customWidth="1"/>
    <col min="2059" max="2061" width="8.59765625" style="69" bestFit="1" customWidth="1"/>
    <col min="2062" max="2064" width="8" style="69" bestFit="1" customWidth="1"/>
    <col min="2065" max="2304" width="7.8984375" style="69"/>
    <col min="2305" max="2306" width="1.8984375" style="69" customWidth="1"/>
    <col min="2307" max="2307" width="7.59765625" style="69" customWidth="1"/>
    <col min="2308" max="2308" width="1.8984375" style="69" customWidth="1"/>
    <col min="2309" max="2311" width="8" style="69" bestFit="1" customWidth="1"/>
    <col min="2312" max="2312" width="8.8984375" style="69" customWidth="1"/>
    <col min="2313" max="2314" width="8" style="69" bestFit="1" customWidth="1"/>
    <col min="2315" max="2317" width="8.59765625" style="69" bestFit="1" customWidth="1"/>
    <col min="2318" max="2320" width="8" style="69" bestFit="1" customWidth="1"/>
    <col min="2321" max="2560" width="7.8984375" style="69"/>
    <col min="2561" max="2562" width="1.8984375" style="69" customWidth="1"/>
    <col min="2563" max="2563" width="7.59765625" style="69" customWidth="1"/>
    <col min="2564" max="2564" width="1.8984375" style="69" customWidth="1"/>
    <col min="2565" max="2567" width="8" style="69" bestFit="1" customWidth="1"/>
    <col min="2568" max="2568" width="8.8984375" style="69" customWidth="1"/>
    <col min="2569" max="2570" width="8" style="69" bestFit="1" customWidth="1"/>
    <col min="2571" max="2573" width="8.59765625" style="69" bestFit="1" customWidth="1"/>
    <col min="2574" max="2576" width="8" style="69" bestFit="1" customWidth="1"/>
    <col min="2577" max="2816" width="7.8984375" style="69"/>
    <col min="2817" max="2818" width="1.8984375" style="69" customWidth="1"/>
    <col min="2819" max="2819" width="7.59765625" style="69" customWidth="1"/>
    <col min="2820" max="2820" width="1.8984375" style="69" customWidth="1"/>
    <col min="2821" max="2823" width="8" style="69" bestFit="1" customWidth="1"/>
    <col min="2824" max="2824" width="8.8984375" style="69" customWidth="1"/>
    <col min="2825" max="2826" width="8" style="69" bestFit="1" customWidth="1"/>
    <col min="2827" max="2829" width="8.59765625" style="69" bestFit="1" customWidth="1"/>
    <col min="2830" max="2832" width="8" style="69" bestFit="1" customWidth="1"/>
    <col min="2833" max="3072" width="7.8984375" style="69"/>
    <col min="3073" max="3074" width="1.8984375" style="69" customWidth="1"/>
    <col min="3075" max="3075" width="7.59765625" style="69" customWidth="1"/>
    <col min="3076" max="3076" width="1.8984375" style="69" customWidth="1"/>
    <col min="3077" max="3079" width="8" style="69" bestFit="1" customWidth="1"/>
    <col min="3080" max="3080" width="8.8984375" style="69" customWidth="1"/>
    <col min="3081" max="3082" width="8" style="69" bestFit="1" customWidth="1"/>
    <col min="3083" max="3085" width="8.59765625" style="69" bestFit="1" customWidth="1"/>
    <col min="3086" max="3088" width="8" style="69" bestFit="1" customWidth="1"/>
    <col min="3089" max="3328" width="7.8984375" style="69"/>
    <col min="3329" max="3330" width="1.8984375" style="69" customWidth="1"/>
    <col min="3331" max="3331" width="7.59765625" style="69" customWidth="1"/>
    <col min="3332" max="3332" width="1.8984375" style="69" customWidth="1"/>
    <col min="3333" max="3335" width="8" style="69" bestFit="1" customWidth="1"/>
    <col min="3336" max="3336" width="8.8984375" style="69" customWidth="1"/>
    <col min="3337" max="3338" width="8" style="69" bestFit="1" customWidth="1"/>
    <col min="3339" max="3341" width="8.59765625" style="69" bestFit="1" customWidth="1"/>
    <col min="3342" max="3344" width="8" style="69" bestFit="1" customWidth="1"/>
    <col min="3345" max="3584" width="7.8984375" style="69"/>
    <col min="3585" max="3586" width="1.8984375" style="69" customWidth="1"/>
    <col min="3587" max="3587" width="7.59765625" style="69" customWidth="1"/>
    <col min="3588" max="3588" width="1.8984375" style="69" customWidth="1"/>
    <col min="3589" max="3591" width="8" style="69" bestFit="1" customWidth="1"/>
    <col min="3592" max="3592" width="8.8984375" style="69" customWidth="1"/>
    <col min="3593" max="3594" width="8" style="69" bestFit="1" customWidth="1"/>
    <col min="3595" max="3597" width="8.59765625" style="69" bestFit="1" customWidth="1"/>
    <col min="3598" max="3600" width="8" style="69" bestFit="1" customWidth="1"/>
    <col min="3601" max="3840" width="7.8984375" style="69"/>
    <col min="3841" max="3842" width="1.8984375" style="69" customWidth="1"/>
    <col min="3843" max="3843" width="7.59765625" style="69" customWidth="1"/>
    <col min="3844" max="3844" width="1.8984375" style="69" customWidth="1"/>
    <col min="3845" max="3847" width="8" style="69" bestFit="1" customWidth="1"/>
    <col min="3848" max="3848" width="8.8984375" style="69" customWidth="1"/>
    <col min="3849" max="3850" width="8" style="69" bestFit="1" customWidth="1"/>
    <col min="3851" max="3853" width="8.59765625" style="69" bestFit="1" customWidth="1"/>
    <col min="3854" max="3856" width="8" style="69" bestFit="1" customWidth="1"/>
    <col min="3857" max="4096" width="7.8984375" style="69"/>
    <col min="4097" max="4098" width="1.8984375" style="69" customWidth="1"/>
    <col min="4099" max="4099" width="7.59765625" style="69" customWidth="1"/>
    <col min="4100" max="4100" width="1.8984375" style="69" customWidth="1"/>
    <col min="4101" max="4103" width="8" style="69" bestFit="1" customWidth="1"/>
    <col min="4104" max="4104" width="8.8984375" style="69" customWidth="1"/>
    <col min="4105" max="4106" width="8" style="69" bestFit="1" customWidth="1"/>
    <col min="4107" max="4109" width="8.59765625" style="69" bestFit="1" customWidth="1"/>
    <col min="4110" max="4112" width="8" style="69" bestFit="1" customWidth="1"/>
    <col min="4113" max="4352" width="7.8984375" style="69"/>
    <col min="4353" max="4354" width="1.8984375" style="69" customWidth="1"/>
    <col min="4355" max="4355" width="7.59765625" style="69" customWidth="1"/>
    <col min="4356" max="4356" width="1.8984375" style="69" customWidth="1"/>
    <col min="4357" max="4359" width="8" style="69" bestFit="1" customWidth="1"/>
    <col min="4360" max="4360" width="8.8984375" style="69" customWidth="1"/>
    <col min="4361" max="4362" width="8" style="69" bestFit="1" customWidth="1"/>
    <col min="4363" max="4365" width="8.59765625" style="69" bestFit="1" customWidth="1"/>
    <col min="4366" max="4368" width="8" style="69" bestFit="1" customWidth="1"/>
    <col min="4369" max="4608" width="7.8984375" style="69"/>
    <col min="4609" max="4610" width="1.8984375" style="69" customWidth="1"/>
    <col min="4611" max="4611" width="7.59765625" style="69" customWidth="1"/>
    <col min="4612" max="4612" width="1.8984375" style="69" customWidth="1"/>
    <col min="4613" max="4615" width="8" style="69" bestFit="1" customWidth="1"/>
    <col min="4616" max="4616" width="8.8984375" style="69" customWidth="1"/>
    <col min="4617" max="4618" width="8" style="69" bestFit="1" customWidth="1"/>
    <col min="4619" max="4621" width="8.59765625" style="69" bestFit="1" customWidth="1"/>
    <col min="4622" max="4624" width="8" style="69" bestFit="1" customWidth="1"/>
    <col min="4625" max="4864" width="7.8984375" style="69"/>
    <col min="4865" max="4866" width="1.8984375" style="69" customWidth="1"/>
    <col min="4867" max="4867" width="7.59765625" style="69" customWidth="1"/>
    <col min="4868" max="4868" width="1.8984375" style="69" customWidth="1"/>
    <col min="4869" max="4871" width="8" style="69" bestFit="1" customWidth="1"/>
    <col min="4872" max="4872" width="8.8984375" style="69" customWidth="1"/>
    <col min="4873" max="4874" width="8" style="69" bestFit="1" customWidth="1"/>
    <col min="4875" max="4877" width="8.59765625" style="69" bestFit="1" customWidth="1"/>
    <col min="4878" max="4880" width="8" style="69" bestFit="1" customWidth="1"/>
    <col min="4881" max="5120" width="7.8984375" style="69"/>
    <col min="5121" max="5122" width="1.8984375" style="69" customWidth="1"/>
    <col min="5123" max="5123" width="7.59765625" style="69" customWidth="1"/>
    <col min="5124" max="5124" width="1.8984375" style="69" customWidth="1"/>
    <col min="5125" max="5127" width="8" style="69" bestFit="1" customWidth="1"/>
    <col min="5128" max="5128" width="8.8984375" style="69" customWidth="1"/>
    <col min="5129" max="5130" width="8" style="69" bestFit="1" customWidth="1"/>
    <col min="5131" max="5133" width="8.59765625" style="69" bestFit="1" customWidth="1"/>
    <col min="5134" max="5136" width="8" style="69" bestFit="1" customWidth="1"/>
    <col min="5137" max="5376" width="7.8984375" style="69"/>
    <col min="5377" max="5378" width="1.8984375" style="69" customWidth="1"/>
    <col min="5379" max="5379" width="7.59765625" style="69" customWidth="1"/>
    <col min="5380" max="5380" width="1.8984375" style="69" customWidth="1"/>
    <col min="5381" max="5383" width="8" style="69" bestFit="1" customWidth="1"/>
    <col min="5384" max="5384" width="8.8984375" style="69" customWidth="1"/>
    <col min="5385" max="5386" width="8" style="69" bestFit="1" customWidth="1"/>
    <col min="5387" max="5389" width="8.59765625" style="69" bestFit="1" customWidth="1"/>
    <col min="5390" max="5392" width="8" style="69" bestFit="1" customWidth="1"/>
    <col min="5393" max="5632" width="7.8984375" style="69"/>
    <col min="5633" max="5634" width="1.8984375" style="69" customWidth="1"/>
    <col min="5635" max="5635" width="7.59765625" style="69" customWidth="1"/>
    <col min="5636" max="5636" width="1.8984375" style="69" customWidth="1"/>
    <col min="5637" max="5639" width="8" style="69" bestFit="1" customWidth="1"/>
    <col min="5640" max="5640" width="8.8984375" style="69" customWidth="1"/>
    <col min="5641" max="5642" width="8" style="69" bestFit="1" customWidth="1"/>
    <col min="5643" max="5645" width="8.59765625" style="69" bestFit="1" customWidth="1"/>
    <col min="5646" max="5648" width="8" style="69" bestFit="1" customWidth="1"/>
    <col min="5649" max="5888" width="7.8984375" style="69"/>
    <col min="5889" max="5890" width="1.8984375" style="69" customWidth="1"/>
    <col min="5891" max="5891" width="7.59765625" style="69" customWidth="1"/>
    <col min="5892" max="5892" width="1.8984375" style="69" customWidth="1"/>
    <col min="5893" max="5895" width="8" style="69" bestFit="1" customWidth="1"/>
    <col min="5896" max="5896" width="8.8984375" style="69" customWidth="1"/>
    <col min="5897" max="5898" width="8" style="69" bestFit="1" customWidth="1"/>
    <col min="5899" max="5901" width="8.59765625" style="69" bestFit="1" customWidth="1"/>
    <col min="5902" max="5904" width="8" style="69" bestFit="1" customWidth="1"/>
    <col min="5905" max="6144" width="7.8984375" style="69"/>
    <col min="6145" max="6146" width="1.8984375" style="69" customWidth="1"/>
    <col min="6147" max="6147" width="7.59765625" style="69" customWidth="1"/>
    <col min="6148" max="6148" width="1.8984375" style="69" customWidth="1"/>
    <col min="6149" max="6151" width="8" style="69" bestFit="1" customWidth="1"/>
    <col min="6152" max="6152" width="8.8984375" style="69" customWidth="1"/>
    <col min="6153" max="6154" width="8" style="69" bestFit="1" customWidth="1"/>
    <col min="6155" max="6157" width="8.59765625" style="69" bestFit="1" customWidth="1"/>
    <col min="6158" max="6160" width="8" style="69" bestFit="1" customWidth="1"/>
    <col min="6161" max="6400" width="7.8984375" style="69"/>
    <col min="6401" max="6402" width="1.8984375" style="69" customWidth="1"/>
    <col min="6403" max="6403" width="7.59765625" style="69" customWidth="1"/>
    <col min="6404" max="6404" width="1.8984375" style="69" customWidth="1"/>
    <col min="6405" max="6407" width="8" style="69" bestFit="1" customWidth="1"/>
    <col min="6408" max="6408" width="8.8984375" style="69" customWidth="1"/>
    <col min="6409" max="6410" width="8" style="69" bestFit="1" customWidth="1"/>
    <col min="6411" max="6413" width="8.59765625" style="69" bestFit="1" customWidth="1"/>
    <col min="6414" max="6416" width="8" style="69" bestFit="1" customWidth="1"/>
    <col min="6417" max="6656" width="7.8984375" style="69"/>
    <col min="6657" max="6658" width="1.8984375" style="69" customWidth="1"/>
    <col min="6659" max="6659" width="7.59765625" style="69" customWidth="1"/>
    <col min="6660" max="6660" width="1.8984375" style="69" customWidth="1"/>
    <col min="6661" max="6663" width="8" style="69" bestFit="1" customWidth="1"/>
    <col min="6664" max="6664" width="8.8984375" style="69" customWidth="1"/>
    <col min="6665" max="6666" width="8" style="69" bestFit="1" customWidth="1"/>
    <col min="6667" max="6669" width="8.59765625" style="69" bestFit="1" customWidth="1"/>
    <col min="6670" max="6672" width="8" style="69" bestFit="1" customWidth="1"/>
    <col min="6673" max="6912" width="7.8984375" style="69"/>
    <col min="6913" max="6914" width="1.8984375" style="69" customWidth="1"/>
    <col min="6915" max="6915" width="7.59765625" style="69" customWidth="1"/>
    <col min="6916" max="6916" width="1.8984375" style="69" customWidth="1"/>
    <col min="6917" max="6919" width="8" style="69" bestFit="1" customWidth="1"/>
    <col min="6920" max="6920" width="8.8984375" style="69" customWidth="1"/>
    <col min="6921" max="6922" width="8" style="69" bestFit="1" customWidth="1"/>
    <col min="6923" max="6925" width="8.59765625" style="69" bestFit="1" customWidth="1"/>
    <col min="6926" max="6928" width="8" style="69" bestFit="1" customWidth="1"/>
    <col min="6929" max="7168" width="7.8984375" style="69"/>
    <col min="7169" max="7170" width="1.8984375" style="69" customWidth="1"/>
    <col min="7171" max="7171" width="7.59765625" style="69" customWidth="1"/>
    <col min="7172" max="7172" width="1.8984375" style="69" customWidth="1"/>
    <col min="7173" max="7175" width="8" style="69" bestFit="1" customWidth="1"/>
    <col min="7176" max="7176" width="8.8984375" style="69" customWidth="1"/>
    <col min="7177" max="7178" width="8" style="69" bestFit="1" customWidth="1"/>
    <col min="7179" max="7181" width="8.59765625" style="69" bestFit="1" customWidth="1"/>
    <col min="7182" max="7184" width="8" style="69" bestFit="1" customWidth="1"/>
    <col min="7185" max="7424" width="7.8984375" style="69"/>
    <col min="7425" max="7426" width="1.8984375" style="69" customWidth="1"/>
    <col min="7427" max="7427" width="7.59765625" style="69" customWidth="1"/>
    <col min="7428" max="7428" width="1.8984375" style="69" customWidth="1"/>
    <col min="7429" max="7431" width="8" style="69" bestFit="1" customWidth="1"/>
    <col min="7432" max="7432" width="8.8984375" style="69" customWidth="1"/>
    <col min="7433" max="7434" width="8" style="69" bestFit="1" customWidth="1"/>
    <col min="7435" max="7437" width="8.59765625" style="69" bestFit="1" customWidth="1"/>
    <col min="7438" max="7440" width="8" style="69" bestFit="1" customWidth="1"/>
    <col min="7441" max="7680" width="7.8984375" style="69"/>
    <col min="7681" max="7682" width="1.8984375" style="69" customWidth="1"/>
    <col min="7683" max="7683" width="7.59765625" style="69" customWidth="1"/>
    <col min="7684" max="7684" width="1.8984375" style="69" customWidth="1"/>
    <col min="7685" max="7687" width="8" style="69" bestFit="1" customWidth="1"/>
    <col min="7688" max="7688" width="8.8984375" style="69" customWidth="1"/>
    <col min="7689" max="7690" width="8" style="69" bestFit="1" customWidth="1"/>
    <col min="7691" max="7693" width="8.59765625" style="69" bestFit="1" customWidth="1"/>
    <col min="7694" max="7696" width="8" style="69" bestFit="1" customWidth="1"/>
    <col min="7697" max="7936" width="7.8984375" style="69"/>
    <col min="7937" max="7938" width="1.8984375" style="69" customWidth="1"/>
    <col min="7939" max="7939" width="7.59765625" style="69" customWidth="1"/>
    <col min="7940" max="7940" width="1.8984375" style="69" customWidth="1"/>
    <col min="7941" max="7943" width="8" style="69" bestFit="1" customWidth="1"/>
    <col min="7944" max="7944" width="8.8984375" style="69" customWidth="1"/>
    <col min="7945" max="7946" width="8" style="69" bestFit="1" customWidth="1"/>
    <col min="7947" max="7949" width="8.59765625" style="69" bestFit="1" customWidth="1"/>
    <col min="7950" max="7952" width="8" style="69" bestFit="1" customWidth="1"/>
    <col min="7953" max="8192" width="7.8984375" style="69"/>
    <col min="8193" max="8194" width="1.8984375" style="69" customWidth="1"/>
    <col min="8195" max="8195" width="7.59765625" style="69" customWidth="1"/>
    <col min="8196" max="8196" width="1.8984375" style="69" customWidth="1"/>
    <col min="8197" max="8199" width="8" style="69" bestFit="1" customWidth="1"/>
    <col min="8200" max="8200" width="8.8984375" style="69" customWidth="1"/>
    <col min="8201" max="8202" width="8" style="69" bestFit="1" customWidth="1"/>
    <col min="8203" max="8205" width="8.59765625" style="69" bestFit="1" customWidth="1"/>
    <col min="8206" max="8208" width="8" style="69" bestFit="1" customWidth="1"/>
    <col min="8209" max="8448" width="7.8984375" style="69"/>
    <col min="8449" max="8450" width="1.8984375" style="69" customWidth="1"/>
    <col min="8451" max="8451" width="7.59765625" style="69" customWidth="1"/>
    <col min="8452" max="8452" width="1.8984375" style="69" customWidth="1"/>
    <col min="8453" max="8455" width="8" style="69" bestFit="1" customWidth="1"/>
    <col min="8456" max="8456" width="8.8984375" style="69" customWidth="1"/>
    <col min="8457" max="8458" width="8" style="69" bestFit="1" customWidth="1"/>
    <col min="8459" max="8461" width="8.59765625" style="69" bestFit="1" customWidth="1"/>
    <col min="8462" max="8464" width="8" style="69" bestFit="1" customWidth="1"/>
    <col min="8465" max="8704" width="7.8984375" style="69"/>
    <col min="8705" max="8706" width="1.8984375" style="69" customWidth="1"/>
    <col min="8707" max="8707" width="7.59765625" style="69" customWidth="1"/>
    <col min="8708" max="8708" width="1.8984375" style="69" customWidth="1"/>
    <col min="8709" max="8711" width="8" style="69" bestFit="1" customWidth="1"/>
    <col min="8712" max="8712" width="8.8984375" style="69" customWidth="1"/>
    <col min="8713" max="8714" width="8" style="69" bestFit="1" customWidth="1"/>
    <col min="8715" max="8717" width="8.59765625" style="69" bestFit="1" customWidth="1"/>
    <col min="8718" max="8720" width="8" style="69" bestFit="1" customWidth="1"/>
    <col min="8721" max="8960" width="7.8984375" style="69"/>
    <col min="8961" max="8962" width="1.8984375" style="69" customWidth="1"/>
    <col min="8963" max="8963" width="7.59765625" style="69" customWidth="1"/>
    <col min="8964" max="8964" width="1.8984375" style="69" customWidth="1"/>
    <col min="8965" max="8967" width="8" style="69" bestFit="1" customWidth="1"/>
    <col min="8968" max="8968" width="8.8984375" style="69" customWidth="1"/>
    <col min="8969" max="8970" width="8" style="69" bestFit="1" customWidth="1"/>
    <col min="8971" max="8973" width="8.59765625" style="69" bestFit="1" customWidth="1"/>
    <col min="8974" max="8976" width="8" style="69" bestFit="1" customWidth="1"/>
    <col min="8977" max="9216" width="7.8984375" style="69"/>
    <col min="9217" max="9218" width="1.8984375" style="69" customWidth="1"/>
    <col min="9219" max="9219" width="7.59765625" style="69" customWidth="1"/>
    <col min="9220" max="9220" width="1.8984375" style="69" customWidth="1"/>
    <col min="9221" max="9223" width="8" style="69" bestFit="1" customWidth="1"/>
    <col min="9224" max="9224" width="8.8984375" style="69" customWidth="1"/>
    <col min="9225" max="9226" width="8" style="69" bestFit="1" customWidth="1"/>
    <col min="9227" max="9229" width="8.59765625" style="69" bestFit="1" customWidth="1"/>
    <col min="9230" max="9232" width="8" style="69" bestFit="1" customWidth="1"/>
    <col min="9233" max="9472" width="7.8984375" style="69"/>
    <col min="9473" max="9474" width="1.8984375" style="69" customWidth="1"/>
    <col min="9475" max="9475" width="7.59765625" style="69" customWidth="1"/>
    <col min="9476" max="9476" width="1.8984375" style="69" customWidth="1"/>
    <col min="9477" max="9479" width="8" style="69" bestFit="1" customWidth="1"/>
    <col min="9480" max="9480" width="8.8984375" style="69" customWidth="1"/>
    <col min="9481" max="9482" width="8" style="69" bestFit="1" customWidth="1"/>
    <col min="9483" max="9485" width="8.59765625" style="69" bestFit="1" customWidth="1"/>
    <col min="9486" max="9488" width="8" style="69" bestFit="1" customWidth="1"/>
    <col min="9489" max="9728" width="7.8984375" style="69"/>
    <col min="9729" max="9730" width="1.8984375" style="69" customWidth="1"/>
    <col min="9731" max="9731" width="7.59765625" style="69" customWidth="1"/>
    <col min="9732" max="9732" width="1.8984375" style="69" customWidth="1"/>
    <col min="9733" max="9735" width="8" style="69" bestFit="1" customWidth="1"/>
    <col min="9736" max="9736" width="8.8984375" style="69" customWidth="1"/>
    <col min="9737" max="9738" width="8" style="69" bestFit="1" customWidth="1"/>
    <col min="9739" max="9741" width="8.59765625" style="69" bestFit="1" customWidth="1"/>
    <col min="9742" max="9744" width="8" style="69" bestFit="1" customWidth="1"/>
    <col min="9745" max="9984" width="7.8984375" style="69"/>
    <col min="9985" max="9986" width="1.8984375" style="69" customWidth="1"/>
    <col min="9987" max="9987" width="7.59765625" style="69" customWidth="1"/>
    <col min="9988" max="9988" width="1.8984375" style="69" customWidth="1"/>
    <col min="9989" max="9991" width="8" style="69" bestFit="1" customWidth="1"/>
    <col min="9992" max="9992" width="8.8984375" style="69" customWidth="1"/>
    <col min="9993" max="9994" width="8" style="69" bestFit="1" customWidth="1"/>
    <col min="9995" max="9997" width="8.59765625" style="69" bestFit="1" customWidth="1"/>
    <col min="9998" max="10000" width="8" style="69" bestFit="1" customWidth="1"/>
    <col min="10001" max="10240" width="7.8984375" style="69"/>
    <col min="10241" max="10242" width="1.8984375" style="69" customWidth="1"/>
    <col min="10243" max="10243" width="7.59765625" style="69" customWidth="1"/>
    <col min="10244" max="10244" width="1.8984375" style="69" customWidth="1"/>
    <col min="10245" max="10247" width="8" style="69" bestFit="1" customWidth="1"/>
    <col min="10248" max="10248" width="8.8984375" style="69" customWidth="1"/>
    <col min="10249" max="10250" width="8" style="69" bestFit="1" customWidth="1"/>
    <col min="10251" max="10253" width="8.59765625" style="69" bestFit="1" customWidth="1"/>
    <col min="10254" max="10256" width="8" style="69" bestFit="1" customWidth="1"/>
    <col min="10257" max="10496" width="7.8984375" style="69"/>
    <col min="10497" max="10498" width="1.8984375" style="69" customWidth="1"/>
    <col min="10499" max="10499" width="7.59765625" style="69" customWidth="1"/>
    <col min="10500" max="10500" width="1.8984375" style="69" customWidth="1"/>
    <col min="10501" max="10503" width="8" style="69" bestFit="1" customWidth="1"/>
    <col min="10504" max="10504" width="8.8984375" style="69" customWidth="1"/>
    <col min="10505" max="10506" width="8" style="69" bestFit="1" customWidth="1"/>
    <col min="10507" max="10509" width="8.59765625" style="69" bestFit="1" customWidth="1"/>
    <col min="10510" max="10512" width="8" style="69" bestFit="1" customWidth="1"/>
    <col min="10513" max="10752" width="7.8984375" style="69"/>
    <col min="10753" max="10754" width="1.8984375" style="69" customWidth="1"/>
    <col min="10755" max="10755" width="7.59765625" style="69" customWidth="1"/>
    <col min="10756" max="10756" width="1.8984375" style="69" customWidth="1"/>
    <col min="10757" max="10759" width="8" style="69" bestFit="1" customWidth="1"/>
    <col min="10760" max="10760" width="8.8984375" style="69" customWidth="1"/>
    <col min="10761" max="10762" width="8" style="69" bestFit="1" customWidth="1"/>
    <col min="10763" max="10765" width="8.59765625" style="69" bestFit="1" customWidth="1"/>
    <col min="10766" max="10768" width="8" style="69" bestFit="1" customWidth="1"/>
    <col min="10769" max="11008" width="7.8984375" style="69"/>
    <col min="11009" max="11010" width="1.8984375" style="69" customWidth="1"/>
    <col min="11011" max="11011" width="7.59765625" style="69" customWidth="1"/>
    <col min="11012" max="11012" width="1.8984375" style="69" customWidth="1"/>
    <col min="11013" max="11015" width="8" style="69" bestFit="1" customWidth="1"/>
    <col min="11016" max="11016" width="8.8984375" style="69" customWidth="1"/>
    <col min="11017" max="11018" width="8" style="69" bestFit="1" customWidth="1"/>
    <col min="11019" max="11021" width="8.59765625" style="69" bestFit="1" customWidth="1"/>
    <col min="11022" max="11024" width="8" style="69" bestFit="1" customWidth="1"/>
    <col min="11025" max="11264" width="7.8984375" style="69"/>
    <col min="11265" max="11266" width="1.8984375" style="69" customWidth="1"/>
    <col min="11267" max="11267" width="7.59765625" style="69" customWidth="1"/>
    <col min="11268" max="11268" width="1.8984375" style="69" customWidth="1"/>
    <col min="11269" max="11271" width="8" style="69" bestFit="1" customWidth="1"/>
    <col min="11272" max="11272" width="8.8984375" style="69" customWidth="1"/>
    <col min="11273" max="11274" width="8" style="69" bestFit="1" customWidth="1"/>
    <col min="11275" max="11277" width="8.59765625" style="69" bestFit="1" customWidth="1"/>
    <col min="11278" max="11280" width="8" style="69" bestFit="1" customWidth="1"/>
    <col min="11281" max="11520" width="7.8984375" style="69"/>
    <col min="11521" max="11522" width="1.8984375" style="69" customWidth="1"/>
    <col min="11523" max="11523" width="7.59765625" style="69" customWidth="1"/>
    <col min="11524" max="11524" width="1.8984375" style="69" customWidth="1"/>
    <col min="11525" max="11527" width="8" style="69" bestFit="1" customWidth="1"/>
    <col min="11528" max="11528" width="8.8984375" style="69" customWidth="1"/>
    <col min="11529" max="11530" width="8" style="69" bestFit="1" customWidth="1"/>
    <col min="11531" max="11533" width="8.59765625" style="69" bestFit="1" customWidth="1"/>
    <col min="11534" max="11536" width="8" style="69" bestFit="1" customWidth="1"/>
    <col min="11537" max="11776" width="7.8984375" style="69"/>
    <col min="11777" max="11778" width="1.8984375" style="69" customWidth="1"/>
    <col min="11779" max="11779" width="7.59765625" style="69" customWidth="1"/>
    <col min="11780" max="11780" width="1.8984375" style="69" customWidth="1"/>
    <col min="11781" max="11783" width="8" style="69" bestFit="1" customWidth="1"/>
    <col min="11784" max="11784" width="8.8984375" style="69" customWidth="1"/>
    <col min="11785" max="11786" width="8" style="69" bestFit="1" customWidth="1"/>
    <col min="11787" max="11789" width="8.59765625" style="69" bestFit="1" customWidth="1"/>
    <col min="11790" max="11792" width="8" style="69" bestFit="1" customWidth="1"/>
    <col min="11793" max="12032" width="7.8984375" style="69"/>
    <col min="12033" max="12034" width="1.8984375" style="69" customWidth="1"/>
    <col min="12035" max="12035" width="7.59765625" style="69" customWidth="1"/>
    <col min="12036" max="12036" width="1.8984375" style="69" customWidth="1"/>
    <col min="12037" max="12039" width="8" style="69" bestFit="1" customWidth="1"/>
    <col min="12040" max="12040" width="8.8984375" style="69" customWidth="1"/>
    <col min="12041" max="12042" width="8" style="69" bestFit="1" customWidth="1"/>
    <col min="12043" max="12045" width="8.59765625" style="69" bestFit="1" customWidth="1"/>
    <col min="12046" max="12048" width="8" style="69" bestFit="1" customWidth="1"/>
    <col min="12049" max="12288" width="7.8984375" style="69"/>
    <col min="12289" max="12290" width="1.8984375" style="69" customWidth="1"/>
    <col min="12291" max="12291" width="7.59765625" style="69" customWidth="1"/>
    <col min="12292" max="12292" width="1.8984375" style="69" customWidth="1"/>
    <col min="12293" max="12295" width="8" style="69" bestFit="1" customWidth="1"/>
    <col min="12296" max="12296" width="8.8984375" style="69" customWidth="1"/>
    <col min="12297" max="12298" width="8" style="69" bestFit="1" customWidth="1"/>
    <col min="12299" max="12301" width="8.59765625" style="69" bestFit="1" customWidth="1"/>
    <col min="12302" max="12304" width="8" style="69" bestFit="1" customWidth="1"/>
    <col min="12305" max="12544" width="7.8984375" style="69"/>
    <col min="12545" max="12546" width="1.8984375" style="69" customWidth="1"/>
    <col min="12547" max="12547" width="7.59765625" style="69" customWidth="1"/>
    <col min="12548" max="12548" width="1.8984375" style="69" customWidth="1"/>
    <col min="12549" max="12551" width="8" style="69" bestFit="1" customWidth="1"/>
    <col min="12552" max="12552" width="8.8984375" style="69" customWidth="1"/>
    <col min="12553" max="12554" width="8" style="69" bestFit="1" customWidth="1"/>
    <col min="12555" max="12557" width="8.59765625" style="69" bestFit="1" customWidth="1"/>
    <col min="12558" max="12560" width="8" style="69" bestFit="1" customWidth="1"/>
    <col min="12561" max="12800" width="7.8984375" style="69"/>
    <col min="12801" max="12802" width="1.8984375" style="69" customWidth="1"/>
    <col min="12803" max="12803" width="7.59765625" style="69" customWidth="1"/>
    <col min="12804" max="12804" width="1.8984375" style="69" customWidth="1"/>
    <col min="12805" max="12807" width="8" style="69" bestFit="1" customWidth="1"/>
    <col min="12808" max="12808" width="8.8984375" style="69" customWidth="1"/>
    <col min="12809" max="12810" width="8" style="69" bestFit="1" customWidth="1"/>
    <col min="12811" max="12813" width="8.59765625" style="69" bestFit="1" customWidth="1"/>
    <col min="12814" max="12816" width="8" style="69" bestFit="1" customWidth="1"/>
    <col min="12817" max="13056" width="7.8984375" style="69"/>
    <col min="13057" max="13058" width="1.8984375" style="69" customWidth="1"/>
    <col min="13059" max="13059" width="7.59765625" style="69" customWidth="1"/>
    <col min="13060" max="13060" width="1.8984375" style="69" customWidth="1"/>
    <col min="13061" max="13063" width="8" style="69" bestFit="1" customWidth="1"/>
    <col min="13064" max="13064" width="8.8984375" style="69" customWidth="1"/>
    <col min="13065" max="13066" width="8" style="69" bestFit="1" customWidth="1"/>
    <col min="13067" max="13069" width="8.59765625" style="69" bestFit="1" customWidth="1"/>
    <col min="13070" max="13072" width="8" style="69" bestFit="1" customWidth="1"/>
    <col min="13073" max="13312" width="7.8984375" style="69"/>
    <col min="13313" max="13314" width="1.8984375" style="69" customWidth="1"/>
    <col min="13315" max="13315" width="7.59765625" style="69" customWidth="1"/>
    <col min="13316" max="13316" width="1.8984375" style="69" customWidth="1"/>
    <col min="13317" max="13319" width="8" style="69" bestFit="1" customWidth="1"/>
    <col min="13320" max="13320" width="8.8984375" style="69" customWidth="1"/>
    <col min="13321" max="13322" width="8" style="69" bestFit="1" customWidth="1"/>
    <col min="13323" max="13325" width="8.59765625" style="69" bestFit="1" customWidth="1"/>
    <col min="13326" max="13328" width="8" style="69" bestFit="1" customWidth="1"/>
    <col min="13329" max="13568" width="7.8984375" style="69"/>
    <col min="13569" max="13570" width="1.8984375" style="69" customWidth="1"/>
    <col min="13571" max="13571" width="7.59765625" style="69" customWidth="1"/>
    <col min="13572" max="13572" width="1.8984375" style="69" customWidth="1"/>
    <col min="13573" max="13575" width="8" style="69" bestFit="1" customWidth="1"/>
    <col min="13576" max="13576" width="8.8984375" style="69" customWidth="1"/>
    <col min="13577" max="13578" width="8" style="69" bestFit="1" customWidth="1"/>
    <col min="13579" max="13581" width="8.59765625" style="69" bestFit="1" customWidth="1"/>
    <col min="13582" max="13584" width="8" style="69" bestFit="1" customWidth="1"/>
    <col min="13585" max="13824" width="7.8984375" style="69"/>
    <col min="13825" max="13826" width="1.8984375" style="69" customWidth="1"/>
    <col min="13827" max="13827" width="7.59765625" style="69" customWidth="1"/>
    <col min="13828" max="13828" width="1.8984375" style="69" customWidth="1"/>
    <col min="13829" max="13831" width="8" style="69" bestFit="1" customWidth="1"/>
    <col min="13832" max="13832" width="8.8984375" style="69" customWidth="1"/>
    <col min="13833" max="13834" width="8" style="69" bestFit="1" customWidth="1"/>
    <col min="13835" max="13837" width="8.59765625" style="69" bestFit="1" customWidth="1"/>
    <col min="13838" max="13840" width="8" style="69" bestFit="1" customWidth="1"/>
    <col min="13841" max="14080" width="7.8984375" style="69"/>
    <col min="14081" max="14082" width="1.8984375" style="69" customWidth="1"/>
    <col min="14083" max="14083" width="7.59765625" style="69" customWidth="1"/>
    <col min="14084" max="14084" width="1.8984375" style="69" customWidth="1"/>
    <col min="14085" max="14087" width="8" style="69" bestFit="1" customWidth="1"/>
    <col min="14088" max="14088" width="8.8984375" style="69" customWidth="1"/>
    <col min="14089" max="14090" width="8" style="69" bestFit="1" customWidth="1"/>
    <col min="14091" max="14093" width="8.59765625" style="69" bestFit="1" customWidth="1"/>
    <col min="14094" max="14096" width="8" style="69" bestFit="1" customWidth="1"/>
    <col min="14097" max="14336" width="7.8984375" style="69"/>
    <col min="14337" max="14338" width="1.8984375" style="69" customWidth="1"/>
    <col min="14339" max="14339" width="7.59765625" style="69" customWidth="1"/>
    <col min="14340" max="14340" width="1.8984375" style="69" customWidth="1"/>
    <col min="14341" max="14343" width="8" style="69" bestFit="1" customWidth="1"/>
    <col min="14344" max="14344" width="8.8984375" style="69" customWidth="1"/>
    <col min="14345" max="14346" width="8" style="69" bestFit="1" customWidth="1"/>
    <col min="14347" max="14349" width="8.59765625" style="69" bestFit="1" customWidth="1"/>
    <col min="14350" max="14352" width="8" style="69" bestFit="1" customWidth="1"/>
    <col min="14353" max="14592" width="7.8984375" style="69"/>
    <col min="14593" max="14594" width="1.8984375" style="69" customWidth="1"/>
    <col min="14595" max="14595" width="7.59765625" style="69" customWidth="1"/>
    <col min="14596" max="14596" width="1.8984375" style="69" customWidth="1"/>
    <col min="14597" max="14599" width="8" style="69" bestFit="1" customWidth="1"/>
    <col min="14600" max="14600" width="8.8984375" style="69" customWidth="1"/>
    <col min="14601" max="14602" width="8" style="69" bestFit="1" customWidth="1"/>
    <col min="14603" max="14605" width="8.59765625" style="69" bestFit="1" customWidth="1"/>
    <col min="14606" max="14608" width="8" style="69" bestFit="1" customWidth="1"/>
    <col min="14609" max="14848" width="7.8984375" style="69"/>
    <col min="14849" max="14850" width="1.8984375" style="69" customWidth="1"/>
    <col min="14851" max="14851" width="7.59765625" style="69" customWidth="1"/>
    <col min="14852" max="14852" width="1.8984375" style="69" customWidth="1"/>
    <col min="14853" max="14855" width="8" style="69" bestFit="1" customWidth="1"/>
    <col min="14856" max="14856" width="8.8984375" style="69" customWidth="1"/>
    <col min="14857" max="14858" width="8" style="69" bestFit="1" customWidth="1"/>
    <col min="14859" max="14861" width="8.59765625" style="69" bestFit="1" customWidth="1"/>
    <col min="14862" max="14864" width="8" style="69" bestFit="1" customWidth="1"/>
    <col min="14865" max="15104" width="7.8984375" style="69"/>
    <col min="15105" max="15106" width="1.8984375" style="69" customWidth="1"/>
    <col min="15107" max="15107" width="7.59765625" style="69" customWidth="1"/>
    <col min="15108" max="15108" width="1.8984375" style="69" customWidth="1"/>
    <col min="15109" max="15111" width="8" style="69" bestFit="1" customWidth="1"/>
    <col min="15112" max="15112" width="8.8984375" style="69" customWidth="1"/>
    <col min="15113" max="15114" width="8" style="69" bestFit="1" customWidth="1"/>
    <col min="15115" max="15117" width="8.59765625" style="69" bestFit="1" customWidth="1"/>
    <col min="15118" max="15120" width="8" style="69" bestFit="1" customWidth="1"/>
    <col min="15121" max="15360" width="7.8984375" style="69"/>
    <col min="15361" max="15362" width="1.8984375" style="69" customWidth="1"/>
    <col min="15363" max="15363" width="7.59765625" style="69" customWidth="1"/>
    <col min="15364" max="15364" width="1.8984375" style="69" customWidth="1"/>
    <col min="15365" max="15367" width="8" style="69" bestFit="1" customWidth="1"/>
    <col min="15368" max="15368" width="8.8984375" style="69" customWidth="1"/>
    <col min="15369" max="15370" width="8" style="69" bestFit="1" customWidth="1"/>
    <col min="15371" max="15373" width="8.59765625" style="69" bestFit="1" customWidth="1"/>
    <col min="15374" max="15376" width="8" style="69" bestFit="1" customWidth="1"/>
    <col min="15377" max="15616" width="7.8984375" style="69"/>
    <col min="15617" max="15618" width="1.8984375" style="69" customWidth="1"/>
    <col min="15619" max="15619" width="7.59765625" style="69" customWidth="1"/>
    <col min="15620" max="15620" width="1.8984375" style="69" customWidth="1"/>
    <col min="15621" max="15623" width="8" style="69" bestFit="1" customWidth="1"/>
    <col min="15624" max="15624" width="8.8984375" style="69" customWidth="1"/>
    <col min="15625" max="15626" width="8" style="69" bestFit="1" customWidth="1"/>
    <col min="15627" max="15629" width="8.59765625" style="69" bestFit="1" customWidth="1"/>
    <col min="15630" max="15632" width="8" style="69" bestFit="1" customWidth="1"/>
    <col min="15633" max="15872" width="7.8984375" style="69"/>
    <col min="15873" max="15874" width="1.8984375" style="69" customWidth="1"/>
    <col min="15875" max="15875" width="7.59765625" style="69" customWidth="1"/>
    <col min="15876" max="15876" width="1.8984375" style="69" customWidth="1"/>
    <col min="15877" max="15879" width="8" style="69" bestFit="1" customWidth="1"/>
    <col min="15880" max="15880" width="8.8984375" style="69" customWidth="1"/>
    <col min="15881" max="15882" width="8" style="69" bestFit="1" customWidth="1"/>
    <col min="15883" max="15885" width="8.59765625" style="69" bestFit="1" customWidth="1"/>
    <col min="15886" max="15888" width="8" style="69" bestFit="1" customWidth="1"/>
    <col min="15889" max="16128" width="7.8984375" style="69"/>
    <col min="16129" max="16130" width="1.8984375" style="69" customWidth="1"/>
    <col min="16131" max="16131" width="7.59765625" style="69" customWidth="1"/>
    <col min="16132" max="16132" width="1.8984375" style="69" customWidth="1"/>
    <col min="16133" max="16135" width="8" style="69" bestFit="1" customWidth="1"/>
    <col min="16136" max="16136" width="8.8984375" style="69" customWidth="1"/>
    <col min="16137" max="16138" width="8" style="69" bestFit="1" customWidth="1"/>
    <col min="16139" max="16141" width="8.59765625" style="69" bestFit="1" customWidth="1"/>
    <col min="16142" max="16144" width="8" style="69" bestFit="1" customWidth="1"/>
    <col min="16145" max="16384" width="7.8984375" style="69"/>
  </cols>
  <sheetData>
    <row r="1" spans="1:16" s="1" customFormat="1" ht="22.5" customHeight="1">
      <c r="A1" s="1" t="s">
        <v>0</v>
      </c>
    </row>
    <row r="2" spans="1:16" s="5" customFormat="1" ht="13.5" customHeight="1">
      <c r="A2" s="2" t="s">
        <v>34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18" customHeight="1">
      <c r="A3" s="6" t="s">
        <v>2</v>
      </c>
      <c r="B3" s="6"/>
      <c r="C3" s="6"/>
      <c r="D3" s="7"/>
      <c r="E3" s="8" t="s">
        <v>3</v>
      </c>
      <c r="F3" s="9"/>
      <c r="G3" s="10"/>
      <c r="H3" s="11" t="s">
        <v>4</v>
      </c>
      <c r="I3" s="12"/>
      <c r="J3" s="13"/>
      <c r="K3" s="14" t="s">
        <v>5</v>
      </c>
      <c r="L3" s="15"/>
      <c r="M3" s="15"/>
      <c r="N3" s="15"/>
      <c r="O3" s="15"/>
      <c r="P3" s="15"/>
    </row>
    <row r="4" spans="1:16" s="5" customFormat="1" ht="28.5" customHeight="1">
      <c r="A4" s="16"/>
      <c r="B4" s="16"/>
      <c r="C4" s="16"/>
      <c r="D4" s="17"/>
      <c r="E4" s="18"/>
      <c r="F4" s="19"/>
      <c r="G4" s="20"/>
      <c r="H4" s="21"/>
      <c r="I4" s="22"/>
      <c r="J4" s="23"/>
      <c r="K4" s="24" t="s">
        <v>6</v>
      </c>
      <c r="L4" s="25"/>
      <c r="M4" s="26"/>
      <c r="N4" s="24" t="s">
        <v>7</v>
      </c>
      <c r="O4" s="25"/>
      <c r="P4" s="25"/>
    </row>
    <row r="5" spans="1:16" s="5" customFormat="1" ht="18" customHeight="1">
      <c r="A5" s="27"/>
      <c r="B5" s="27"/>
      <c r="C5" s="27"/>
      <c r="D5" s="28"/>
      <c r="E5" s="29" t="s">
        <v>8</v>
      </c>
      <c r="F5" s="30" t="s">
        <v>9</v>
      </c>
      <c r="G5" s="30" t="s">
        <v>10</v>
      </c>
      <c r="H5" s="30" t="s">
        <v>8</v>
      </c>
      <c r="I5" s="30" t="s">
        <v>9</v>
      </c>
      <c r="J5" s="30" t="s">
        <v>10</v>
      </c>
      <c r="K5" s="30" t="s">
        <v>8</v>
      </c>
      <c r="L5" s="30" t="s">
        <v>9</v>
      </c>
      <c r="M5" s="30" t="s">
        <v>10</v>
      </c>
      <c r="N5" s="30" t="s">
        <v>8</v>
      </c>
      <c r="O5" s="30" t="s">
        <v>9</v>
      </c>
      <c r="P5" s="31" t="s">
        <v>10</v>
      </c>
    </row>
    <row r="6" spans="1:16" s="38" customFormat="1" ht="15" customHeight="1">
      <c r="A6" s="32"/>
      <c r="B6" s="33"/>
      <c r="C6" s="33"/>
      <c r="D6" s="34"/>
      <c r="E6" s="35" t="s">
        <v>11</v>
      </c>
      <c r="F6" s="36"/>
      <c r="G6" s="36"/>
      <c r="H6" s="36"/>
      <c r="I6" s="36"/>
      <c r="J6" s="36"/>
      <c r="K6" s="35" t="s">
        <v>12</v>
      </c>
      <c r="L6" s="37"/>
      <c r="M6" s="37"/>
    </row>
    <row r="7" spans="1:16" s="43" customFormat="1" ht="18" customHeight="1">
      <c r="A7" s="39" t="s">
        <v>35</v>
      </c>
      <c r="B7" s="71"/>
      <c r="C7" s="71"/>
      <c r="D7" s="72"/>
      <c r="E7" s="41">
        <v>69.410402393129402</v>
      </c>
      <c r="F7" s="41">
        <v>69.070579566206405</v>
      </c>
      <c r="G7" s="41">
        <v>69.752946875504605</v>
      </c>
      <c r="H7" s="41">
        <v>7.8757759979413997</v>
      </c>
      <c r="I7" s="41">
        <v>10.3258257777208</v>
      </c>
      <c r="J7" s="41">
        <v>5.4061036654287102</v>
      </c>
      <c r="K7" s="42">
        <v>43855</v>
      </c>
      <c r="L7" s="42">
        <v>23238</v>
      </c>
      <c r="M7" s="42">
        <v>20617</v>
      </c>
      <c r="N7" s="42">
        <v>2221</v>
      </c>
      <c r="O7" s="42">
        <v>230</v>
      </c>
      <c r="P7" s="42">
        <v>1991</v>
      </c>
    </row>
    <row r="8" spans="1:16" s="43" customFormat="1" ht="12" customHeight="1">
      <c r="A8" s="44"/>
      <c r="B8" s="45" t="s">
        <v>36</v>
      </c>
      <c r="C8" s="56"/>
      <c r="D8" s="46"/>
      <c r="E8" s="47">
        <v>74.844256699095396</v>
      </c>
      <c r="F8" s="47">
        <v>76.439678742310306</v>
      </c>
      <c r="G8" s="47">
        <v>73.2526423457211</v>
      </c>
      <c r="H8" s="47">
        <v>3.9085168117426199</v>
      </c>
      <c r="I8" s="47">
        <v>4.4557416267942598</v>
      </c>
      <c r="J8" s="47">
        <v>3.36259802250256</v>
      </c>
      <c r="K8" s="48">
        <v>35336</v>
      </c>
      <c r="L8" s="48">
        <v>18974</v>
      </c>
      <c r="M8" s="48">
        <v>16362</v>
      </c>
      <c r="N8" s="48">
        <v>1667</v>
      </c>
      <c r="O8" s="48">
        <v>161</v>
      </c>
      <c r="P8" s="48">
        <v>1506</v>
      </c>
    </row>
    <row r="9" spans="1:16" s="43" customFormat="1" ht="12" customHeight="1">
      <c r="A9" s="44"/>
      <c r="B9" s="44"/>
      <c r="C9" s="49" t="s">
        <v>36</v>
      </c>
      <c r="D9" s="46"/>
      <c r="E9" s="47">
        <v>74.844256699095396</v>
      </c>
      <c r="F9" s="47">
        <v>76.439678742310306</v>
      </c>
      <c r="G9" s="47">
        <v>73.2526423457211</v>
      </c>
      <c r="H9" s="47">
        <v>3.9085168117426199</v>
      </c>
      <c r="I9" s="47">
        <v>4.4557416267942598</v>
      </c>
      <c r="J9" s="47">
        <v>3.36259802250256</v>
      </c>
      <c r="K9" s="48">
        <v>35336</v>
      </c>
      <c r="L9" s="48">
        <v>18974</v>
      </c>
      <c r="M9" s="48">
        <v>16362</v>
      </c>
      <c r="N9" s="48">
        <v>1667</v>
      </c>
      <c r="O9" s="48">
        <v>161</v>
      </c>
      <c r="P9" s="48">
        <v>1506</v>
      </c>
    </row>
    <row r="10" spans="1:16" s="43" customFormat="1" ht="12" customHeight="1">
      <c r="A10" s="50"/>
      <c r="B10" s="45" t="s">
        <v>37</v>
      </c>
      <c r="C10" s="56"/>
      <c r="D10" s="46"/>
      <c r="E10" s="47">
        <v>58.131067961165002</v>
      </c>
      <c r="F10" s="47">
        <v>49.687825182102003</v>
      </c>
      <c r="G10" s="47">
        <v>67.9741205014153</v>
      </c>
      <c r="H10" s="47">
        <v>18.9133681852128</v>
      </c>
      <c r="I10" s="47">
        <v>27.263267429760699</v>
      </c>
      <c r="J10" s="47">
        <v>9.1791346542660701</v>
      </c>
      <c r="K10" s="48">
        <v>6814</v>
      </c>
      <c r="L10" s="48">
        <v>3452</v>
      </c>
      <c r="M10" s="48">
        <v>3362</v>
      </c>
      <c r="N10" s="48">
        <v>341</v>
      </c>
      <c r="O10" s="48">
        <v>49</v>
      </c>
      <c r="P10" s="48">
        <v>292</v>
      </c>
    </row>
    <row r="11" spans="1:16" s="43" customFormat="1" ht="12" customHeight="1">
      <c r="A11" s="44"/>
      <c r="B11" s="44"/>
      <c r="C11" s="51" t="s">
        <v>38</v>
      </c>
      <c r="D11" s="46"/>
      <c r="E11" s="47">
        <v>30.434782608695599</v>
      </c>
      <c r="F11" s="47">
        <v>30.6748466257669</v>
      </c>
      <c r="G11" s="47">
        <v>30.243902439024399</v>
      </c>
      <c r="H11" s="47">
        <v>31.521739130434799</v>
      </c>
      <c r="I11" s="47">
        <v>34.355828220858903</v>
      </c>
      <c r="J11" s="47">
        <v>29.268292682926798</v>
      </c>
      <c r="K11" s="48">
        <v>96</v>
      </c>
      <c r="L11" s="48">
        <v>48</v>
      </c>
      <c r="M11" s="48">
        <v>48</v>
      </c>
      <c r="N11" s="48">
        <v>17</v>
      </c>
      <c r="O11" s="48">
        <v>3</v>
      </c>
      <c r="P11" s="48">
        <v>14</v>
      </c>
    </row>
    <row r="12" spans="1:16" s="43" customFormat="1" ht="12" customHeight="1">
      <c r="A12" s="50"/>
      <c r="B12" s="44"/>
      <c r="C12" s="51" t="s">
        <v>39</v>
      </c>
      <c r="D12" s="46"/>
      <c r="E12" s="47">
        <v>26.902509255450401</v>
      </c>
      <c r="F12" s="47">
        <v>24.917413874469101</v>
      </c>
      <c r="G12" s="47">
        <v>40.384615384615401</v>
      </c>
      <c r="H12" s="47">
        <v>56.3965446318388</v>
      </c>
      <c r="I12" s="47">
        <v>60.736196319018397</v>
      </c>
      <c r="J12" s="47">
        <v>26.923076923076898</v>
      </c>
      <c r="K12" s="48">
        <v>630</v>
      </c>
      <c r="L12" s="48">
        <v>519</v>
      </c>
      <c r="M12" s="48">
        <v>111</v>
      </c>
      <c r="N12" s="48">
        <v>43</v>
      </c>
      <c r="O12" s="48">
        <v>25</v>
      </c>
      <c r="P12" s="48">
        <v>18</v>
      </c>
    </row>
    <row r="13" spans="1:16" s="43" customFormat="1" ht="12" customHeight="1">
      <c r="A13" s="44"/>
      <c r="B13" s="44"/>
      <c r="C13" s="51" t="s">
        <v>40</v>
      </c>
      <c r="D13" s="46"/>
      <c r="E13" s="47">
        <v>30.203619909502301</v>
      </c>
      <c r="F13" s="47">
        <v>42.6701570680628</v>
      </c>
      <c r="G13" s="47">
        <v>20.717131474103599</v>
      </c>
      <c r="H13" s="47">
        <v>36.877828054298597</v>
      </c>
      <c r="I13" s="47">
        <v>29.319371727748699</v>
      </c>
      <c r="J13" s="47">
        <v>42.629482071713198</v>
      </c>
      <c r="K13" s="48">
        <v>241</v>
      </c>
      <c r="L13" s="48">
        <v>162</v>
      </c>
      <c r="M13" s="48">
        <v>79</v>
      </c>
      <c r="N13" s="48">
        <v>28</v>
      </c>
      <c r="O13" s="48">
        <v>3</v>
      </c>
      <c r="P13" s="48">
        <v>25</v>
      </c>
    </row>
    <row r="14" spans="1:16" s="43" customFormat="1" ht="12" customHeight="1">
      <c r="A14" s="44"/>
      <c r="B14" s="44"/>
      <c r="C14" s="51" t="s">
        <v>41</v>
      </c>
      <c r="D14" s="46"/>
      <c r="E14" s="47">
        <v>31.404958677686</v>
      </c>
      <c r="F14" s="47">
        <v>17.5</v>
      </c>
      <c r="G14" s="47">
        <v>38.271604938271601</v>
      </c>
      <c r="H14" s="47">
        <v>38.842975206611598</v>
      </c>
      <c r="I14" s="47">
        <v>50</v>
      </c>
      <c r="J14" s="47">
        <v>33.3333333333333</v>
      </c>
      <c r="K14" s="48">
        <v>34</v>
      </c>
      <c r="L14" s="48">
        <v>6</v>
      </c>
      <c r="M14" s="48">
        <v>28</v>
      </c>
      <c r="N14" s="48">
        <v>4</v>
      </c>
      <c r="O14" s="48">
        <v>1</v>
      </c>
      <c r="P14" s="48">
        <v>3</v>
      </c>
    </row>
    <row r="15" spans="1:16" s="43" customFormat="1" ht="12" customHeight="1">
      <c r="A15" s="44"/>
      <c r="B15" s="44"/>
      <c r="C15" s="49" t="s">
        <v>42</v>
      </c>
      <c r="D15" s="46"/>
      <c r="E15" s="47">
        <v>89.878542510121505</v>
      </c>
      <c r="F15" s="47">
        <v>92.307692307692307</v>
      </c>
      <c r="G15" s="47">
        <v>89.592760180995498</v>
      </c>
      <c r="H15" s="47">
        <v>0.80971659919028405</v>
      </c>
      <c r="I15" s="47">
        <v>0</v>
      </c>
      <c r="J15" s="47">
        <v>0.90497737556561098</v>
      </c>
      <c r="K15" s="48">
        <v>9</v>
      </c>
      <c r="L15" s="48">
        <v>3</v>
      </c>
      <c r="M15" s="48">
        <v>6</v>
      </c>
      <c r="N15" s="48">
        <v>119</v>
      </c>
      <c r="O15" s="48">
        <v>9</v>
      </c>
      <c r="P15" s="48">
        <v>110</v>
      </c>
    </row>
    <row r="16" spans="1:16" s="52" customFormat="1" ht="12" customHeight="1">
      <c r="A16" s="44"/>
      <c r="B16" s="44"/>
      <c r="C16" s="51" t="s">
        <v>43</v>
      </c>
      <c r="D16" s="46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</row>
    <row r="17" spans="1:16" s="43" customFormat="1" ht="12" customHeight="1">
      <c r="A17" s="44"/>
      <c r="B17" s="44"/>
      <c r="C17" s="49" t="s">
        <v>44</v>
      </c>
      <c r="D17" s="46"/>
      <c r="E17" s="47">
        <v>32.9268292682927</v>
      </c>
      <c r="F17" s="47">
        <v>41.176470588235297</v>
      </c>
      <c r="G17" s="47">
        <v>27.0833333333333</v>
      </c>
      <c r="H17" s="47">
        <v>34.146341463414601</v>
      </c>
      <c r="I17" s="47">
        <v>38.235294117647101</v>
      </c>
      <c r="J17" s="47">
        <v>31.25</v>
      </c>
      <c r="K17" s="48">
        <v>27</v>
      </c>
      <c r="L17" s="48">
        <v>14</v>
      </c>
      <c r="M17" s="48">
        <v>13</v>
      </c>
      <c r="N17" s="48">
        <v>0</v>
      </c>
      <c r="O17" s="48">
        <v>0</v>
      </c>
      <c r="P17" s="48">
        <v>0</v>
      </c>
    </row>
    <row r="18" spans="1:16" s="43" customFormat="1" ht="12" customHeight="1">
      <c r="A18" s="44"/>
      <c r="B18" s="44"/>
      <c r="C18" s="49" t="s">
        <v>45</v>
      </c>
      <c r="D18" s="46"/>
      <c r="E18" s="47">
        <v>74.585803313573507</v>
      </c>
      <c r="F18" s="47">
        <v>69.253830779480396</v>
      </c>
      <c r="G18" s="47">
        <v>79.060665362035195</v>
      </c>
      <c r="H18" s="47">
        <v>2.0671834625323</v>
      </c>
      <c r="I18" s="47">
        <v>2.7981345769487</v>
      </c>
      <c r="J18" s="47">
        <v>1.45373217780263</v>
      </c>
      <c r="K18" s="48">
        <v>5777</v>
      </c>
      <c r="L18" s="48">
        <v>2700</v>
      </c>
      <c r="M18" s="48">
        <v>3077</v>
      </c>
      <c r="N18" s="48">
        <v>130</v>
      </c>
      <c r="O18" s="48">
        <v>8</v>
      </c>
      <c r="P18" s="48">
        <v>122</v>
      </c>
    </row>
    <row r="19" spans="1:16" s="43" customFormat="1" ht="18" customHeight="1">
      <c r="A19" s="44"/>
      <c r="B19" s="45" t="s">
        <v>46</v>
      </c>
      <c r="C19" s="56"/>
      <c r="D19" s="46"/>
      <c r="E19" s="47">
        <v>40.2699172834132</v>
      </c>
      <c r="F19" s="47">
        <v>39.2839627268269</v>
      </c>
      <c r="G19" s="47">
        <v>41.056751467710399</v>
      </c>
      <c r="H19" s="47">
        <v>22.6164562472791</v>
      </c>
      <c r="I19" s="47">
        <v>29.818538499264299</v>
      </c>
      <c r="J19" s="47">
        <v>16.868884540117399</v>
      </c>
      <c r="K19" s="48">
        <v>1705</v>
      </c>
      <c r="L19" s="48">
        <v>812</v>
      </c>
      <c r="M19" s="48">
        <v>893</v>
      </c>
      <c r="N19" s="48">
        <v>213</v>
      </c>
      <c r="O19" s="48">
        <v>20</v>
      </c>
      <c r="P19" s="48">
        <v>193</v>
      </c>
    </row>
    <row r="20" spans="1:16" s="43" customFormat="1" ht="12" customHeight="1">
      <c r="A20" s="53" t="s">
        <v>47</v>
      </c>
      <c r="B20" s="73"/>
      <c r="C20" s="73"/>
      <c r="D20" s="74"/>
      <c r="E20" s="41">
        <v>71.601941747572795</v>
      </c>
      <c r="F20" s="41">
        <v>69.948186528497402</v>
      </c>
      <c r="G20" s="41">
        <v>73.059360730593596</v>
      </c>
      <c r="H20" s="41">
        <v>0.242718446601942</v>
      </c>
      <c r="I20" s="41">
        <v>0</v>
      </c>
      <c r="J20" s="41">
        <v>0.45662100456621002</v>
      </c>
      <c r="K20" s="42">
        <v>411</v>
      </c>
      <c r="L20" s="42">
        <v>193</v>
      </c>
      <c r="M20" s="42">
        <v>218</v>
      </c>
      <c r="N20" s="42">
        <v>0</v>
      </c>
      <c r="O20" s="42">
        <v>0</v>
      </c>
      <c r="P20" s="42">
        <v>0</v>
      </c>
    </row>
    <row r="21" spans="1:16" s="43" customFormat="1" ht="12" customHeight="1">
      <c r="A21" s="44"/>
      <c r="B21" s="45" t="s">
        <v>36</v>
      </c>
      <c r="C21" s="56"/>
      <c r="D21" s="46"/>
      <c r="E21" s="47">
        <v>71.601941747572795</v>
      </c>
      <c r="F21" s="47">
        <v>69.948186528497402</v>
      </c>
      <c r="G21" s="47">
        <v>73.059360730593596</v>
      </c>
      <c r="H21" s="47">
        <v>0.242718446601942</v>
      </c>
      <c r="I21" s="47">
        <v>0</v>
      </c>
      <c r="J21" s="47">
        <v>0.45662100456621002</v>
      </c>
      <c r="K21" s="48">
        <v>411</v>
      </c>
      <c r="L21" s="48">
        <v>193</v>
      </c>
      <c r="M21" s="48">
        <v>218</v>
      </c>
      <c r="N21" s="48">
        <v>0</v>
      </c>
      <c r="O21" s="48">
        <v>0</v>
      </c>
      <c r="P21" s="48">
        <v>0</v>
      </c>
    </row>
    <row r="22" spans="1:16" s="43" customFormat="1" ht="12" customHeight="1">
      <c r="A22" s="44"/>
      <c r="B22" s="44"/>
      <c r="C22" s="51" t="s">
        <v>36</v>
      </c>
      <c r="D22" s="46"/>
      <c r="E22" s="47">
        <v>71.601941747572795</v>
      </c>
      <c r="F22" s="47">
        <v>69.948186528497402</v>
      </c>
      <c r="G22" s="47">
        <v>73.059360730593596</v>
      </c>
      <c r="H22" s="47">
        <v>0.242718446601942</v>
      </c>
      <c r="I22" s="47">
        <v>0</v>
      </c>
      <c r="J22" s="47">
        <v>0.45662100456621002</v>
      </c>
      <c r="K22" s="48">
        <v>411</v>
      </c>
      <c r="L22" s="48">
        <v>193</v>
      </c>
      <c r="M22" s="48">
        <v>218</v>
      </c>
      <c r="N22" s="48">
        <v>0</v>
      </c>
      <c r="O22" s="48">
        <v>0</v>
      </c>
      <c r="P22" s="48">
        <v>0</v>
      </c>
    </row>
    <row r="23" spans="1:16" s="43" customFormat="1" ht="12" customHeight="1">
      <c r="A23" s="53" t="s">
        <v>48</v>
      </c>
      <c r="B23" s="73"/>
      <c r="C23" s="73"/>
      <c r="D23" s="74"/>
      <c r="E23" s="41">
        <v>61.066927688731198</v>
      </c>
      <c r="F23" s="41">
        <v>59.918460950439602</v>
      </c>
      <c r="G23" s="41">
        <v>62.1278098152289</v>
      </c>
      <c r="H23" s="41">
        <v>12.5596476202129</v>
      </c>
      <c r="I23" s="41">
        <v>17.1486813606829</v>
      </c>
      <c r="J23" s="41">
        <v>8.3205837354360401</v>
      </c>
      <c r="K23" s="42">
        <v>20465</v>
      </c>
      <c r="L23" s="42">
        <v>10313</v>
      </c>
      <c r="M23" s="42">
        <v>10152</v>
      </c>
      <c r="N23" s="42">
        <v>1109</v>
      </c>
      <c r="O23" s="42">
        <v>111</v>
      </c>
      <c r="P23" s="42">
        <v>998</v>
      </c>
    </row>
    <row r="24" spans="1:16" s="43" customFormat="1" ht="12" customHeight="1">
      <c r="A24" s="44"/>
      <c r="B24" s="45" t="s">
        <v>36</v>
      </c>
      <c r="C24" s="56"/>
      <c r="D24" s="46"/>
      <c r="E24" s="47">
        <v>68.493806156627102</v>
      </c>
      <c r="F24" s="47">
        <v>71.869539895166</v>
      </c>
      <c r="G24" s="47">
        <v>65.659233176838796</v>
      </c>
      <c r="H24" s="47">
        <v>6.4011909192407899</v>
      </c>
      <c r="I24" s="47">
        <v>7.4082702387885799</v>
      </c>
      <c r="J24" s="47">
        <v>5.5555555555555598</v>
      </c>
      <c r="K24" s="48">
        <v>12716</v>
      </c>
      <c r="L24" s="48">
        <v>6460</v>
      </c>
      <c r="M24" s="48">
        <v>6256</v>
      </c>
      <c r="N24" s="48">
        <v>713</v>
      </c>
      <c r="O24" s="48">
        <v>55</v>
      </c>
      <c r="P24" s="48">
        <v>658</v>
      </c>
    </row>
    <row r="25" spans="1:16" s="43" customFormat="1" ht="12" customHeight="1">
      <c r="A25" s="44"/>
      <c r="B25" s="44"/>
      <c r="C25" s="51" t="s">
        <v>36</v>
      </c>
      <c r="D25" s="46"/>
      <c r="E25" s="47">
        <v>68.493806156627102</v>
      </c>
      <c r="F25" s="47">
        <v>71.869539895166</v>
      </c>
      <c r="G25" s="47">
        <v>65.659233176838796</v>
      </c>
      <c r="H25" s="47">
        <v>6.4011909192407899</v>
      </c>
      <c r="I25" s="47">
        <v>7.4082702387885799</v>
      </c>
      <c r="J25" s="47">
        <v>5.5555555555555598</v>
      </c>
      <c r="K25" s="48">
        <v>12716</v>
      </c>
      <c r="L25" s="48">
        <v>6460</v>
      </c>
      <c r="M25" s="48">
        <v>6256</v>
      </c>
      <c r="N25" s="48">
        <v>713</v>
      </c>
      <c r="O25" s="48">
        <v>55</v>
      </c>
      <c r="P25" s="48">
        <v>658</v>
      </c>
    </row>
    <row r="26" spans="1:16" s="43" customFormat="1" ht="12" customHeight="1">
      <c r="A26" s="44"/>
      <c r="B26" s="45" t="s">
        <v>37</v>
      </c>
      <c r="C26" s="56"/>
      <c r="D26" s="46"/>
      <c r="E26" s="47">
        <v>56.313919689955902</v>
      </c>
      <c r="F26" s="47">
        <v>47.989751675206897</v>
      </c>
      <c r="G26" s="47">
        <v>66.334519572953695</v>
      </c>
      <c r="H26" s="47">
        <v>20.055980191624499</v>
      </c>
      <c r="I26" s="47">
        <v>28.537642885297601</v>
      </c>
      <c r="J26" s="47">
        <v>9.8457888493475707</v>
      </c>
      <c r="K26" s="48">
        <v>6044</v>
      </c>
      <c r="L26" s="48">
        <v>3041</v>
      </c>
      <c r="M26" s="48">
        <v>3003</v>
      </c>
      <c r="N26" s="48">
        <v>183</v>
      </c>
      <c r="O26" s="48">
        <v>36</v>
      </c>
      <c r="P26" s="48">
        <v>147</v>
      </c>
    </row>
    <row r="27" spans="1:16" s="43" customFormat="1" ht="12" customHeight="1">
      <c r="A27" s="50"/>
      <c r="B27" s="44"/>
      <c r="C27" s="49" t="s">
        <v>38</v>
      </c>
      <c r="D27" s="46"/>
      <c r="E27" s="47">
        <v>30.434782608695599</v>
      </c>
      <c r="F27" s="47">
        <v>30.6748466257669</v>
      </c>
      <c r="G27" s="47">
        <v>30.243902439024399</v>
      </c>
      <c r="H27" s="47">
        <v>31.521739130434799</v>
      </c>
      <c r="I27" s="47">
        <v>34.355828220858903</v>
      </c>
      <c r="J27" s="47">
        <v>29.268292682926798</v>
      </c>
      <c r="K27" s="48">
        <v>96</v>
      </c>
      <c r="L27" s="48">
        <v>48</v>
      </c>
      <c r="M27" s="48">
        <v>48</v>
      </c>
      <c r="N27" s="48">
        <v>17</v>
      </c>
      <c r="O27" s="48">
        <v>3</v>
      </c>
      <c r="P27" s="48">
        <v>14</v>
      </c>
    </row>
    <row r="28" spans="1:16" s="43" customFormat="1" ht="12" customHeight="1">
      <c r="A28" s="44"/>
      <c r="B28" s="44"/>
      <c r="C28" s="51" t="s">
        <v>39</v>
      </c>
      <c r="D28" s="46"/>
      <c r="E28" s="47">
        <v>22.066386161757801</v>
      </c>
      <c r="F28" s="47">
        <v>18.9410480349345</v>
      </c>
      <c r="G28" s="47">
        <v>40.716612377850197</v>
      </c>
      <c r="H28" s="47">
        <v>61.711079943899001</v>
      </c>
      <c r="I28" s="47">
        <v>67.576419213973793</v>
      </c>
      <c r="J28" s="47">
        <v>26.710097719869701</v>
      </c>
      <c r="K28" s="48">
        <v>445</v>
      </c>
      <c r="L28" s="48">
        <v>335</v>
      </c>
      <c r="M28" s="48">
        <v>110</v>
      </c>
      <c r="N28" s="48">
        <v>42</v>
      </c>
      <c r="O28" s="48">
        <v>24</v>
      </c>
      <c r="P28" s="48">
        <v>18</v>
      </c>
    </row>
    <row r="29" spans="1:16" s="43" customFormat="1" ht="12" customHeight="1">
      <c r="A29" s="44"/>
      <c r="B29" s="44"/>
      <c r="C29" s="49" t="s">
        <v>40</v>
      </c>
      <c r="D29" s="46"/>
      <c r="E29" s="47">
        <v>24.5614035087719</v>
      </c>
      <c r="F29" s="47">
        <v>32.520325203252</v>
      </c>
      <c r="G29" s="47">
        <v>20.606060606060598</v>
      </c>
      <c r="H29" s="47">
        <v>41.700404858299599</v>
      </c>
      <c r="I29" s="47">
        <v>39.024390243902403</v>
      </c>
      <c r="J29" s="47">
        <v>43.030303030303003</v>
      </c>
      <c r="K29" s="48">
        <v>157</v>
      </c>
      <c r="L29" s="48">
        <v>80</v>
      </c>
      <c r="M29" s="48">
        <v>77</v>
      </c>
      <c r="N29" s="48">
        <v>27</v>
      </c>
      <c r="O29" s="48">
        <v>2</v>
      </c>
      <c r="P29" s="48">
        <v>25</v>
      </c>
    </row>
    <row r="30" spans="1:16" s="43" customFormat="1" ht="12" customHeight="1">
      <c r="A30" s="44"/>
      <c r="B30" s="44"/>
      <c r="C30" s="49" t="s">
        <v>41</v>
      </c>
      <c r="D30" s="46"/>
      <c r="E30" s="47">
        <v>43.243243243243199</v>
      </c>
      <c r="F30" s="47">
        <v>21.428571428571399</v>
      </c>
      <c r="G30" s="47">
        <v>56.521739130434803</v>
      </c>
      <c r="H30" s="47">
        <v>16.2162162162162</v>
      </c>
      <c r="I30" s="47">
        <v>21.428571428571399</v>
      </c>
      <c r="J30" s="47">
        <v>13.0434782608696</v>
      </c>
      <c r="K30" s="48">
        <v>15</v>
      </c>
      <c r="L30" s="48">
        <v>3</v>
      </c>
      <c r="M30" s="48">
        <v>12</v>
      </c>
      <c r="N30" s="48">
        <v>1</v>
      </c>
      <c r="O30" s="48">
        <v>0</v>
      </c>
      <c r="P30" s="48">
        <v>1</v>
      </c>
    </row>
    <row r="31" spans="1:16" s="43" customFormat="1" ht="12" customHeight="1">
      <c r="A31" s="44"/>
      <c r="B31" s="44"/>
      <c r="C31" s="49" t="s">
        <v>42</v>
      </c>
      <c r="D31" s="46"/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</row>
    <row r="32" spans="1:16" s="43" customFormat="1" ht="12" customHeight="1">
      <c r="A32" s="44"/>
      <c r="B32" s="44"/>
      <c r="C32" s="51" t="s">
        <v>43</v>
      </c>
      <c r="D32" s="46"/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</row>
    <row r="33" spans="1:16" s="43" customFormat="1" ht="12" customHeight="1">
      <c r="A33" s="44"/>
      <c r="B33" s="44"/>
      <c r="C33" s="51" t="s">
        <v>44</v>
      </c>
      <c r="D33" s="46"/>
      <c r="E33" s="47">
        <v>20.588235294117599</v>
      </c>
      <c r="F33" s="47">
        <v>12.5</v>
      </c>
      <c r="G33" s="47">
        <v>23.076923076923102</v>
      </c>
      <c r="H33" s="47">
        <v>35.294117647058798</v>
      </c>
      <c r="I33" s="47">
        <v>37.5</v>
      </c>
      <c r="J33" s="47">
        <v>34.615384615384599</v>
      </c>
      <c r="K33" s="48">
        <v>7</v>
      </c>
      <c r="L33" s="48">
        <v>1</v>
      </c>
      <c r="M33" s="48">
        <v>6</v>
      </c>
      <c r="N33" s="48">
        <v>0</v>
      </c>
      <c r="O33" s="48">
        <v>0</v>
      </c>
      <c r="P33" s="48">
        <v>0</v>
      </c>
    </row>
    <row r="34" spans="1:16" s="43" customFormat="1" ht="12" customHeight="1">
      <c r="A34" s="44"/>
      <c r="B34" s="44"/>
      <c r="C34" s="51" t="s">
        <v>45</v>
      </c>
      <c r="D34" s="46"/>
      <c r="E34" s="47">
        <v>74.405360134003402</v>
      </c>
      <c r="F34" s="47">
        <v>69.512628957666294</v>
      </c>
      <c r="G34" s="47">
        <v>78.759100981323201</v>
      </c>
      <c r="H34" s="47">
        <v>1.6750418760468999</v>
      </c>
      <c r="I34" s="47">
        <v>1.84987548914977</v>
      </c>
      <c r="J34" s="47">
        <v>1.51946818613485</v>
      </c>
      <c r="K34" s="48">
        <v>5324</v>
      </c>
      <c r="L34" s="48">
        <v>2574</v>
      </c>
      <c r="M34" s="48">
        <v>2750</v>
      </c>
      <c r="N34" s="48">
        <v>96</v>
      </c>
      <c r="O34" s="48">
        <v>7</v>
      </c>
      <c r="P34" s="48">
        <v>89</v>
      </c>
    </row>
    <row r="35" spans="1:16" s="43" customFormat="1" ht="18" customHeight="1">
      <c r="A35" s="44"/>
      <c r="B35" s="45" t="s">
        <v>46</v>
      </c>
      <c r="C35" s="56"/>
      <c r="D35" s="46"/>
      <c r="E35" s="47">
        <v>40.2699172834132</v>
      </c>
      <c r="F35" s="47">
        <v>39.2839627268269</v>
      </c>
      <c r="G35" s="47">
        <v>41.056751467710399</v>
      </c>
      <c r="H35" s="47">
        <v>22.6164562472791</v>
      </c>
      <c r="I35" s="47">
        <v>29.818538499264299</v>
      </c>
      <c r="J35" s="47">
        <v>16.868884540117399</v>
      </c>
      <c r="K35" s="48">
        <v>1705</v>
      </c>
      <c r="L35" s="48">
        <v>812</v>
      </c>
      <c r="M35" s="48">
        <v>893</v>
      </c>
      <c r="N35" s="48">
        <v>213</v>
      </c>
      <c r="O35" s="48">
        <v>20</v>
      </c>
      <c r="P35" s="48">
        <v>193</v>
      </c>
    </row>
    <row r="36" spans="1:16" s="43" customFormat="1" ht="12" customHeight="1">
      <c r="A36" s="44"/>
      <c r="B36" s="44"/>
      <c r="C36" s="55" t="s">
        <v>49</v>
      </c>
      <c r="D36" s="46"/>
      <c r="E36" s="41">
        <v>61.4904895541004</v>
      </c>
      <c r="F36" s="41">
        <v>60.377481288642997</v>
      </c>
      <c r="G36" s="41">
        <v>62.514217300209502</v>
      </c>
      <c r="H36" s="41">
        <v>12.220143436233201</v>
      </c>
      <c r="I36" s="41">
        <v>16.719817767653801</v>
      </c>
      <c r="J36" s="41">
        <v>8.0814127506734508</v>
      </c>
      <c r="K36" s="42">
        <v>20241</v>
      </c>
      <c r="L36" s="42">
        <v>10183</v>
      </c>
      <c r="M36" s="42">
        <v>10058</v>
      </c>
      <c r="N36" s="42">
        <v>1086</v>
      </c>
      <c r="O36" s="42">
        <v>109</v>
      </c>
      <c r="P36" s="42">
        <v>977</v>
      </c>
    </row>
    <row r="37" spans="1:16" s="43" customFormat="1" ht="12" customHeight="1">
      <c r="A37" s="44"/>
      <c r="B37" s="45" t="s">
        <v>36</v>
      </c>
      <c r="C37" s="56"/>
      <c r="D37" s="46"/>
      <c r="E37" s="47">
        <v>68.563932319554496</v>
      </c>
      <c r="F37" s="47">
        <v>71.958230669951902</v>
      </c>
      <c r="G37" s="47">
        <v>65.714567123017801</v>
      </c>
      <c r="H37" s="47">
        <v>6.3611051617048604</v>
      </c>
      <c r="I37" s="47">
        <v>7.3682975478117996</v>
      </c>
      <c r="J37" s="47">
        <v>5.5156111494139699</v>
      </c>
      <c r="K37" s="48">
        <v>12642</v>
      </c>
      <c r="L37" s="48">
        <v>6423</v>
      </c>
      <c r="M37" s="48">
        <v>6219</v>
      </c>
      <c r="N37" s="48">
        <v>708</v>
      </c>
      <c r="O37" s="48">
        <v>54</v>
      </c>
      <c r="P37" s="48">
        <v>654</v>
      </c>
    </row>
    <row r="38" spans="1:16" s="43" customFormat="1" ht="12" customHeight="1">
      <c r="A38" s="44"/>
      <c r="B38" s="44"/>
      <c r="C38" s="49" t="s">
        <v>36</v>
      </c>
      <c r="D38" s="46"/>
      <c r="E38" s="47">
        <v>68.563932319554496</v>
      </c>
      <c r="F38" s="47">
        <v>71.958230669951902</v>
      </c>
      <c r="G38" s="47">
        <v>65.714567123017801</v>
      </c>
      <c r="H38" s="47">
        <v>6.3611051617048604</v>
      </c>
      <c r="I38" s="47">
        <v>7.3682975478117996</v>
      </c>
      <c r="J38" s="47">
        <v>5.5156111494139699</v>
      </c>
      <c r="K38" s="48">
        <v>12642</v>
      </c>
      <c r="L38" s="48">
        <v>6423</v>
      </c>
      <c r="M38" s="48">
        <v>6219</v>
      </c>
      <c r="N38" s="48">
        <v>708</v>
      </c>
      <c r="O38" s="48">
        <v>54</v>
      </c>
      <c r="P38" s="48">
        <v>654</v>
      </c>
    </row>
    <row r="39" spans="1:16" s="52" customFormat="1" ht="12">
      <c r="A39" s="50"/>
      <c r="B39" s="56" t="s">
        <v>37</v>
      </c>
      <c r="C39" s="56"/>
      <c r="D39" s="57"/>
      <c r="E39" s="47">
        <v>57.556818181818201</v>
      </c>
      <c r="F39" s="47">
        <v>48.782011242973098</v>
      </c>
      <c r="G39" s="47">
        <v>68.101075806855107</v>
      </c>
      <c r="H39" s="47">
        <v>19.227272727272702</v>
      </c>
      <c r="I39" s="47">
        <v>27.753487403706</v>
      </c>
      <c r="J39" s="47">
        <v>8.9817363022266701</v>
      </c>
      <c r="K39" s="48">
        <v>5894</v>
      </c>
      <c r="L39" s="48">
        <v>2948</v>
      </c>
      <c r="M39" s="48">
        <v>2946</v>
      </c>
      <c r="N39" s="48">
        <v>165</v>
      </c>
      <c r="O39" s="48">
        <v>35</v>
      </c>
      <c r="P39" s="48">
        <v>130</v>
      </c>
    </row>
    <row r="40" spans="1:16" s="43" customFormat="1" ht="12" customHeight="1">
      <c r="A40" s="44"/>
      <c r="B40" s="44"/>
      <c r="C40" s="49" t="s">
        <v>38</v>
      </c>
      <c r="D40" s="46"/>
      <c r="E40" s="47">
        <v>30.434782608695599</v>
      </c>
      <c r="F40" s="47">
        <v>30.6748466257669</v>
      </c>
      <c r="G40" s="47">
        <v>30.243902439024399</v>
      </c>
      <c r="H40" s="47">
        <v>31.521739130434799</v>
      </c>
      <c r="I40" s="47">
        <v>34.355828220858903</v>
      </c>
      <c r="J40" s="47">
        <v>29.268292682926798</v>
      </c>
      <c r="K40" s="48">
        <v>96</v>
      </c>
      <c r="L40" s="48">
        <v>48</v>
      </c>
      <c r="M40" s="48">
        <v>48</v>
      </c>
      <c r="N40" s="48">
        <v>17</v>
      </c>
      <c r="O40" s="48">
        <v>3</v>
      </c>
      <c r="P40" s="48">
        <v>14</v>
      </c>
    </row>
    <row r="41" spans="1:16" s="43" customFormat="1" ht="12" customHeight="1">
      <c r="A41" s="44"/>
      <c r="B41" s="44"/>
      <c r="C41" s="49" t="s">
        <v>39</v>
      </c>
      <c r="D41" s="46"/>
      <c r="E41" s="47">
        <v>22.033049574361499</v>
      </c>
      <c r="F41" s="47">
        <v>18.940702360391501</v>
      </c>
      <c r="G41" s="47">
        <v>42.692307692307701</v>
      </c>
      <c r="H41" s="47">
        <v>62.794191286930399</v>
      </c>
      <c r="I41" s="47">
        <v>67.990788716177306</v>
      </c>
      <c r="J41" s="47">
        <v>28.076923076923102</v>
      </c>
      <c r="K41" s="48">
        <v>417</v>
      </c>
      <c r="L41" s="48">
        <v>317</v>
      </c>
      <c r="M41" s="48">
        <v>100</v>
      </c>
      <c r="N41" s="48">
        <v>38</v>
      </c>
      <c r="O41" s="48">
        <v>24</v>
      </c>
      <c r="P41" s="48">
        <v>14</v>
      </c>
    </row>
    <row r="42" spans="1:16" s="43" customFormat="1" ht="12" customHeight="1">
      <c r="A42" s="44"/>
      <c r="B42" s="44"/>
      <c r="C42" s="51" t="s">
        <v>40</v>
      </c>
      <c r="D42" s="46"/>
      <c r="E42" s="47">
        <v>15.3669724770642</v>
      </c>
      <c r="F42" s="47">
        <v>18</v>
      </c>
      <c r="G42" s="47">
        <v>14.5833333333333</v>
      </c>
      <c r="H42" s="47">
        <v>48.623853211009198</v>
      </c>
      <c r="I42" s="47">
        <v>43</v>
      </c>
      <c r="J42" s="47">
        <v>50.297619047619001</v>
      </c>
      <c r="K42" s="48">
        <v>53</v>
      </c>
      <c r="L42" s="48">
        <v>16</v>
      </c>
      <c r="M42" s="48">
        <v>37</v>
      </c>
      <c r="N42" s="48">
        <v>14</v>
      </c>
      <c r="O42" s="48">
        <v>2</v>
      </c>
      <c r="P42" s="48">
        <v>12</v>
      </c>
    </row>
    <row r="43" spans="1:16" s="43" customFormat="1" ht="12" customHeight="1">
      <c r="A43" s="44"/>
      <c r="B43" s="44"/>
      <c r="C43" s="51" t="s">
        <v>41</v>
      </c>
      <c r="D43" s="46"/>
      <c r="E43" s="47">
        <v>43.243243243243199</v>
      </c>
      <c r="F43" s="47">
        <v>21.428571428571399</v>
      </c>
      <c r="G43" s="47">
        <v>56.521739130434803</v>
      </c>
      <c r="H43" s="47">
        <v>16.2162162162162</v>
      </c>
      <c r="I43" s="47">
        <v>21.428571428571399</v>
      </c>
      <c r="J43" s="47">
        <v>13.0434782608696</v>
      </c>
      <c r="K43" s="48">
        <v>15</v>
      </c>
      <c r="L43" s="48">
        <v>3</v>
      </c>
      <c r="M43" s="48">
        <v>12</v>
      </c>
      <c r="N43" s="48">
        <v>1</v>
      </c>
      <c r="O43" s="48">
        <v>0</v>
      </c>
      <c r="P43" s="48">
        <v>1</v>
      </c>
    </row>
    <row r="44" spans="1:16" s="43" customFormat="1" ht="12" customHeight="1">
      <c r="A44" s="44"/>
      <c r="B44" s="44"/>
      <c r="C44" s="49" t="s">
        <v>42</v>
      </c>
      <c r="D44" s="46"/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</row>
    <row r="45" spans="1:16" s="43" customFormat="1" ht="12" customHeight="1">
      <c r="A45" s="44"/>
      <c r="B45" s="44"/>
      <c r="C45" s="49" t="s">
        <v>43</v>
      </c>
      <c r="D45" s="46"/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</row>
    <row r="46" spans="1:16" s="43" customFormat="1" ht="12" customHeight="1">
      <c r="A46" s="44"/>
      <c r="B46" s="44"/>
      <c r="C46" s="51" t="s">
        <v>44</v>
      </c>
      <c r="D46" s="46"/>
      <c r="E46" s="47">
        <v>20.588235294117599</v>
      </c>
      <c r="F46" s="47">
        <v>12.5</v>
      </c>
      <c r="G46" s="47">
        <v>23.076923076923102</v>
      </c>
      <c r="H46" s="47">
        <v>35.294117647058798</v>
      </c>
      <c r="I46" s="47">
        <v>37.5</v>
      </c>
      <c r="J46" s="47">
        <v>34.615384615384599</v>
      </c>
      <c r="K46" s="48">
        <v>7</v>
      </c>
      <c r="L46" s="48">
        <v>1</v>
      </c>
      <c r="M46" s="48">
        <v>6</v>
      </c>
      <c r="N46" s="48">
        <v>0</v>
      </c>
      <c r="O46" s="48">
        <v>0</v>
      </c>
      <c r="P46" s="48">
        <v>0</v>
      </c>
    </row>
    <row r="47" spans="1:16" s="43" customFormat="1" ht="12" customHeight="1">
      <c r="A47" s="44"/>
      <c r="B47" s="44"/>
      <c r="C47" s="51" t="s">
        <v>45</v>
      </c>
      <c r="D47" s="46"/>
      <c r="E47" s="47">
        <v>74.612010796221298</v>
      </c>
      <c r="F47" s="47">
        <v>69.830996044588304</v>
      </c>
      <c r="G47" s="47">
        <v>78.836987607245007</v>
      </c>
      <c r="H47" s="47">
        <v>1.5519568151147101</v>
      </c>
      <c r="I47" s="47">
        <v>1.69003955411722</v>
      </c>
      <c r="J47" s="47">
        <v>1.4299332697807401</v>
      </c>
      <c r="K47" s="48">
        <v>5306</v>
      </c>
      <c r="L47" s="48">
        <v>2563</v>
      </c>
      <c r="M47" s="48">
        <v>2743</v>
      </c>
      <c r="N47" s="48">
        <v>95</v>
      </c>
      <c r="O47" s="48">
        <v>6</v>
      </c>
      <c r="P47" s="48">
        <v>89</v>
      </c>
    </row>
    <row r="48" spans="1:16" s="43" customFormat="1" ht="18" customHeight="1">
      <c r="A48" s="50"/>
      <c r="B48" s="45" t="s">
        <v>46</v>
      </c>
      <c r="C48" s="56"/>
      <c r="D48" s="46"/>
      <c r="E48" s="47">
        <v>40.2699172834132</v>
      </c>
      <c r="F48" s="47">
        <v>39.2839627268269</v>
      </c>
      <c r="G48" s="47">
        <v>41.056751467710399</v>
      </c>
      <c r="H48" s="47">
        <v>22.6164562472791</v>
      </c>
      <c r="I48" s="47">
        <v>29.818538499264299</v>
      </c>
      <c r="J48" s="47">
        <v>16.868884540117399</v>
      </c>
      <c r="K48" s="48">
        <v>1705</v>
      </c>
      <c r="L48" s="48">
        <v>812</v>
      </c>
      <c r="M48" s="48">
        <v>893</v>
      </c>
      <c r="N48" s="48">
        <v>213</v>
      </c>
      <c r="O48" s="48">
        <v>20</v>
      </c>
      <c r="P48" s="48">
        <v>193</v>
      </c>
    </row>
    <row r="49" spans="1:16" s="43" customFormat="1" ht="12" customHeight="1">
      <c r="A49" s="44"/>
      <c r="B49" s="44"/>
      <c r="C49" s="58" t="s">
        <v>50</v>
      </c>
      <c r="D49" s="46"/>
      <c r="E49" s="41">
        <v>39.228295819935703</v>
      </c>
      <c r="F49" s="41">
        <v>38.738738738738697</v>
      </c>
      <c r="G49" s="41">
        <v>39.792387543252602</v>
      </c>
      <c r="H49" s="41">
        <v>30.064308681671999</v>
      </c>
      <c r="I49" s="41">
        <v>36.936936936936902</v>
      </c>
      <c r="J49" s="41">
        <v>22.145328719723199</v>
      </c>
      <c r="K49" s="42">
        <v>224</v>
      </c>
      <c r="L49" s="42">
        <v>130</v>
      </c>
      <c r="M49" s="42">
        <v>94</v>
      </c>
      <c r="N49" s="42">
        <v>23</v>
      </c>
      <c r="O49" s="42">
        <v>2</v>
      </c>
      <c r="P49" s="42">
        <v>21</v>
      </c>
    </row>
    <row r="50" spans="1:16" s="52" customFormat="1" ht="12">
      <c r="A50" s="44"/>
      <c r="B50" s="45" t="s">
        <v>36</v>
      </c>
      <c r="C50" s="56"/>
      <c r="D50" s="46"/>
      <c r="E50" s="47">
        <v>58.646616541353403</v>
      </c>
      <c r="F50" s="47">
        <v>59.677419354838698</v>
      </c>
      <c r="G50" s="47">
        <v>57.746478873239397</v>
      </c>
      <c r="H50" s="47">
        <v>12.030075187969899</v>
      </c>
      <c r="I50" s="47">
        <v>12.9032258064516</v>
      </c>
      <c r="J50" s="47">
        <v>11.2676056338028</v>
      </c>
      <c r="K50" s="48">
        <v>74</v>
      </c>
      <c r="L50" s="48">
        <v>37</v>
      </c>
      <c r="M50" s="48">
        <v>37</v>
      </c>
      <c r="N50" s="48">
        <v>5</v>
      </c>
      <c r="O50" s="48">
        <v>1</v>
      </c>
      <c r="P50" s="48">
        <v>4</v>
      </c>
    </row>
    <row r="51" spans="1:16" s="43" customFormat="1" ht="12" customHeight="1">
      <c r="A51" s="44"/>
      <c r="B51" s="44"/>
      <c r="C51" s="49" t="s">
        <v>36</v>
      </c>
      <c r="D51" s="46"/>
      <c r="E51" s="47">
        <v>58.646616541353403</v>
      </c>
      <c r="F51" s="47">
        <v>59.677419354838698</v>
      </c>
      <c r="G51" s="47">
        <v>57.746478873239397</v>
      </c>
      <c r="H51" s="47">
        <v>12.030075187969899</v>
      </c>
      <c r="I51" s="47">
        <v>12.9032258064516</v>
      </c>
      <c r="J51" s="47">
        <v>11.2676056338028</v>
      </c>
      <c r="K51" s="48">
        <v>74</v>
      </c>
      <c r="L51" s="48">
        <v>37</v>
      </c>
      <c r="M51" s="48">
        <v>37</v>
      </c>
      <c r="N51" s="48">
        <v>5</v>
      </c>
      <c r="O51" s="48">
        <v>1</v>
      </c>
      <c r="P51" s="48">
        <v>4</v>
      </c>
    </row>
    <row r="52" spans="1:16" s="43" customFormat="1" ht="12" customHeight="1">
      <c r="A52" s="50"/>
      <c r="B52" s="45" t="s">
        <v>37</v>
      </c>
      <c r="C52" s="56"/>
      <c r="D52" s="46"/>
      <c r="E52" s="47">
        <v>33.946830265848703</v>
      </c>
      <c r="F52" s="47">
        <v>33.948339483394797</v>
      </c>
      <c r="G52" s="47">
        <v>33.944954128440401</v>
      </c>
      <c r="H52" s="47">
        <v>34.9693251533742</v>
      </c>
      <c r="I52" s="47">
        <v>42.435424354243501</v>
      </c>
      <c r="J52" s="47">
        <v>25.688073394495401</v>
      </c>
      <c r="K52" s="48">
        <v>150</v>
      </c>
      <c r="L52" s="48">
        <v>93</v>
      </c>
      <c r="M52" s="48">
        <v>57</v>
      </c>
      <c r="N52" s="48">
        <v>18</v>
      </c>
      <c r="O52" s="48">
        <v>1</v>
      </c>
      <c r="P52" s="48">
        <v>17</v>
      </c>
    </row>
    <row r="53" spans="1:16" s="43" customFormat="1" ht="12" customHeight="1">
      <c r="A53" s="44"/>
      <c r="B53" s="44"/>
      <c r="C53" s="51" t="s">
        <v>38</v>
      </c>
      <c r="D53" s="46"/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</row>
    <row r="54" spans="1:16" s="43" customFormat="1" ht="12" customHeight="1">
      <c r="A54" s="44"/>
      <c r="B54" s="44"/>
      <c r="C54" s="51" t="s">
        <v>39</v>
      </c>
      <c r="D54" s="46"/>
      <c r="E54" s="47">
        <v>22.5352112676056</v>
      </c>
      <c r="F54" s="47">
        <v>18.947368421052602</v>
      </c>
      <c r="G54" s="47">
        <v>29.787234042553202</v>
      </c>
      <c r="H54" s="47">
        <v>46.478873239436602</v>
      </c>
      <c r="I54" s="47">
        <v>60</v>
      </c>
      <c r="J54" s="47">
        <v>19.148936170212799</v>
      </c>
      <c r="K54" s="48">
        <v>28</v>
      </c>
      <c r="L54" s="48">
        <v>18</v>
      </c>
      <c r="M54" s="48">
        <v>10</v>
      </c>
      <c r="N54" s="48">
        <v>4</v>
      </c>
      <c r="O54" s="48">
        <v>0</v>
      </c>
      <c r="P54" s="48">
        <v>4</v>
      </c>
    </row>
    <row r="55" spans="1:16" s="43" customFormat="1" ht="12" customHeight="1">
      <c r="A55" s="44"/>
      <c r="B55" s="44"/>
      <c r="C55" s="51" t="s">
        <v>40</v>
      </c>
      <c r="D55" s="46"/>
      <c r="E55" s="47">
        <v>37.7049180327869</v>
      </c>
      <c r="F55" s="47">
        <v>42.4657534246575</v>
      </c>
      <c r="G55" s="47">
        <v>33.3333333333333</v>
      </c>
      <c r="H55" s="47">
        <v>31.8032786885246</v>
      </c>
      <c r="I55" s="47">
        <v>36.301369863013697</v>
      </c>
      <c r="J55" s="47">
        <v>27.6729559748428</v>
      </c>
      <c r="K55" s="48">
        <v>104</v>
      </c>
      <c r="L55" s="48">
        <v>64</v>
      </c>
      <c r="M55" s="48">
        <v>40</v>
      </c>
      <c r="N55" s="48">
        <v>13</v>
      </c>
      <c r="O55" s="48">
        <v>0</v>
      </c>
      <c r="P55" s="48">
        <v>13</v>
      </c>
    </row>
    <row r="56" spans="1:16" s="43" customFormat="1" ht="12" customHeight="1">
      <c r="A56" s="44"/>
      <c r="B56" s="44"/>
      <c r="C56" s="51" t="s">
        <v>41</v>
      </c>
      <c r="D56" s="46"/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</row>
    <row r="57" spans="1:16" s="43" customFormat="1" ht="12" customHeight="1">
      <c r="A57" s="44"/>
      <c r="B57" s="44"/>
      <c r="C57" s="51" t="s">
        <v>42</v>
      </c>
      <c r="D57" s="46"/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</row>
    <row r="58" spans="1:16" s="43" customFormat="1" ht="12" customHeight="1">
      <c r="A58" s="44"/>
      <c r="B58" s="44"/>
      <c r="C58" s="49" t="s">
        <v>43</v>
      </c>
      <c r="D58" s="46"/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</row>
    <row r="59" spans="1:16" s="52" customFormat="1" ht="12">
      <c r="A59" s="44"/>
      <c r="B59" s="44"/>
      <c r="C59" s="51" t="s">
        <v>44</v>
      </c>
      <c r="D59" s="46"/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</row>
    <row r="60" spans="1:16" s="43" customFormat="1" ht="12" customHeight="1">
      <c r="A60" s="44"/>
      <c r="B60" s="44"/>
      <c r="C60" s="49" t="s">
        <v>45</v>
      </c>
      <c r="D60" s="46"/>
      <c r="E60" s="47">
        <v>45.238095238095198</v>
      </c>
      <c r="F60" s="47">
        <v>40</v>
      </c>
      <c r="G60" s="47">
        <v>58.3333333333333</v>
      </c>
      <c r="H60" s="47">
        <v>19.047619047619001</v>
      </c>
      <c r="I60" s="47">
        <v>16.6666666666667</v>
      </c>
      <c r="J60" s="47">
        <v>25</v>
      </c>
      <c r="K60" s="48">
        <v>18</v>
      </c>
      <c r="L60" s="48">
        <v>11</v>
      </c>
      <c r="M60" s="48">
        <v>7</v>
      </c>
      <c r="N60" s="48">
        <v>1</v>
      </c>
      <c r="O60" s="48">
        <v>1</v>
      </c>
      <c r="P60" s="48">
        <v>0</v>
      </c>
    </row>
    <row r="61" spans="1:16" s="43" customFormat="1" ht="18" customHeight="1">
      <c r="A61" s="44"/>
      <c r="B61" s="45" t="s">
        <v>46</v>
      </c>
      <c r="C61" s="56"/>
      <c r="D61" s="46"/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</row>
    <row r="62" spans="1:16" s="43" customFormat="1" ht="12" customHeight="1">
      <c r="A62" s="53" t="s">
        <v>51</v>
      </c>
      <c r="B62" s="73"/>
      <c r="C62" s="73"/>
      <c r="D62" s="74"/>
      <c r="E62" s="41">
        <v>78.761092384948796</v>
      </c>
      <c r="F62" s="41">
        <v>78.436235478397094</v>
      </c>
      <c r="G62" s="41">
        <v>79.123036649214598</v>
      </c>
      <c r="H62" s="41">
        <v>2.7172043750429902</v>
      </c>
      <c r="I62" s="41">
        <v>3.46560501240047</v>
      </c>
      <c r="J62" s="41">
        <v>1.8833624200116299</v>
      </c>
      <c r="K62" s="42">
        <v>22979</v>
      </c>
      <c r="L62" s="42">
        <v>12732</v>
      </c>
      <c r="M62" s="42">
        <v>10247</v>
      </c>
      <c r="N62" s="42">
        <v>1112</v>
      </c>
      <c r="O62" s="42">
        <v>119</v>
      </c>
      <c r="P62" s="42">
        <v>993</v>
      </c>
    </row>
    <row r="63" spans="1:16" s="43" customFormat="1" ht="12" customHeight="1">
      <c r="A63" s="44"/>
      <c r="B63" s="45" t="s">
        <v>36</v>
      </c>
      <c r="C63" s="56"/>
      <c r="D63" s="46"/>
      <c r="E63" s="47">
        <v>79.212325051535203</v>
      </c>
      <c r="F63" s="47">
        <v>79.207108680792899</v>
      </c>
      <c r="G63" s="47">
        <v>79.218186007219103</v>
      </c>
      <c r="H63" s="47">
        <v>2.26754909406531</v>
      </c>
      <c r="I63" s="47">
        <v>2.7819548872180402</v>
      </c>
      <c r="J63" s="47">
        <v>1.6895783733968199</v>
      </c>
      <c r="K63" s="48">
        <v>22209</v>
      </c>
      <c r="L63" s="48">
        <v>12321</v>
      </c>
      <c r="M63" s="48">
        <v>9888</v>
      </c>
      <c r="N63" s="48">
        <v>954</v>
      </c>
      <c r="O63" s="48">
        <v>106</v>
      </c>
      <c r="P63" s="48">
        <v>848</v>
      </c>
    </row>
    <row r="64" spans="1:16" s="43" customFormat="1" ht="12" customHeight="1">
      <c r="A64" s="44"/>
      <c r="B64" s="44"/>
      <c r="C64" s="51" t="s">
        <v>36</v>
      </c>
      <c r="D64" s="46"/>
      <c r="E64" s="47">
        <v>79.212325051535203</v>
      </c>
      <c r="F64" s="47">
        <v>79.207108680792899</v>
      </c>
      <c r="G64" s="47">
        <v>79.218186007219103</v>
      </c>
      <c r="H64" s="47">
        <v>2.26754909406531</v>
      </c>
      <c r="I64" s="47">
        <v>2.7819548872180402</v>
      </c>
      <c r="J64" s="47">
        <v>1.6895783733968199</v>
      </c>
      <c r="K64" s="48">
        <v>22209</v>
      </c>
      <c r="L64" s="48">
        <v>12321</v>
      </c>
      <c r="M64" s="48">
        <v>9888</v>
      </c>
      <c r="N64" s="48">
        <v>954</v>
      </c>
      <c r="O64" s="48">
        <v>106</v>
      </c>
      <c r="P64" s="48">
        <v>848</v>
      </c>
    </row>
    <row r="65" spans="1:16" s="43" customFormat="1" ht="12" customHeight="1">
      <c r="A65" s="44"/>
      <c r="B65" s="45" t="s">
        <v>37</v>
      </c>
      <c r="C65" s="56"/>
      <c r="D65" s="46"/>
      <c r="E65" s="47">
        <v>69.992972593113095</v>
      </c>
      <c r="F65" s="47">
        <v>62.138728323699397</v>
      </c>
      <c r="G65" s="47">
        <v>77.428180574555398</v>
      </c>
      <c r="H65" s="47">
        <v>11.4546732255798</v>
      </c>
      <c r="I65" s="47">
        <v>17.9190751445087</v>
      </c>
      <c r="J65" s="47">
        <v>5.3351573187414498</v>
      </c>
      <c r="K65" s="48">
        <v>770</v>
      </c>
      <c r="L65" s="48">
        <v>411</v>
      </c>
      <c r="M65" s="48">
        <v>359</v>
      </c>
      <c r="N65" s="48">
        <v>158</v>
      </c>
      <c r="O65" s="48">
        <v>13</v>
      </c>
      <c r="P65" s="48">
        <v>145</v>
      </c>
    </row>
    <row r="66" spans="1:16" s="43" customFormat="1" ht="12" customHeight="1">
      <c r="A66" s="44"/>
      <c r="B66" s="44"/>
      <c r="C66" s="51" t="s">
        <v>38</v>
      </c>
      <c r="D66" s="46"/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</row>
    <row r="67" spans="1:16" s="43" customFormat="1" ht="12" customHeight="1">
      <c r="A67" s="44"/>
      <c r="B67" s="44"/>
      <c r="C67" s="51" t="s">
        <v>39</v>
      </c>
      <c r="D67" s="46"/>
      <c r="E67" s="47">
        <v>62.328767123287697</v>
      </c>
      <c r="F67" s="47">
        <v>63.066202090592299</v>
      </c>
      <c r="G67" s="47">
        <v>20</v>
      </c>
      <c r="H67" s="47">
        <v>17.4657534246575</v>
      </c>
      <c r="I67" s="47">
        <v>17.0731707317073</v>
      </c>
      <c r="J67" s="47">
        <v>40</v>
      </c>
      <c r="K67" s="48">
        <v>185</v>
      </c>
      <c r="L67" s="48">
        <v>184</v>
      </c>
      <c r="M67" s="48">
        <v>1</v>
      </c>
      <c r="N67" s="48">
        <v>1</v>
      </c>
      <c r="O67" s="48">
        <v>1</v>
      </c>
      <c r="P67" s="48">
        <v>0</v>
      </c>
    </row>
    <row r="68" spans="1:16" s="43" customFormat="1" ht="12" customHeight="1">
      <c r="A68" s="44"/>
      <c r="B68" s="44"/>
      <c r="C68" s="49" t="s">
        <v>40</v>
      </c>
      <c r="D68" s="46"/>
      <c r="E68" s="47">
        <v>59.440559440559397</v>
      </c>
      <c r="F68" s="47">
        <v>61.029411764705898</v>
      </c>
      <c r="G68" s="47">
        <v>28.571428571428601</v>
      </c>
      <c r="H68" s="47">
        <v>11.888111888111901</v>
      </c>
      <c r="I68" s="47">
        <v>11.764705882352899</v>
      </c>
      <c r="J68" s="47">
        <v>14.285714285714301</v>
      </c>
      <c r="K68" s="48">
        <v>84</v>
      </c>
      <c r="L68" s="48">
        <v>82</v>
      </c>
      <c r="M68" s="48">
        <v>2</v>
      </c>
      <c r="N68" s="48">
        <v>1</v>
      </c>
      <c r="O68" s="48">
        <v>1</v>
      </c>
      <c r="P68" s="48">
        <v>0</v>
      </c>
    </row>
    <row r="69" spans="1:16" s="43" customFormat="1" ht="12" customHeight="1">
      <c r="A69" s="44"/>
      <c r="B69" s="44"/>
      <c r="C69" s="49" t="s">
        <v>41</v>
      </c>
      <c r="D69" s="46"/>
      <c r="E69" s="47">
        <v>26.1904761904762</v>
      </c>
      <c r="F69" s="47">
        <v>15.384615384615399</v>
      </c>
      <c r="G69" s="47">
        <v>31.034482758620701</v>
      </c>
      <c r="H69" s="47">
        <v>48.809523809523803</v>
      </c>
      <c r="I69" s="47">
        <v>65.384615384615401</v>
      </c>
      <c r="J69" s="47">
        <v>41.379310344827601</v>
      </c>
      <c r="K69" s="48">
        <v>19</v>
      </c>
      <c r="L69" s="48">
        <v>3</v>
      </c>
      <c r="M69" s="48">
        <v>16</v>
      </c>
      <c r="N69" s="48">
        <v>3</v>
      </c>
      <c r="O69" s="48">
        <v>1</v>
      </c>
      <c r="P69" s="48">
        <v>2</v>
      </c>
    </row>
    <row r="70" spans="1:16" s="43" customFormat="1" ht="12" customHeight="1">
      <c r="A70" s="44"/>
      <c r="B70" s="44"/>
      <c r="C70" s="49" t="s">
        <v>42</v>
      </c>
      <c r="D70" s="46"/>
      <c r="E70" s="47">
        <v>89.878542510121505</v>
      </c>
      <c r="F70" s="47">
        <v>92.307692307692307</v>
      </c>
      <c r="G70" s="47">
        <v>89.592760180995498</v>
      </c>
      <c r="H70" s="47">
        <v>0.80971659919028405</v>
      </c>
      <c r="I70" s="47">
        <v>0</v>
      </c>
      <c r="J70" s="47">
        <v>0.90497737556561098</v>
      </c>
      <c r="K70" s="48">
        <v>9</v>
      </c>
      <c r="L70" s="48">
        <v>3</v>
      </c>
      <c r="M70" s="48">
        <v>6</v>
      </c>
      <c r="N70" s="48">
        <v>119</v>
      </c>
      <c r="O70" s="48">
        <v>9</v>
      </c>
      <c r="P70" s="48">
        <v>110</v>
      </c>
    </row>
    <row r="71" spans="1:16" s="43" customFormat="1" ht="12" customHeight="1">
      <c r="A71" s="44"/>
      <c r="B71" s="44"/>
      <c r="C71" s="51" t="s">
        <v>43</v>
      </c>
      <c r="D71" s="46"/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</row>
    <row r="72" spans="1:16" s="43" customFormat="1" ht="12" customHeight="1">
      <c r="A72" s="44"/>
      <c r="B72" s="44"/>
      <c r="C72" s="51" t="s">
        <v>44</v>
      </c>
      <c r="D72" s="46"/>
      <c r="E72" s="47">
        <v>41.6666666666667</v>
      </c>
      <c r="F72" s="47">
        <v>50</v>
      </c>
      <c r="G72" s="47">
        <v>31.818181818181799</v>
      </c>
      <c r="H72" s="47">
        <v>33.3333333333333</v>
      </c>
      <c r="I72" s="47">
        <v>38.461538461538503</v>
      </c>
      <c r="J72" s="47">
        <v>27.272727272727298</v>
      </c>
      <c r="K72" s="48">
        <v>20</v>
      </c>
      <c r="L72" s="48">
        <v>13</v>
      </c>
      <c r="M72" s="48">
        <v>7</v>
      </c>
      <c r="N72" s="48">
        <v>0</v>
      </c>
      <c r="O72" s="48">
        <v>0</v>
      </c>
      <c r="P72" s="48">
        <v>0</v>
      </c>
    </row>
    <row r="73" spans="1:16" s="43" customFormat="1" ht="12" customHeight="1">
      <c r="A73" s="44"/>
      <c r="B73" s="44"/>
      <c r="C73" s="51" t="s">
        <v>45</v>
      </c>
      <c r="D73" s="46"/>
      <c r="E73" s="47">
        <v>76.354679802955602</v>
      </c>
      <c r="F73" s="47">
        <v>65.445026178010494</v>
      </c>
      <c r="G73" s="47">
        <v>81.339712918660297</v>
      </c>
      <c r="H73" s="47">
        <v>5.9113300492610801</v>
      </c>
      <c r="I73" s="47">
        <v>16.753926701570698</v>
      </c>
      <c r="J73" s="47">
        <v>0.95693779904306198</v>
      </c>
      <c r="K73" s="48">
        <v>453</v>
      </c>
      <c r="L73" s="48">
        <v>126</v>
      </c>
      <c r="M73" s="48">
        <v>327</v>
      </c>
      <c r="N73" s="48">
        <v>34</v>
      </c>
      <c r="O73" s="48">
        <v>1</v>
      </c>
      <c r="P73" s="48">
        <v>33</v>
      </c>
    </row>
    <row r="74" spans="1:16" s="43" customFormat="1" ht="18" customHeight="1">
      <c r="A74" s="44"/>
      <c r="B74" s="45" t="s">
        <v>46</v>
      </c>
      <c r="C74" s="56"/>
      <c r="D74" s="46"/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</row>
    <row r="75" spans="1:16" s="43" customFormat="1" ht="17.25" customHeight="1">
      <c r="A75" s="59" t="s">
        <v>52</v>
      </c>
      <c r="B75" s="75"/>
      <c r="C75" s="75"/>
      <c r="D75" s="76"/>
      <c r="E75" s="61">
        <v>68.0922852453037</v>
      </c>
      <c r="F75" s="61">
        <v>68.377030232982605</v>
      </c>
      <c r="G75" s="61">
        <v>67.807886262834899</v>
      </c>
      <c r="H75" s="61">
        <v>8.1266338379232792</v>
      </c>
      <c r="I75" s="61">
        <v>10.2986799683679</v>
      </c>
      <c r="J75" s="61">
        <v>5.9572270490309203</v>
      </c>
      <c r="K75" s="62">
        <v>45036</v>
      </c>
      <c r="L75" s="62">
        <v>24030</v>
      </c>
      <c r="M75" s="62">
        <v>21006</v>
      </c>
      <c r="N75" s="62">
        <v>2454</v>
      </c>
      <c r="O75" s="62">
        <v>248</v>
      </c>
      <c r="P75" s="62">
        <v>2206</v>
      </c>
    </row>
    <row r="76" spans="1:16" s="65" customFormat="1" ht="18" customHeight="1">
      <c r="A76" s="63" t="s">
        <v>31</v>
      </c>
      <c r="B76" s="64"/>
      <c r="D76" s="63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s="65" customFormat="1" ht="14.25" customHeight="1">
      <c r="A77" s="63" t="s">
        <v>32</v>
      </c>
      <c r="B77" s="64"/>
      <c r="D77" s="63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s="68" customFormat="1" ht="14.25" customHeight="1">
      <c r="A78" s="66" t="s">
        <v>33</v>
      </c>
      <c r="B78" s="67"/>
      <c r="C78" s="67"/>
      <c r="D78" s="63"/>
      <c r="E78" s="65"/>
    </row>
    <row r="79" spans="1:16" s="70" customFormat="1" ht="15" customHeight="1">
      <c r="A79" s="63"/>
      <c r="B79" s="77"/>
      <c r="C79" s="77"/>
      <c r="D79" s="77"/>
    </row>
  </sheetData>
  <mergeCells count="27">
    <mergeCell ref="B65:C65"/>
    <mergeCell ref="B74:C74"/>
    <mergeCell ref="A75:D75"/>
    <mergeCell ref="B48:C48"/>
    <mergeCell ref="B50:C50"/>
    <mergeCell ref="B52:C52"/>
    <mergeCell ref="B61:C61"/>
    <mergeCell ref="A62:D62"/>
    <mergeCell ref="B63:C63"/>
    <mergeCell ref="A23:D23"/>
    <mergeCell ref="B24:C24"/>
    <mergeCell ref="B26:C26"/>
    <mergeCell ref="B35:C35"/>
    <mergeCell ref="B37:C37"/>
    <mergeCell ref="B39:C39"/>
    <mergeCell ref="A7:D7"/>
    <mergeCell ref="B8:C8"/>
    <mergeCell ref="B10:C10"/>
    <mergeCell ref="B19:C19"/>
    <mergeCell ref="A20:D20"/>
    <mergeCell ref="B21:C21"/>
    <mergeCell ref="A3:D5"/>
    <mergeCell ref="E3:G4"/>
    <mergeCell ref="H3:J4"/>
    <mergeCell ref="K3:P3"/>
    <mergeCell ref="K4:M4"/>
    <mergeCell ref="N4:P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0985-0685-46B5-8FB5-5207F26923B9}">
  <sheetPr>
    <pageSetUpPr fitToPage="1"/>
  </sheetPr>
  <dimension ref="A1:AF227"/>
  <sheetViews>
    <sheetView showGridLines="0" zoomScaleNormal="100" workbookViewId="0"/>
  </sheetViews>
  <sheetFormatPr defaultColWidth="7.8984375" defaultRowHeight="13.2"/>
  <cols>
    <col min="1" max="2" width="1.8984375" style="78" customWidth="1"/>
    <col min="3" max="3" width="7.59765625" style="78" customWidth="1"/>
    <col min="4" max="4" width="1.8984375" style="78" customWidth="1"/>
    <col min="5" max="7" width="8" style="69" bestFit="1" customWidth="1"/>
    <col min="8" max="8" width="9" style="69" customWidth="1"/>
    <col min="9" max="10" width="8" style="69" bestFit="1" customWidth="1"/>
    <col min="11" max="13" width="8.59765625" style="69" bestFit="1" customWidth="1"/>
    <col min="14" max="16" width="8" style="69" bestFit="1" customWidth="1"/>
    <col min="17" max="256" width="7.8984375" style="69"/>
    <col min="257" max="258" width="1.8984375" style="69" customWidth="1"/>
    <col min="259" max="259" width="7.59765625" style="69" customWidth="1"/>
    <col min="260" max="260" width="1.8984375" style="69" customWidth="1"/>
    <col min="261" max="263" width="8" style="69" bestFit="1" customWidth="1"/>
    <col min="264" max="264" width="9" style="69" customWidth="1"/>
    <col min="265" max="266" width="8" style="69" bestFit="1" customWidth="1"/>
    <col min="267" max="269" width="8.59765625" style="69" bestFit="1" customWidth="1"/>
    <col min="270" max="272" width="8" style="69" bestFit="1" customWidth="1"/>
    <col min="273" max="512" width="7.8984375" style="69"/>
    <col min="513" max="514" width="1.8984375" style="69" customWidth="1"/>
    <col min="515" max="515" width="7.59765625" style="69" customWidth="1"/>
    <col min="516" max="516" width="1.8984375" style="69" customWidth="1"/>
    <col min="517" max="519" width="8" style="69" bestFit="1" customWidth="1"/>
    <col min="520" max="520" width="9" style="69" customWidth="1"/>
    <col min="521" max="522" width="8" style="69" bestFit="1" customWidth="1"/>
    <col min="523" max="525" width="8.59765625" style="69" bestFit="1" customWidth="1"/>
    <col min="526" max="528" width="8" style="69" bestFit="1" customWidth="1"/>
    <col min="529" max="768" width="7.8984375" style="69"/>
    <col min="769" max="770" width="1.8984375" style="69" customWidth="1"/>
    <col min="771" max="771" width="7.59765625" style="69" customWidth="1"/>
    <col min="772" max="772" width="1.8984375" style="69" customWidth="1"/>
    <col min="773" max="775" width="8" style="69" bestFit="1" customWidth="1"/>
    <col min="776" max="776" width="9" style="69" customWidth="1"/>
    <col min="777" max="778" width="8" style="69" bestFit="1" customWidth="1"/>
    <col min="779" max="781" width="8.59765625" style="69" bestFit="1" customWidth="1"/>
    <col min="782" max="784" width="8" style="69" bestFit="1" customWidth="1"/>
    <col min="785" max="1024" width="7.8984375" style="69"/>
    <col min="1025" max="1026" width="1.8984375" style="69" customWidth="1"/>
    <col min="1027" max="1027" width="7.59765625" style="69" customWidth="1"/>
    <col min="1028" max="1028" width="1.8984375" style="69" customWidth="1"/>
    <col min="1029" max="1031" width="8" style="69" bestFit="1" customWidth="1"/>
    <col min="1032" max="1032" width="9" style="69" customWidth="1"/>
    <col min="1033" max="1034" width="8" style="69" bestFit="1" customWidth="1"/>
    <col min="1035" max="1037" width="8.59765625" style="69" bestFit="1" customWidth="1"/>
    <col min="1038" max="1040" width="8" style="69" bestFit="1" customWidth="1"/>
    <col min="1041" max="1280" width="7.8984375" style="69"/>
    <col min="1281" max="1282" width="1.8984375" style="69" customWidth="1"/>
    <col min="1283" max="1283" width="7.59765625" style="69" customWidth="1"/>
    <col min="1284" max="1284" width="1.8984375" style="69" customWidth="1"/>
    <col min="1285" max="1287" width="8" style="69" bestFit="1" customWidth="1"/>
    <col min="1288" max="1288" width="9" style="69" customWidth="1"/>
    <col min="1289" max="1290" width="8" style="69" bestFit="1" customWidth="1"/>
    <col min="1291" max="1293" width="8.59765625" style="69" bestFit="1" customWidth="1"/>
    <col min="1294" max="1296" width="8" style="69" bestFit="1" customWidth="1"/>
    <col min="1297" max="1536" width="7.8984375" style="69"/>
    <col min="1537" max="1538" width="1.8984375" style="69" customWidth="1"/>
    <col min="1539" max="1539" width="7.59765625" style="69" customWidth="1"/>
    <col min="1540" max="1540" width="1.8984375" style="69" customWidth="1"/>
    <col min="1541" max="1543" width="8" style="69" bestFit="1" customWidth="1"/>
    <col min="1544" max="1544" width="9" style="69" customWidth="1"/>
    <col min="1545" max="1546" width="8" style="69" bestFit="1" customWidth="1"/>
    <col min="1547" max="1549" width="8.59765625" style="69" bestFit="1" customWidth="1"/>
    <col min="1550" max="1552" width="8" style="69" bestFit="1" customWidth="1"/>
    <col min="1553" max="1792" width="7.8984375" style="69"/>
    <col min="1793" max="1794" width="1.8984375" style="69" customWidth="1"/>
    <col min="1795" max="1795" width="7.59765625" style="69" customWidth="1"/>
    <col min="1796" max="1796" width="1.8984375" style="69" customWidth="1"/>
    <col min="1797" max="1799" width="8" style="69" bestFit="1" customWidth="1"/>
    <col min="1800" max="1800" width="9" style="69" customWidth="1"/>
    <col min="1801" max="1802" width="8" style="69" bestFit="1" customWidth="1"/>
    <col min="1803" max="1805" width="8.59765625" style="69" bestFit="1" customWidth="1"/>
    <col min="1806" max="1808" width="8" style="69" bestFit="1" customWidth="1"/>
    <col min="1809" max="2048" width="7.8984375" style="69"/>
    <col min="2049" max="2050" width="1.8984375" style="69" customWidth="1"/>
    <col min="2051" max="2051" width="7.59765625" style="69" customWidth="1"/>
    <col min="2052" max="2052" width="1.8984375" style="69" customWidth="1"/>
    <col min="2053" max="2055" width="8" style="69" bestFit="1" customWidth="1"/>
    <col min="2056" max="2056" width="9" style="69" customWidth="1"/>
    <col min="2057" max="2058" width="8" style="69" bestFit="1" customWidth="1"/>
    <col min="2059" max="2061" width="8.59765625" style="69" bestFit="1" customWidth="1"/>
    <col min="2062" max="2064" width="8" style="69" bestFit="1" customWidth="1"/>
    <col min="2065" max="2304" width="7.8984375" style="69"/>
    <col min="2305" max="2306" width="1.8984375" style="69" customWidth="1"/>
    <col min="2307" max="2307" width="7.59765625" style="69" customWidth="1"/>
    <col min="2308" max="2308" width="1.8984375" style="69" customWidth="1"/>
    <col min="2309" max="2311" width="8" style="69" bestFit="1" customWidth="1"/>
    <col min="2312" max="2312" width="9" style="69" customWidth="1"/>
    <col min="2313" max="2314" width="8" style="69" bestFit="1" customWidth="1"/>
    <col min="2315" max="2317" width="8.59765625" style="69" bestFit="1" customWidth="1"/>
    <col min="2318" max="2320" width="8" style="69" bestFit="1" customWidth="1"/>
    <col min="2321" max="2560" width="7.8984375" style="69"/>
    <col min="2561" max="2562" width="1.8984375" style="69" customWidth="1"/>
    <col min="2563" max="2563" width="7.59765625" style="69" customWidth="1"/>
    <col min="2564" max="2564" width="1.8984375" style="69" customWidth="1"/>
    <col min="2565" max="2567" width="8" style="69" bestFit="1" customWidth="1"/>
    <col min="2568" max="2568" width="9" style="69" customWidth="1"/>
    <col min="2569" max="2570" width="8" style="69" bestFit="1" customWidth="1"/>
    <col min="2571" max="2573" width="8.59765625" style="69" bestFit="1" customWidth="1"/>
    <col min="2574" max="2576" width="8" style="69" bestFit="1" customWidth="1"/>
    <col min="2577" max="2816" width="7.8984375" style="69"/>
    <col min="2817" max="2818" width="1.8984375" style="69" customWidth="1"/>
    <col min="2819" max="2819" width="7.59765625" style="69" customWidth="1"/>
    <col min="2820" max="2820" width="1.8984375" style="69" customWidth="1"/>
    <col min="2821" max="2823" width="8" style="69" bestFit="1" customWidth="1"/>
    <col min="2824" max="2824" width="9" style="69" customWidth="1"/>
    <col min="2825" max="2826" width="8" style="69" bestFit="1" customWidth="1"/>
    <col min="2827" max="2829" width="8.59765625" style="69" bestFit="1" customWidth="1"/>
    <col min="2830" max="2832" width="8" style="69" bestFit="1" customWidth="1"/>
    <col min="2833" max="3072" width="7.8984375" style="69"/>
    <col min="3073" max="3074" width="1.8984375" style="69" customWidth="1"/>
    <col min="3075" max="3075" width="7.59765625" style="69" customWidth="1"/>
    <col min="3076" max="3076" width="1.8984375" style="69" customWidth="1"/>
    <col min="3077" max="3079" width="8" style="69" bestFit="1" customWidth="1"/>
    <col min="3080" max="3080" width="9" style="69" customWidth="1"/>
    <col min="3081" max="3082" width="8" style="69" bestFit="1" customWidth="1"/>
    <col min="3083" max="3085" width="8.59765625" style="69" bestFit="1" customWidth="1"/>
    <col min="3086" max="3088" width="8" style="69" bestFit="1" customWidth="1"/>
    <col min="3089" max="3328" width="7.8984375" style="69"/>
    <col min="3329" max="3330" width="1.8984375" style="69" customWidth="1"/>
    <col min="3331" max="3331" width="7.59765625" style="69" customWidth="1"/>
    <col min="3332" max="3332" width="1.8984375" style="69" customWidth="1"/>
    <col min="3333" max="3335" width="8" style="69" bestFit="1" customWidth="1"/>
    <col min="3336" max="3336" width="9" style="69" customWidth="1"/>
    <col min="3337" max="3338" width="8" style="69" bestFit="1" customWidth="1"/>
    <col min="3339" max="3341" width="8.59765625" style="69" bestFit="1" customWidth="1"/>
    <col min="3342" max="3344" width="8" style="69" bestFit="1" customWidth="1"/>
    <col min="3345" max="3584" width="7.8984375" style="69"/>
    <col min="3585" max="3586" width="1.8984375" style="69" customWidth="1"/>
    <col min="3587" max="3587" width="7.59765625" style="69" customWidth="1"/>
    <col min="3588" max="3588" width="1.8984375" style="69" customWidth="1"/>
    <col min="3589" max="3591" width="8" style="69" bestFit="1" customWidth="1"/>
    <col min="3592" max="3592" width="9" style="69" customWidth="1"/>
    <col min="3593" max="3594" width="8" style="69" bestFit="1" customWidth="1"/>
    <col min="3595" max="3597" width="8.59765625" style="69" bestFit="1" customWidth="1"/>
    <col min="3598" max="3600" width="8" style="69" bestFit="1" customWidth="1"/>
    <col min="3601" max="3840" width="7.8984375" style="69"/>
    <col min="3841" max="3842" width="1.8984375" style="69" customWidth="1"/>
    <col min="3843" max="3843" width="7.59765625" style="69" customWidth="1"/>
    <col min="3844" max="3844" width="1.8984375" style="69" customWidth="1"/>
    <col min="3845" max="3847" width="8" style="69" bestFit="1" customWidth="1"/>
    <col min="3848" max="3848" width="9" style="69" customWidth="1"/>
    <col min="3849" max="3850" width="8" style="69" bestFit="1" customWidth="1"/>
    <col min="3851" max="3853" width="8.59765625" style="69" bestFit="1" customWidth="1"/>
    <col min="3854" max="3856" width="8" style="69" bestFit="1" customWidth="1"/>
    <col min="3857" max="4096" width="7.8984375" style="69"/>
    <col min="4097" max="4098" width="1.8984375" style="69" customWidth="1"/>
    <col min="4099" max="4099" width="7.59765625" style="69" customWidth="1"/>
    <col min="4100" max="4100" width="1.8984375" style="69" customWidth="1"/>
    <col min="4101" max="4103" width="8" style="69" bestFit="1" customWidth="1"/>
    <col min="4104" max="4104" width="9" style="69" customWidth="1"/>
    <col min="4105" max="4106" width="8" style="69" bestFit="1" customWidth="1"/>
    <col min="4107" max="4109" width="8.59765625" style="69" bestFit="1" customWidth="1"/>
    <col min="4110" max="4112" width="8" style="69" bestFit="1" customWidth="1"/>
    <col min="4113" max="4352" width="7.8984375" style="69"/>
    <col min="4353" max="4354" width="1.8984375" style="69" customWidth="1"/>
    <col min="4355" max="4355" width="7.59765625" style="69" customWidth="1"/>
    <col min="4356" max="4356" width="1.8984375" style="69" customWidth="1"/>
    <col min="4357" max="4359" width="8" style="69" bestFit="1" customWidth="1"/>
    <col min="4360" max="4360" width="9" style="69" customWidth="1"/>
    <col min="4361" max="4362" width="8" style="69" bestFit="1" customWidth="1"/>
    <col min="4363" max="4365" width="8.59765625" style="69" bestFit="1" customWidth="1"/>
    <col min="4366" max="4368" width="8" style="69" bestFit="1" customWidth="1"/>
    <col min="4369" max="4608" width="7.8984375" style="69"/>
    <col min="4609" max="4610" width="1.8984375" style="69" customWidth="1"/>
    <col min="4611" max="4611" width="7.59765625" style="69" customWidth="1"/>
    <col min="4612" max="4612" width="1.8984375" style="69" customWidth="1"/>
    <col min="4613" max="4615" width="8" style="69" bestFit="1" customWidth="1"/>
    <col min="4616" max="4616" width="9" style="69" customWidth="1"/>
    <col min="4617" max="4618" width="8" style="69" bestFit="1" customWidth="1"/>
    <col min="4619" max="4621" width="8.59765625" style="69" bestFit="1" customWidth="1"/>
    <col min="4622" max="4624" width="8" style="69" bestFit="1" customWidth="1"/>
    <col min="4625" max="4864" width="7.8984375" style="69"/>
    <col min="4865" max="4866" width="1.8984375" style="69" customWidth="1"/>
    <col min="4867" max="4867" width="7.59765625" style="69" customWidth="1"/>
    <col min="4868" max="4868" width="1.8984375" style="69" customWidth="1"/>
    <col min="4869" max="4871" width="8" style="69" bestFit="1" customWidth="1"/>
    <col min="4872" max="4872" width="9" style="69" customWidth="1"/>
    <col min="4873" max="4874" width="8" style="69" bestFit="1" customWidth="1"/>
    <col min="4875" max="4877" width="8.59765625" style="69" bestFit="1" customWidth="1"/>
    <col min="4878" max="4880" width="8" style="69" bestFit="1" customWidth="1"/>
    <col min="4881" max="5120" width="7.8984375" style="69"/>
    <col min="5121" max="5122" width="1.8984375" style="69" customWidth="1"/>
    <col min="5123" max="5123" width="7.59765625" style="69" customWidth="1"/>
    <col min="5124" max="5124" width="1.8984375" style="69" customWidth="1"/>
    <col min="5125" max="5127" width="8" style="69" bestFit="1" customWidth="1"/>
    <col min="5128" max="5128" width="9" style="69" customWidth="1"/>
    <col min="5129" max="5130" width="8" style="69" bestFit="1" customWidth="1"/>
    <col min="5131" max="5133" width="8.59765625" style="69" bestFit="1" customWidth="1"/>
    <col min="5134" max="5136" width="8" style="69" bestFit="1" customWidth="1"/>
    <col min="5137" max="5376" width="7.8984375" style="69"/>
    <col min="5377" max="5378" width="1.8984375" style="69" customWidth="1"/>
    <col min="5379" max="5379" width="7.59765625" style="69" customWidth="1"/>
    <col min="5380" max="5380" width="1.8984375" style="69" customWidth="1"/>
    <col min="5381" max="5383" width="8" style="69" bestFit="1" customWidth="1"/>
    <col min="5384" max="5384" width="9" style="69" customWidth="1"/>
    <col min="5385" max="5386" width="8" style="69" bestFit="1" customWidth="1"/>
    <col min="5387" max="5389" width="8.59765625" style="69" bestFit="1" customWidth="1"/>
    <col min="5390" max="5392" width="8" style="69" bestFit="1" customWidth="1"/>
    <col min="5393" max="5632" width="7.8984375" style="69"/>
    <col min="5633" max="5634" width="1.8984375" style="69" customWidth="1"/>
    <col min="5635" max="5635" width="7.59765625" style="69" customWidth="1"/>
    <col min="5636" max="5636" width="1.8984375" style="69" customWidth="1"/>
    <col min="5637" max="5639" width="8" style="69" bestFit="1" customWidth="1"/>
    <col min="5640" max="5640" width="9" style="69" customWidth="1"/>
    <col min="5641" max="5642" width="8" style="69" bestFit="1" customWidth="1"/>
    <col min="5643" max="5645" width="8.59765625" style="69" bestFit="1" customWidth="1"/>
    <col min="5646" max="5648" width="8" style="69" bestFit="1" customWidth="1"/>
    <col min="5649" max="5888" width="7.8984375" style="69"/>
    <col min="5889" max="5890" width="1.8984375" style="69" customWidth="1"/>
    <col min="5891" max="5891" width="7.59765625" style="69" customWidth="1"/>
    <col min="5892" max="5892" width="1.8984375" style="69" customWidth="1"/>
    <col min="5893" max="5895" width="8" style="69" bestFit="1" customWidth="1"/>
    <col min="5896" max="5896" width="9" style="69" customWidth="1"/>
    <col min="5897" max="5898" width="8" style="69" bestFit="1" customWidth="1"/>
    <col min="5899" max="5901" width="8.59765625" style="69" bestFit="1" customWidth="1"/>
    <col min="5902" max="5904" width="8" style="69" bestFit="1" customWidth="1"/>
    <col min="5905" max="6144" width="7.8984375" style="69"/>
    <col min="6145" max="6146" width="1.8984375" style="69" customWidth="1"/>
    <col min="6147" max="6147" width="7.59765625" style="69" customWidth="1"/>
    <col min="6148" max="6148" width="1.8984375" style="69" customWidth="1"/>
    <col min="6149" max="6151" width="8" style="69" bestFit="1" customWidth="1"/>
    <col min="6152" max="6152" width="9" style="69" customWidth="1"/>
    <col min="6153" max="6154" width="8" style="69" bestFit="1" customWidth="1"/>
    <col min="6155" max="6157" width="8.59765625" style="69" bestFit="1" customWidth="1"/>
    <col min="6158" max="6160" width="8" style="69" bestFit="1" customWidth="1"/>
    <col min="6161" max="6400" width="7.8984375" style="69"/>
    <col min="6401" max="6402" width="1.8984375" style="69" customWidth="1"/>
    <col min="6403" max="6403" width="7.59765625" style="69" customWidth="1"/>
    <col min="6404" max="6404" width="1.8984375" style="69" customWidth="1"/>
    <col min="6405" max="6407" width="8" style="69" bestFit="1" customWidth="1"/>
    <col min="6408" max="6408" width="9" style="69" customWidth="1"/>
    <col min="6409" max="6410" width="8" style="69" bestFit="1" customWidth="1"/>
    <col min="6411" max="6413" width="8.59765625" style="69" bestFit="1" customWidth="1"/>
    <col min="6414" max="6416" width="8" style="69" bestFit="1" customWidth="1"/>
    <col min="6417" max="6656" width="7.8984375" style="69"/>
    <col min="6657" max="6658" width="1.8984375" style="69" customWidth="1"/>
    <col min="6659" max="6659" width="7.59765625" style="69" customWidth="1"/>
    <col min="6660" max="6660" width="1.8984375" style="69" customWidth="1"/>
    <col min="6661" max="6663" width="8" style="69" bestFit="1" customWidth="1"/>
    <col min="6664" max="6664" width="9" style="69" customWidth="1"/>
    <col min="6665" max="6666" width="8" style="69" bestFit="1" customWidth="1"/>
    <col min="6667" max="6669" width="8.59765625" style="69" bestFit="1" customWidth="1"/>
    <col min="6670" max="6672" width="8" style="69" bestFit="1" customWidth="1"/>
    <col min="6673" max="6912" width="7.8984375" style="69"/>
    <col min="6913" max="6914" width="1.8984375" style="69" customWidth="1"/>
    <col min="6915" max="6915" width="7.59765625" style="69" customWidth="1"/>
    <col min="6916" max="6916" width="1.8984375" style="69" customWidth="1"/>
    <col min="6917" max="6919" width="8" style="69" bestFit="1" customWidth="1"/>
    <col min="6920" max="6920" width="9" style="69" customWidth="1"/>
    <col min="6921" max="6922" width="8" style="69" bestFit="1" customWidth="1"/>
    <col min="6923" max="6925" width="8.59765625" style="69" bestFit="1" customWidth="1"/>
    <col min="6926" max="6928" width="8" style="69" bestFit="1" customWidth="1"/>
    <col min="6929" max="7168" width="7.8984375" style="69"/>
    <col min="7169" max="7170" width="1.8984375" style="69" customWidth="1"/>
    <col min="7171" max="7171" width="7.59765625" style="69" customWidth="1"/>
    <col min="7172" max="7172" width="1.8984375" style="69" customWidth="1"/>
    <col min="7173" max="7175" width="8" style="69" bestFit="1" customWidth="1"/>
    <col min="7176" max="7176" width="9" style="69" customWidth="1"/>
    <col min="7177" max="7178" width="8" style="69" bestFit="1" customWidth="1"/>
    <col min="7179" max="7181" width="8.59765625" style="69" bestFit="1" customWidth="1"/>
    <col min="7182" max="7184" width="8" style="69" bestFit="1" customWidth="1"/>
    <col min="7185" max="7424" width="7.8984375" style="69"/>
    <col min="7425" max="7426" width="1.8984375" style="69" customWidth="1"/>
    <col min="7427" max="7427" width="7.59765625" style="69" customWidth="1"/>
    <col min="7428" max="7428" width="1.8984375" style="69" customWidth="1"/>
    <col min="7429" max="7431" width="8" style="69" bestFit="1" customWidth="1"/>
    <col min="7432" max="7432" width="9" style="69" customWidth="1"/>
    <col min="7433" max="7434" width="8" style="69" bestFit="1" customWidth="1"/>
    <col min="7435" max="7437" width="8.59765625" style="69" bestFit="1" customWidth="1"/>
    <col min="7438" max="7440" width="8" style="69" bestFit="1" customWidth="1"/>
    <col min="7441" max="7680" width="7.8984375" style="69"/>
    <col min="7681" max="7682" width="1.8984375" style="69" customWidth="1"/>
    <col min="7683" max="7683" width="7.59765625" style="69" customWidth="1"/>
    <col min="7684" max="7684" width="1.8984375" style="69" customWidth="1"/>
    <col min="7685" max="7687" width="8" style="69" bestFit="1" customWidth="1"/>
    <col min="7688" max="7688" width="9" style="69" customWidth="1"/>
    <col min="7689" max="7690" width="8" style="69" bestFit="1" customWidth="1"/>
    <col min="7691" max="7693" width="8.59765625" style="69" bestFit="1" customWidth="1"/>
    <col min="7694" max="7696" width="8" style="69" bestFit="1" customWidth="1"/>
    <col min="7697" max="7936" width="7.8984375" style="69"/>
    <col min="7937" max="7938" width="1.8984375" style="69" customWidth="1"/>
    <col min="7939" max="7939" width="7.59765625" style="69" customWidth="1"/>
    <col min="7940" max="7940" width="1.8984375" style="69" customWidth="1"/>
    <col min="7941" max="7943" width="8" style="69" bestFit="1" customWidth="1"/>
    <col min="7944" max="7944" width="9" style="69" customWidth="1"/>
    <col min="7945" max="7946" width="8" style="69" bestFit="1" customWidth="1"/>
    <col min="7947" max="7949" width="8.59765625" style="69" bestFit="1" customWidth="1"/>
    <col min="7950" max="7952" width="8" style="69" bestFit="1" customWidth="1"/>
    <col min="7953" max="8192" width="7.8984375" style="69"/>
    <col min="8193" max="8194" width="1.8984375" style="69" customWidth="1"/>
    <col min="8195" max="8195" width="7.59765625" style="69" customWidth="1"/>
    <col min="8196" max="8196" width="1.8984375" style="69" customWidth="1"/>
    <col min="8197" max="8199" width="8" style="69" bestFit="1" customWidth="1"/>
    <col min="8200" max="8200" width="9" style="69" customWidth="1"/>
    <col min="8201" max="8202" width="8" style="69" bestFit="1" customWidth="1"/>
    <col min="8203" max="8205" width="8.59765625" style="69" bestFit="1" customWidth="1"/>
    <col min="8206" max="8208" width="8" style="69" bestFit="1" customWidth="1"/>
    <col min="8209" max="8448" width="7.8984375" style="69"/>
    <col min="8449" max="8450" width="1.8984375" style="69" customWidth="1"/>
    <col min="8451" max="8451" width="7.59765625" style="69" customWidth="1"/>
    <col min="8452" max="8452" width="1.8984375" style="69" customWidth="1"/>
    <col min="8453" max="8455" width="8" style="69" bestFit="1" customWidth="1"/>
    <col min="8456" max="8456" width="9" style="69" customWidth="1"/>
    <col min="8457" max="8458" width="8" style="69" bestFit="1" customWidth="1"/>
    <col min="8459" max="8461" width="8.59765625" style="69" bestFit="1" customWidth="1"/>
    <col min="8462" max="8464" width="8" style="69" bestFit="1" customWidth="1"/>
    <col min="8465" max="8704" width="7.8984375" style="69"/>
    <col min="8705" max="8706" width="1.8984375" style="69" customWidth="1"/>
    <col min="8707" max="8707" width="7.59765625" style="69" customWidth="1"/>
    <col min="8708" max="8708" width="1.8984375" style="69" customWidth="1"/>
    <col min="8709" max="8711" width="8" style="69" bestFit="1" customWidth="1"/>
    <col min="8712" max="8712" width="9" style="69" customWidth="1"/>
    <col min="8713" max="8714" width="8" style="69" bestFit="1" customWidth="1"/>
    <col min="8715" max="8717" width="8.59765625" style="69" bestFit="1" customWidth="1"/>
    <col min="8718" max="8720" width="8" style="69" bestFit="1" customWidth="1"/>
    <col min="8721" max="8960" width="7.8984375" style="69"/>
    <col min="8961" max="8962" width="1.8984375" style="69" customWidth="1"/>
    <col min="8963" max="8963" width="7.59765625" style="69" customWidth="1"/>
    <col min="8964" max="8964" width="1.8984375" style="69" customWidth="1"/>
    <col min="8965" max="8967" width="8" style="69" bestFit="1" customWidth="1"/>
    <col min="8968" max="8968" width="9" style="69" customWidth="1"/>
    <col min="8969" max="8970" width="8" style="69" bestFit="1" customWidth="1"/>
    <col min="8971" max="8973" width="8.59765625" style="69" bestFit="1" customWidth="1"/>
    <col min="8974" max="8976" width="8" style="69" bestFit="1" customWidth="1"/>
    <col min="8977" max="9216" width="7.8984375" style="69"/>
    <col min="9217" max="9218" width="1.8984375" style="69" customWidth="1"/>
    <col min="9219" max="9219" width="7.59765625" style="69" customWidth="1"/>
    <col min="9220" max="9220" width="1.8984375" style="69" customWidth="1"/>
    <col min="9221" max="9223" width="8" style="69" bestFit="1" customWidth="1"/>
    <col min="9224" max="9224" width="9" style="69" customWidth="1"/>
    <col min="9225" max="9226" width="8" style="69" bestFit="1" customWidth="1"/>
    <col min="9227" max="9229" width="8.59765625" style="69" bestFit="1" customWidth="1"/>
    <col min="9230" max="9232" width="8" style="69" bestFit="1" customWidth="1"/>
    <col min="9233" max="9472" width="7.8984375" style="69"/>
    <col min="9473" max="9474" width="1.8984375" style="69" customWidth="1"/>
    <col min="9475" max="9475" width="7.59765625" style="69" customWidth="1"/>
    <col min="9476" max="9476" width="1.8984375" style="69" customWidth="1"/>
    <col min="9477" max="9479" width="8" style="69" bestFit="1" customWidth="1"/>
    <col min="9480" max="9480" width="9" style="69" customWidth="1"/>
    <col min="9481" max="9482" width="8" style="69" bestFit="1" customWidth="1"/>
    <col min="9483" max="9485" width="8.59765625" style="69" bestFit="1" customWidth="1"/>
    <col min="9486" max="9488" width="8" style="69" bestFit="1" customWidth="1"/>
    <col min="9489" max="9728" width="7.8984375" style="69"/>
    <col min="9729" max="9730" width="1.8984375" style="69" customWidth="1"/>
    <col min="9731" max="9731" width="7.59765625" style="69" customWidth="1"/>
    <col min="9732" max="9732" width="1.8984375" style="69" customWidth="1"/>
    <col min="9733" max="9735" width="8" style="69" bestFit="1" customWidth="1"/>
    <col min="9736" max="9736" width="9" style="69" customWidth="1"/>
    <col min="9737" max="9738" width="8" style="69" bestFit="1" customWidth="1"/>
    <col min="9739" max="9741" width="8.59765625" style="69" bestFit="1" customWidth="1"/>
    <col min="9742" max="9744" width="8" style="69" bestFit="1" customWidth="1"/>
    <col min="9745" max="9984" width="7.8984375" style="69"/>
    <col min="9985" max="9986" width="1.8984375" style="69" customWidth="1"/>
    <col min="9987" max="9987" width="7.59765625" style="69" customWidth="1"/>
    <col min="9988" max="9988" width="1.8984375" style="69" customWidth="1"/>
    <col min="9989" max="9991" width="8" style="69" bestFit="1" customWidth="1"/>
    <col min="9992" max="9992" width="9" style="69" customWidth="1"/>
    <col min="9993" max="9994" width="8" style="69" bestFit="1" customWidth="1"/>
    <col min="9995" max="9997" width="8.59765625" style="69" bestFit="1" customWidth="1"/>
    <col min="9998" max="10000" width="8" style="69" bestFit="1" customWidth="1"/>
    <col min="10001" max="10240" width="7.8984375" style="69"/>
    <col min="10241" max="10242" width="1.8984375" style="69" customWidth="1"/>
    <col min="10243" max="10243" width="7.59765625" style="69" customWidth="1"/>
    <col min="10244" max="10244" width="1.8984375" style="69" customWidth="1"/>
    <col min="10245" max="10247" width="8" style="69" bestFit="1" customWidth="1"/>
    <col min="10248" max="10248" width="9" style="69" customWidth="1"/>
    <col min="10249" max="10250" width="8" style="69" bestFit="1" customWidth="1"/>
    <col min="10251" max="10253" width="8.59765625" style="69" bestFit="1" customWidth="1"/>
    <col min="10254" max="10256" width="8" style="69" bestFit="1" customWidth="1"/>
    <col min="10257" max="10496" width="7.8984375" style="69"/>
    <col min="10497" max="10498" width="1.8984375" style="69" customWidth="1"/>
    <col min="10499" max="10499" width="7.59765625" style="69" customWidth="1"/>
    <col min="10500" max="10500" width="1.8984375" style="69" customWidth="1"/>
    <col min="10501" max="10503" width="8" style="69" bestFit="1" customWidth="1"/>
    <col min="10504" max="10504" width="9" style="69" customWidth="1"/>
    <col min="10505" max="10506" width="8" style="69" bestFit="1" customWidth="1"/>
    <col min="10507" max="10509" width="8.59765625" style="69" bestFit="1" customWidth="1"/>
    <col min="10510" max="10512" width="8" style="69" bestFit="1" customWidth="1"/>
    <col min="10513" max="10752" width="7.8984375" style="69"/>
    <col min="10753" max="10754" width="1.8984375" style="69" customWidth="1"/>
    <col min="10755" max="10755" width="7.59765625" style="69" customWidth="1"/>
    <col min="10756" max="10756" width="1.8984375" style="69" customWidth="1"/>
    <col min="10757" max="10759" width="8" style="69" bestFit="1" customWidth="1"/>
    <col min="10760" max="10760" width="9" style="69" customWidth="1"/>
    <col min="10761" max="10762" width="8" style="69" bestFit="1" customWidth="1"/>
    <col min="10763" max="10765" width="8.59765625" style="69" bestFit="1" customWidth="1"/>
    <col min="10766" max="10768" width="8" style="69" bestFit="1" customWidth="1"/>
    <col min="10769" max="11008" width="7.8984375" style="69"/>
    <col min="11009" max="11010" width="1.8984375" style="69" customWidth="1"/>
    <col min="11011" max="11011" width="7.59765625" style="69" customWidth="1"/>
    <col min="11012" max="11012" width="1.8984375" style="69" customWidth="1"/>
    <col min="11013" max="11015" width="8" style="69" bestFit="1" customWidth="1"/>
    <col min="11016" max="11016" width="9" style="69" customWidth="1"/>
    <col min="11017" max="11018" width="8" style="69" bestFit="1" customWidth="1"/>
    <col min="11019" max="11021" width="8.59765625" style="69" bestFit="1" customWidth="1"/>
    <col min="11022" max="11024" width="8" style="69" bestFit="1" customWidth="1"/>
    <col min="11025" max="11264" width="7.8984375" style="69"/>
    <col min="11265" max="11266" width="1.8984375" style="69" customWidth="1"/>
    <col min="11267" max="11267" width="7.59765625" style="69" customWidth="1"/>
    <col min="11268" max="11268" width="1.8984375" style="69" customWidth="1"/>
    <col min="11269" max="11271" width="8" style="69" bestFit="1" customWidth="1"/>
    <col min="11272" max="11272" width="9" style="69" customWidth="1"/>
    <col min="11273" max="11274" width="8" style="69" bestFit="1" customWidth="1"/>
    <col min="11275" max="11277" width="8.59765625" style="69" bestFit="1" customWidth="1"/>
    <col min="11278" max="11280" width="8" style="69" bestFit="1" customWidth="1"/>
    <col min="11281" max="11520" width="7.8984375" style="69"/>
    <col min="11521" max="11522" width="1.8984375" style="69" customWidth="1"/>
    <col min="11523" max="11523" width="7.59765625" style="69" customWidth="1"/>
    <col min="11524" max="11524" width="1.8984375" style="69" customWidth="1"/>
    <col min="11525" max="11527" width="8" style="69" bestFit="1" customWidth="1"/>
    <col min="11528" max="11528" width="9" style="69" customWidth="1"/>
    <col min="11529" max="11530" width="8" style="69" bestFit="1" customWidth="1"/>
    <col min="11531" max="11533" width="8.59765625" style="69" bestFit="1" customWidth="1"/>
    <col min="11534" max="11536" width="8" style="69" bestFit="1" customWidth="1"/>
    <col min="11537" max="11776" width="7.8984375" style="69"/>
    <col min="11777" max="11778" width="1.8984375" style="69" customWidth="1"/>
    <col min="11779" max="11779" width="7.59765625" style="69" customWidth="1"/>
    <col min="11780" max="11780" width="1.8984375" style="69" customWidth="1"/>
    <col min="11781" max="11783" width="8" style="69" bestFit="1" customWidth="1"/>
    <col min="11784" max="11784" width="9" style="69" customWidth="1"/>
    <col min="11785" max="11786" width="8" style="69" bestFit="1" customWidth="1"/>
    <col min="11787" max="11789" width="8.59765625" style="69" bestFit="1" customWidth="1"/>
    <col min="11790" max="11792" width="8" style="69" bestFit="1" customWidth="1"/>
    <col min="11793" max="12032" width="7.8984375" style="69"/>
    <col min="12033" max="12034" width="1.8984375" style="69" customWidth="1"/>
    <col min="12035" max="12035" width="7.59765625" style="69" customWidth="1"/>
    <col min="12036" max="12036" width="1.8984375" style="69" customWidth="1"/>
    <col min="12037" max="12039" width="8" style="69" bestFit="1" customWidth="1"/>
    <col min="12040" max="12040" width="9" style="69" customWidth="1"/>
    <col min="12041" max="12042" width="8" style="69" bestFit="1" customWidth="1"/>
    <col min="12043" max="12045" width="8.59765625" style="69" bestFit="1" customWidth="1"/>
    <col min="12046" max="12048" width="8" style="69" bestFit="1" customWidth="1"/>
    <col min="12049" max="12288" width="7.8984375" style="69"/>
    <col min="12289" max="12290" width="1.8984375" style="69" customWidth="1"/>
    <col min="12291" max="12291" width="7.59765625" style="69" customWidth="1"/>
    <col min="12292" max="12292" width="1.8984375" style="69" customWidth="1"/>
    <col min="12293" max="12295" width="8" style="69" bestFit="1" customWidth="1"/>
    <col min="12296" max="12296" width="9" style="69" customWidth="1"/>
    <col min="12297" max="12298" width="8" style="69" bestFit="1" customWidth="1"/>
    <col min="12299" max="12301" width="8.59765625" style="69" bestFit="1" customWidth="1"/>
    <col min="12302" max="12304" width="8" style="69" bestFit="1" customWidth="1"/>
    <col min="12305" max="12544" width="7.8984375" style="69"/>
    <col min="12545" max="12546" width="1.8984375" style="69" customWidth="1"/>
    <col min="12547" max="12547" width="7.59765625" style="69" customWidth="1"/>
    <col min="12548" max="12548" width="1.8984375" style="69" customWidth="1"/>
    <col min="12549" max="12551" width="8" style="69" bestFit="1" customWidth="1"/>
    <col min="12552" max="12552" width="9" style="69" customWidth="1"/>
    <col min="12553" max="12554" width="8" style="69" bestFit="1" customWidth="1"/>
    <col min="12555" max="12557" width="8.59765625" style="69" bestFit="1" customWidth="1"/>
    <col min="12558" max="12560" width="8" style="69" bestFit="1" customWidth="1"/>
    <col min="12561" max="12800" width="7.8984375" style="69"/>
    <col min="12801" max="12802" width="1.8984375" style="69" customWidth="1"/>
    <col min="12803" max="12803" width="7.59765625" style="69" customWidth="1"/>
    <col min="12804" max="12804" width="1.8984375" style="69" customWidth="1"/>
    <col min="12805" max="12807" width="8" style="69" bestFit="1" customWidth="1"/>
    <col min="12808" max="12808" width="9" style="69" customWidth="1"/>
    <col min="12809" max="12810" width="8" style="69" bestFit="1" customWidth="1"/>
    <col min="12811" max="12813" width="8.59765625" style="69" bestFit="1" customWidth="1"/>
    <col min="12814" max="12816" width="8" style="69" bestFit="1" customWidth="1"/>
    <col min="12817" max="13056" width="7.8984375" style="69"/>
    <col min="13057" max="13058" width="1.8984375" style="69" customWidth="1"/>
    <col min="13059" max="13059" width="7.59765625" style="69" customWidth="1"/>
    <col min="13060" max="13060" width="1.8984375" style="69" customWidth="1"/>
    <col min="13061" max="13063" width="8" style="69" bestFit="1" customWidth="1"/>
    <col min="13064" max="13064" width="9" style="69" customWidth="1"/>
    <col min="13065" max="13066" width="8" style="69" bestFit="1" customWidth="1"/>
    <col min="13067" max="13069" width="8.59765625" style="69" bestFit="1" customWidth="1"/>
    <col min="13070" max="13072" width="8" style="69" bestFit="1" customWidth="1"/>
    <col min="13073" max="13312" width="7.8984375" style="69"/>
    <col min="13313" max="13314" width="1.8984375" style="69" customWidth="1"/>
    <col min="13315" max="13315" width="7.59765625" style="69" customWidth="1"/>
    <col min="13316" max="13316" width="1.8984375" style="69" customWidth="1"/>
    <col min="13317" max="13319" width="8" style="69" bestFit="1" customWidth="1"/>
    <col min="13320" max="13320" width="9" style="69" customWidth="1"/>
    <col min="13321" max="13322" width="8" style="69" bestFit="1" customWidth="1"/>
    <col min="13323" max="13325" width="8.59765625" style="69" bestFit="1" customWidth="1"/>
    <col min="13326" max="13328" width="8" style="69" bestFit="1" customWidth="1"/>
    <col min="13329" max="13568" width="7.8984375" style="69"/>
    <col min="13569" max="13570" width="1.8984375" style="69" customWidth="1"/>
    <col min="13571" max="13571" width="7.59765625" style="69" customWidth="1"/>
    <col min="13572" max="13572" width="1.8984375" style="69" customWidth="1"/>
    <col min="13573" max="13575" width="8" style="69" bestFit="1" customWidth="1"/>
    <col min="13576" max="13576" width="9" style="69" customWidth="1"/>
    <col min="13577" max="13578" width="8" style="69" bestFit="1" customWidth="1"/>
    <col min="13579" max="13581" width="8.59765625" style="69" bestFit="1" customWidth="1"/>
    <col min="13582" max="13584" width="8" style="69" bestFit="1" customWidth="1"/>
    <col min="13585" max="13824" width="7.8984375" style="69"/>
    <col min="13825" max="13826" width="1.8984375" style="69" customWidth="1"/>
    <col min="13827" max="13827" width="7.59765625" style="69" customWidth="1"/>
    <col min="13828" max="13828" width="1.8984375" style="69" customWidth="1"/>
    <col min="13829" max="13831" width="8" style="69" bestFit="1" customWidth="1"/>
    <col min="13832" max="13832" width="9" style="69" customWidth="1"/>
    <col min="13833" max="13834" width="8" style="69" bestFit="1" customWidth="1"/>
    <col min="13835" max="13837" width="8.59765625" style="69" bestFit="1" customWidth="1"/>
    <col min="13838" max="13840" width="8" style="69" bestFit="1" customWidth="1"/>
    <col min="13841" max="14080" width="7.8984375" style="69"/>
    <col min="14081" max="14082" width="1.8984375" style="69" customWidth="1"/>
    <col min="14083" max="14083" width="7.59765625" style="69" customWidth="1"/>
    <col min="14084" max="14084" width="1.8984375" style="69" customWidth="1"/>
    <col min="14085" max="14087" width="8" style="69" bestFit="1" customWidth="1"/>
    <col min="14088" max="14088" width="9" style="69" customWidth="1"/>
    <col min="14089" max="14090" width="8" style="69" bestFit="1" customWidth="1"/>
    <col min="14091" max="14093" width="8.59765625" style="69" bestFit="1" customWidth="1"/>
    <col min="14094" max="14096" width="8" style="69" bestFit="1" customWidth="1"/>
    <col min="14097" max="14336" width="7.8984375" style="69"/>
    <col min="14337" max="14338" width="1.8984375" style="69" customWidth="1"/>
    <col min="14339" max="14339" width="7.59765625" style="69" customWidth="1"/>
    <col min="14340" max="14340" width="1.8984375" style="69" customWidth="1"/>
    <col min="14341" max="14343" width="8" style="69" bestFit="1" customWidth="1"/>
    <col min="14344" max="14344" width="9" style="69" customWidth="1"/>
    <col min="14345" max="14346" width="8" style="69" bestFit="1" customWidth="1"/>
    <col min="14347" max="14349" width="8.59765625" style="69" bestFit="1" customWidth="1"/>
    <col min="14350" max="14352" width="8" style="69" bestFit="1" customWidth="1"/>
    <col min="14353" max="14592" width="7.8984375" style="69"/>
    <col min="14593" max="14594" width="1.8984375" style="69" customWidth="1"/>
    <col min="14595" max="14595" width="7.59765625" style="69" customWidth="1"/>
    <col min="14596" max="14596" width="1.8984375" style="69" customWidth="1"/>
    <col min="14597" max="14599" width="8" style="69" bestFit="1" customWidth="1"/>
    <col min="14600" max="14600" width="9" style="69" customWidth="1"/>
    <col min="14601" max="14602" width="8" style="69" bestFit="1" customWidth="1"/>
    <col min="14603" max="14605" width="8.59765625" style="69" bestFit="1" customWidth="1"/>
    <col min="14606" max="14608" width="8" style="69" bestFit="1" customWidth="1"/>
    <col min="14609" max="14848" width="7.8984375" style="69"/>
    <col min="14849" max="14850" width="1.8984375" style="69" customWidth="1"/>
    <col min="14851" max="14851" width="7.59765625" style="69" customWidth="1"/>
    <col min="14852" max="14852" width="1.8984375" style="69" customWidth="1"/>
    <col min="14853" max="14855" width="8" style="69" bestFit="1" customWidth="1"/>
    <col min="14856" max="14856" width="9" style="69" customWidth="1"/>
    <col min="14857" max="14858" width="8" style="69" bestFit="1" customWidth="1"/>
    <col min="14859" max="14861" width="8.59765625" style="69" bestFit="1" customWidth="1"/>
    <col min="14862" max="14864" width="8" style="69" bestFit="1" customWidth="1"/>
    <col min="14865" max="15104" width="7.8984375" style="69"/>
    <col min="15105" max="15106" width="1.8984375" style="69" customWidth="1"/>
    <col min="15107" max="15107" width="7.59765625" style="69" customWidth="1"/>
    <col min="15108" max="15108" width="1.8984375" style="69" customWidth="1"/>
    <col min="15109" max="15111" width="8" style="69" bestFit="1" customWidth="1"/>
    <col min="15112" max="15112" width="9" style="69" customWidth="1"/>
    <col min="15113" max="15114" width="8" style="69" bestFit="1" customWidth="1"/>
    <col min="15115" max="15117" width="8.59765625" style="69" bestFit="1" customWidth="1"/>
    <col min="15118" max="15120" width="8" style="69" bestFit="1" customWidth="1"/>
    <col min="15121" max="15360" width="7.8984375" style="69"/>
    <col min="15361" max="15362" width="1.8984375" style="69" customWidth="1"/>
    <col min="15363" max="15363" width="7.59765625" style="69" customWidth="1"/>
    <col min="15364" max="15364" width="1.8984375" style="69" customWidth="1"/>
    <col min="15365" max="15367" width="8" style="69" bestFit="1" customWidth="1"/>
    <col min="15368" max="15368" width="9" style="69" customWidth="1"/>
    <col min="15369" max="15370" width="8" style="69" bestFit="1" customWidth="1"/>
    <col min="15371" max="15373" width="8.59765625" style="69" bestFit="1" customWidth="1"/>
    <col min="15374" max="15376" width="8" style="69" bestFit="1" customWidth="1"/>
    <col min="15377" max="15616" width="7.8984375" style="69"/>
    <col min="15617" max="15618" width="1.8984375" style="69" customWidth="1"/>
    <col min="15619" max="15619" width="7.59765625" style="69" customWidth="1"/>
    <col min="15620" max="15620" width="1.8984375" style="69" customWidth="1"/>
    <col min="15621" max="15623" width="8" style="69" bestFit="1" customWidth="1"/>
    <col min="15624" max="15624" width="9" style="69" customWidth="1"/>
    <col min="15625" max="15626" width="8" style="69" bestFit="1" customWidth="1"/>
    <col min="15627" max="15629" width="8.59765625" style="69" bestFit="1" customWidth="1"/>
    <col min="15630" max="15632" width="8" style="69" bestFit="1" customWidth="1"/>
    <col min="15633" max="15872" width="7.8984375" style="69"/>
    <col min="15873" max="15874" width="1.8984375" style="69" customWidth="1"/>
    <col min="15875" max="15875" width="7.59765625" style="69" customWidth="1"/>
    <col min="15876" max="15876" width="1.8984375" style="69" customWidth="1"/>
    <col min="15877" max="15879" width="8" style="69" bestFit="1" customWidth="1"/>
    <col min="15880" max="15880" width="9" style="69" customWidth="1"/>
    <col min="15881" max="15882" width="8" style="69" bestFit="1" customWidth="1"/>
    <col min="15883" max="15885" width="8.59765625" style="69" bestFit="1" customWidth="1"/>
    <col min="15886" max="15888" width="8" style="69" bestFit="1" customWidth="1"/>
    <col min="15889" max="16128" width="7.8984375" style="69"/>
    <col min="16129" max="16130" width="1.8984375" style="69" customWidth="1"/>
    <col min="16131" max="16131" width="7.59765625" style="69" customWidth="1"/>
    <col min="16132" max="16132" width="1.8984375" style="69" customWidth="1"/>
    <col min="16133" max="16135" width="8" style="69" bestFit="1" customWidth="1"/>
    <col min="16136" max="16136" width="9" style="69" customWidth="1"/>
    <col min="16137" max="16138" width="8" style="69" bestFit="1" customWidth="1"/>
    <col min="16139" max="16141" width="8.59765625" style="69" bestFit="1" customWidth="1"/>
    <col min="16142" max="16144" width="8" style="69" bestFit="1" customWidth="1"/>
    <col min="16145" max="16384" width="7.8984375" style="69"/>
  </cols>
  <sheetData>
    <row r="1" spans="1:16" s="1" customFormat="1" ht="22.5" customHeight="1">
      <c r="A1" s="1" t="s">
        <v>0</v>
      </c>
    </row>
    <row r="2" spans="1:16" s="5" customFormat="1" ht="13.5" customHeight="1">
      <c r="A2" s="2" t="s">
        <v>53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18" customHeight="1">
      <c r="A3" s="6" t="s">
        <v>2</v>
      </c>
      <c r="B3" s="6"/>
      <c r="C3" s="6"/>
      <c r="D3" s="7"/>
      <c r="E3" s="8" t="s">
        <v>3</v>
      </c>
      <c r="F3" s="9"/>
      <c r="G3" s="10"/>
      <c r="H3" s="11" t="s">
        <v>4</v>
      </c>
      <c r="I3" s="12"/>
      <c r="J3" s="13"/>
      <c r="K3" s="14" t="s">
        <v>5</v>
      </c>
      <c r="L3" s="15"/>
      <c r="M3" s="15"/>
      <c r="N3" s="15"/>
      <c r="O3" s="15"/>
      <c r="P3" s="15"/>
    </row>
    <row r="4" spans="1:16" s="5" customFormat="1" ht="28.5" customHeight="1">
      <c r="A4" s="16"/>
      <c r="B4" s="16"/>
      <c r="C4" s="16"/>
      <c r="D4" s="17"/>
      <c r="E4" s="18"/>
      <c r="F4" s="19"/>
      <c r="G4" s="20"/>
      <c r="H4" s="21"/>
      <c r="I4" s="22"/>
      <c r="J4" s="23"/>
      <c r="K4" s="24" t="s">
        <v>6</v>
      </c>
      <c r="L4" s="25"/>
      <c r="M4" s="26"/>
      <c r="N4" s="24" t="s">
        <v>7</v>
      </c>
      <c r="O4" s="25"/>
      <c r="P4" s="25"/>
    </row>
    <row r="5" spans="1:16" s="5" customFormat="1" ht="18" customHeight="1">
      <c r="A5" s="27"/>
      <c r="B5" s="27"/>
      <c r="C5" s="27"/>
      <c r="D5" s="28"/>
      <c r="E5" s="29" t="s">
        <v>8</v>
      </c>
      <c r="F5" s="30" t="s">
        <v>9</v>
      </c>
      <c r="G5" s="30" t="s">
        <v>10</v>
      </c>
      <c r="H5" s="30" t="s">
        <v>8</v>
      </c>
      <c r="I5" s="30" t="s">
        <v>9</v>
      </c>
      <c r="J5" s="30" t="s">
        <v>10</v>
      </c>
      <c r="K5" s="30" t="s">
        <v>8</v>
      </c>
      <c r="L5" s="30" t="s">
        <v>9</v>
      </c>
      <c r="M5" s="30" t="s">
        <v>10</v>
      </c>
      <c r="N5" s="30" t="s">
        <v>8</v>
      </c>
      <c r="O5" s="30" t="s">
        <v>9</v>
      </c>
      <c r="P5" s="31" t="s">
        <v>10</v>
      </c>
    </row>
    <row r="6" spans="1:16" s="38" customFormat="1" ht="15" customHeight="1">
      <c r="A6" s="32"/>
      <c r="B6" s="33"/>
      <c r="C6" s="33"/>
      <c r="D6" s="34"/>
      <c r="E6" s="35" t="s">
        <v>11</v>
      </c>
      <c r="F6" s="36"/>
      <c r="G6" s="36"/>
      <c r="H6" s="36"/>
      <c r="I6" s="36"/>
      <c r="J6" s="36"/>
      <c r="K6" s="35" t="s">
        <v>12</v>
      </c>
      <c r="L6" s="37"/>
      <c r="M6" s="37"/>
    </row>
    <row r="7" spans="1:16" s="43" customFormat="1" ht="18" customHeight="1">
      <c r="A7" s="39" t="s">
        <v>35</v>
      </c>
      <c r="B7" s="71"/>
      <c r="C7" s="71"/>
      <c r="D7" s="72"/>
      <c r="E7" s="41">
        <v>13.6801541425819</v>
      </c>
      <c r="F7" s="41">
        <v>11.7845117845118</v>
      </c>
      <c r="G7" s="41">
        <v>16.2162162162162</v>
      </c>
      <c r="H7" s="41">
        <v>40.462427745664698</v>
      </c>
      <c r="I7" s="41">
        <v>46.801346801346803</v>
      </c>
      <c r="J7" s="41">
        <v>31.981981981981999</v>
      </c>
      <c r="K7" s="42">
        <v>57</v>
      </c>
      <c r="L7" s="42">
        <v>31</v>
      </c>
      <c r="M7" s="42">
        <v>26</v>
      </c>
      <c r="N7" s="42">
        <v>12</v>
      </c>
      <c r="O7" s="42">
        <v>2</v>
      </c>
      <c r="P7" s="42">
        <v>10</v>
      </c>
    </row>
    <row r="8" spans="1:16" s="43" customFormat="1" ht="12">
      <c r="A8" s="44"/>
      <c r="B8" s="45" t="s">
        <v>36</v>
      </c>
      <c r="C8" s="56"/>
      <c r="D8" s="46"/>
      <c r="E8" s="47">
        <v>18.581081081081098</v>
      </c>
      <c r="F8" s="47">
        <v>17.6056338028169</v>
      </c>
      <c r="G8" s="47">
        <v>19.480519480519501</v>
      </c>
      <c r="H8" s="47">
        <v>28.040540540540501</v>
      </c>
      <c r="I8" s="47">
        <v>28.873239436619698</v>
      </c>
      <c r="J8" s="47">
        <v>27.272727272727298</v>
      </c>
      <c r="K8" s="48">
        <v>45</v>
      </c>
      <c r="L8" s="48">
        <v>24</v>
      </c>
      <c r="M8" s="48">
        <v>21</v>
      </c>
      <c r="N8" s="48">
        <v>9</v>
      </c>
      <c r="O8" s="48">
        <v>0</v>
      </c>
      <c r="P8" s="48">
        <v>9</v>
      </c>
    </row>
    <row r="9" spans="1:16" s="43" customFormat="1" ht="12">
      <c r="A9" s="44"/>
      <c r="B9" s="44"/>
      <c r="C9" s="49" t="s">
        <v>36</v>
      </c>
      <c r="D9" s="46"/>
      <c r="E9" s="47">
        <v>18.581081081081098</v>
      </c>
      <c r="F9" s="47">
        <v>17.6056338028169</v>
      </c>
      <c r="G9" s="47">
        <v>19.480519480519501</v>
      </c>
      <c r="H9" s="47">
        <v>28.040540540540501</v>
      </c>
      <c r="I9" s="47">
        <v>28.873239436619698</v>
      </c>
      <c r="J9" s="47">
        <v>27.272727272727298</v>
      </c>
      <c r="K9" s="48">
        <v>45</v>
      </c>
      <c r="L9" s="48">
        <v>24</v>
      </c>
      <c r="M9" s="48">
        <v>21</v>
      </c>
      <c r="N9" s="48">
        <v>9</v>
      </c>
      <c r="O9" s="48">
        <v>0</v>
      </c>
      <c r="P9" s="48">
        <v>9</v>
      </c>
    </row>
    <row r="10" spans="1:16" s="43" customFormat="1" ht="12" customHeight="1">
      <c r="A10" s="50"/>
      <c r="B10" s="45" t="s">
        <v>37</v>
      </c>
      <c r="C10" s="56"/>
      <c r="D10" s="46"/>
      <c r="E10" s="47">
        <v>11.1111111111111</v>
      </c>
      <c r="F10" s="47">
        <v>10.714285714285699</v>
      </c>
      <c r="G10" s="47">
        <v>11.6279069767442</v>
      </c>
      <c r="H10" s="47">
        <v>58.585858585858603</v>
      </c>
      <c r="I10" s="47">
        <v>66.071428571428598</v>
      </c>
      <c r="J10" s="47">
        <v>48.837209302325597</v>
      </c>
      <c r="K10" s="48">
        <v>9</v>
      </c>
      <c r="L10" s="48">
        <v>4</v>
      </c>
      <c r="M10" s="48">
        <v>5</v>
      </c>
      <c r="N10" s="48">
        <v>2</v>
      </c>
      <c r="O10" s="48">
        <v>2</v>
      </c>
      <c r="P10" s="48">
        <v>0</v>
      </c>
    </row>
    <row r="11" spans="1:16" s="43" customFormat="1" ht="12" customHeight="1">
      <c r="A11" s="44"/>
      <c r="B11" s="44"/>
      <c r="C11" s="51" t="s">
        <v>38</v>
      </c>
      <c r="D11" s="46"/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</row>
    <row r="12" spans="1:16" s="43" customFormat="1" ht="12" customHeight="1">
      <c r="A12" s="50"/>
      <c r="B12" s="44"/>
      <c r="C12" s="51" t="s">
        <v>39</v>
      </c>
      <c r="D12" s="46"/>
      <c r="E12" s="47">
        <v>7.2727272727272698</v>
      </c>
      <c r="F12" s="47">
        <v>5.2631578947368398</v>
      </c>
      <c r="G12" s="47">
        <v>11.764705882352899</v>
      </c>
      <c r="H12" s="47">
        <v>69.090909090909093</v>
      </c>
      <c r="I12" s="47">
        <v>76.315789473684205</v>
      </c>
      <c r="J12" s="47">
        <v>52.941176470588204</v>
      </c>
      <c r="K12" s="48">
        <v>3</v>
      </c>
      <c r="L12" s="48">
        <v>1</v>
      </c>
      <c r="M12" s="48">
        <v>2</v>
      </c>
      <c r="N12" s="48">
        <v>1</v>
      </c>
      <c r="O12" s="48">
        <v>1</v>
      </c>
      <c r="P12" s="48">
        <v>0</v>
      </c>
    </row>
    <row r="13" spans="1:16" s="43" customFormat="1" ht="12" customHeight="1">
      <c r="A13" s="44"/>
      <c r="B13" s="44"/>
      <c r="C13" s="51" t="s">
        <v>40</v>
      </c>
      <c r="D13" s="46"/>
      <c r="E13" s="47">
        <v>15.909090909090899</v>
      </c>
      <c r="F13" s="47">
        <v>22.2222222222222</v>
      </c>
      <c r="G13" s="47">
        <v>11.538461538461499</v>
      </c>
      <c r="H13" s="47">
        <v>45.454545454545503</v>
      </c>
      <c r="I13" s="47">
        <v>44.4444444444444</v>
      </c>
      <c r="J13" s="47">
        <v>46.153846153846203</v>
      </c>
      <c r="K13" s="48">
        <v>6</v>
      </c>
      <c r="L13" s="48">
        <v>3</v>
      </c>
      <c r="M13" s="48">
        <v>3</v>
      </c>
      <c r="N13" s="48">
        <v>1</v>
      </c>
      <c r="O13" s="48">
        <v>1</v>
      </c>
      <c r="P13" s="48">
        <v>0</v>
      </c>
    </row>
    <row r="14" spans="1:16" s="43" customFormat="1" ht="12" customHeight="1">
      <c r="A14" s="44"/>
      <c r="B14" s="44"/>
      <c r="C14" s="51" t="s">
        <v>41</v>
      </c>
      <c r="D14" s="46"/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</row>
    <row r="15" spans="1:16" s="43" customFormat="1" ht="12" customHeight="1">
      <c r="A15" s="44"/>
      <c r="B15" s="44"/>
      <c r="C15" s="49" t="s">
        <v>42</v>
      </c>
      <c r="D15" s="46"/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</row>
    <row r="16" spans="1:16" s="52" customFormat="1" ht="12">
      <c r="A16" s="44"/>
      <c r="B16" s="44"/>
      <c r="C16" s="51" t="s">
        <v>43</v>
      </c>
      <c r="D16" s="46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</row>
    <row r="17" spans="1:16" s="43" customFormat="1" ht="12" customHeight="1">
      <c r="A17" s="44"/>
      <c r="B17" s="44"/>
      <c r="C17" s="49" t="s">
        <v>44</v>
      </c>
      <c r="D17" s="46"/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</row>
    <row r="18" spans="1:16" s="43" customFormat="1" ht="12" customHeight="1">
      <c r="A18" s="44"/>
      <c r="B18" s="44"/>
      <c r="C18" s="49" t="s">
        <v>45</v>
      </c>
      <c r="D18" s="46"/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</row>
    <row r="19" spans="1:16" s="43" customFormat="1" ht="18" customHeight="1">
      <c r="A19" s="44"/>
      <c r="B19" s="45" t="s">
        <v>46</v>
      </c>
      <c r="C19" s="56"/>
      <c r="D19" s="46"/>
      <c r="E19" s="47">
        <v>4.0322580645161299</v>
      </c>
      <c r="F19" s="47">
        <v>4.0404040404040398</v>
      </c>
      <c r="G19" s="47">
        <v>4</v>
      </c>
      <c r="H19" s="47">
        <v>55.645161290322598</v>
      </c>
      <c r="I19" s="47">
        <v>61.616161616161598</v>
      </c>
      <c r="J19" s="47">
        <v>32</v>
      </c>
      <c r="K19" s="48">
        <v>3</v>
      </c>
      <c r="L19" s="48">
        <v>3</v>
      </c>
      <c r="M19" s="48">
        <v>0</v>
      </c>
      <c r="N19" s="48">
        <v>1</v>
      </c>
      <c r="O19" s="48">
        <v>0</v>
      </c>
      <c r="P19" s="48">
        <v>1</v>
      </c>
    </row>
    <row r="20" spans="1:16" s="43" customFormat="1" ht="12" customHeight="1">
      <c r="A20" s="53" t="s">
        <v>47</v>
      </c>
      <c r="B20" s="73"/>
      <c r="C20" s="73"/>
      <c r="D20" s="74"/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</row>
    <row r="21" spans="1:16" s="43" customFormat="1" ht="12" customHeight="1">
      <c r="A21" s="44"/>
      <c r="B21" s="45" t="s">
        <v>36</v>
      </c>
      <c r="C21" s="56"/>
      <c r="D21" s="46"/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</row>
    <row r="22" spans="1:16" s="43" customFormat="1" ht="12" customHeight="1">
      <c r="A22" s="44"/>
      <c r="B22" s="44"/>
      <c r="C22" s="51" t="s">
        <v>36</v>
      </c>
      <c r="D22" s="46"/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</row>
    <row r="23" spans="1:16" s="43" customFormat="1" ht="12" customHeight="1">
      <c r="A23" s="53" t="s">
        <v>48</v>
      </c>
      <c r="B23" s="73"/>
      <c r="C23" s="73"/>
      <c r="D23" s="74"/>
      <c r="E23" s="41">
        <v>13.6801541425819</v>
      </c>
      <c r="F23" s="41">
        <v>11.7845117845118</v>
      </c>
      <c r="G23" s="41">
        <v>16.2162162162162</v>
      </c>
      <c r="H23" s="41">
        <v>40.462427745664698</v>
      </c>
      <c r="I23" s="41">
        <v>46.801346801346803</v>
      </c>
      <c r="J23" s="41">
        <v>31.981981981981999</v>
      </c>
      <c r="K23" s="42">
        <v>57</v>
      </c>
      <c r="L23" s="42">
        <v>31</v>
      </c>
      <c r="M23" s="42">
        <v>26</v>
      </c>
      <c r="N23" s="42">
        <v>12</v>
      </c>
      <c r="O23" s="42">
        <v>2</v>
      </c>
      <c r="P23" s="42">
        <v>10</v>
      </c>
    </row>
    <row r="24" spans="1:16" s="43" customFormat="1" ht="12" customHeight="1">
      <c r="A24" s="44"/>
      <c r="B24" s="45" t="s">
        <v>36</v>
      </c>
      <c r="C24" s="56"/>
      <c r="D24" s="46"/>
      <c r="E24" s="47">
        <v>18.581081081081098</v>
      </c>
      <c r="F24" s="47">
        <v>17.6056338028169</v>
      </c>
      <c r="G24" s="47">
        <v>19.480519480519501</v>
      </c>
      <c r="H24" s="47">
        <v>28.040540540540501</v>
      </c>
      <c r="I24" s="47">
        <v>28.873239436619698</v>
      </c>
      <c r="J24" s="47">
        <v>27.272727272727298</v>
      </c>
      <c r="K24" s="48">
        <v>45</v>
      </c>
      <c r="L24" s="48">
        <v>24</v>
      </c>
      <c r="M24" s="48">
        <v>21</v>
      </c>
      <c r="N24" s="48">
        <v>9</v>
      </c>
      <c r="O24" s="48">
        <v>0</v>
      </c>
      <c r="P24" s="48">
        <v>9</v>
      </c>
    </row>
    <row r="25" spans="1:16" s="43" customFormat="1" ht="12" customHeight="1">
      <c r="A25" s="44"/>
      <c r="B25" s="44"/>
      <c r="C25" s="51" t="s">
        <v>36</v>
      </c>
      <c r="D25" s="46"/>
      <c r="E25" s="47">
        <v>18.581081081081098</v>
      </c>
      <c r="F25" s="47">
        <v>17.6056338028169</v>
      </c>
      <c r="G25" s="47">
        <v>19.480519480519501</v>
      </c>
      <c r="H25" s="47">
        <v>28.040540540540501</v>
      </c>
      <c r="I25" s="47">
        <v>28.873239436619698</v>
      </c>
      <c r="J25" s="47">
        <v>27.272727272727298</v>
      </c>
      <c r="K25" s="48">
        <v>45</v>
      </c>
      <c r="L25" s="48">
        <v>24</v>
      </c>
      <c r="M25" s="48">
        <v>21</v>
      </c>
      <c r="N25" s="48">
        <v>9</v>
      </c>
      <c r="O25" s="48">
        <v>0</v>
      </c>
      <c r="P25" s="48">
        <v>9</v>
      </c>
    </row>
    <row r="26" spans="1:16" s="43" customFormat="1" ht="12" customHeight="1">
      <c r="A26" s="44"/>
      <c r="B26" s="45" t="s">
        <v>37</v>
      </c>
      <c r="C26" s="56"/>
      <c r="D26" s="46"/>
      <c r="E26" s="47">
        <v>11.1111111111111</v>
      </c>
      <c r="F26" s="47">
        <v>10.714285714285699</v>
      </c>
      <c r="G26" s="47">
        <v>11.6279069767442</v>
      </c>
      <c r="H26" s="47">
        <v>58.585858585858603</v>
      </c>
      <c r="I26" s="47">
        <v>66.071428571428598</v>
      </c>
      <c r="J26" s="47">
        <v>48.837209302325597</v>
      </c>
      <c r="K26" s="48">
        <v>9</v>
      </c>
      <c r="L26" s="48">
        <v>4</v>
      </c>
      <c r="M26" s="48">
        <v>5</v>
      </c>
      <c r="N26" s="48">
        <v>2</v>
      </c>
      <c r="O26" s="48">
        <v>2</v>
      </c>
      <c r="P26" s="48">
        <v>0</v>
      </c>
    </row>
    <row r="27" spans="1:16" s="43" customFormat="1" ht="12" customHeight="1">
      <c r="A27" s="50"/>
      <c r="B27" s="44"/>
      <c r="C27" s="49" t="s">
        <v>38</v>
      </c>
      <c r="D27" s="46"/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</row>
    <row r="28" spans="1:16" s="43" customFormat="1" ht="12" customHeight="1">
      <c r="A28" s="44"/>
      <c r="B28" s="44"/>
      <c r="C28" s="51" t="s">
        <v>39</v>
      </c>
      <c r="D28" s="46"/>
      <c r="E28" s="47">
        <v>7.2727272727272698</v>
      </c>
      <c r="F28" s="47">
        <v>5.2631578947368398</v>
      </c>
      <c r="G28" s="47">
        <v>11.764705882352899</v>
      </c>
      <c r="H28" s="47">
        <v>69.090909090909093</v>
      </c>
      <c r="I28" s="47">
        <v>76.315789473684205</v>
      </c>
      <c r="J28" s="47">
        <v>52.941176470588204</v>
      </c>
      <c r="K28" s="48">
        <v>3</v>
      </c>
      <c r="L28" s="48">
        <v>1</v>
      </c>
      <c r="M28" s="48">
        <v>2</v>
      </c>
      <c r="N28" s="48">
        <v>1</v>
      </c>
      <c r="O28" s="48">
        <v>1</v>
      </c>
      <c r="P28" s="48">
        <v>0</v>
      </c>
    </row>
    <row r="29" spans="1:16" s="43" customFormat="1" ht="12" customHeight="1">
      <c r="A29" s="44"/>
      <c r="B29" s="44"/>
      <c r="C29" s="49" t="s">
        <v>40</v>
      </c>
      <c r="D29" s="46"/>
      <c r="E29" s="47">
        <v>15.909090909090899</v>
      </c>
      <c r="F29" s="47">
        <v>22.2222222222222</v>
      </c>
      <c r="G29" s="47">
        <v>11.538461538461499</v>
      </c>
      <c r="H29" s="47">
        <v>45.454545454545503</v>
      </c>
      <c r="I29" s="47">
        <v>44.4444444444444</v>
      </c>
      <c r="J29" s="47">
        <v>46.153846153846203</v>
      </c>
      <c r="K29" s="48">
        <v>6</v>
      </c>
      <c r="L29" s="48">
        <v>3</v>
      </c>
      <c r="M29" s="48">
        <v>3</v>
      </c>
      <c r="N29" s="48">
        <v>1</v>
      </c>
      <c r="O29" s="48">
        <v>1</v>
      </c>
      <c r="P29" s="48">
        <v>0</v>
      </c>
    </row>
    <row r="30" spans="1:16" s="43" customFormat="1" ht="12" customHeight="1">
      <c r="A30" s="44"/>
      <c r="B30" s="44"/>
      <c r="C30" s="49" t="s">
        <v>41</v>
      </c>
      <c r="D30" s="46"/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</row>
    <row r="31" spans="1:16" s="43" customFormat="1" ht="12" customHeight="1">
      <c r="A31" s="44"/>
      <c r="B31" s="44"/>
      <c r="C31" s="49" t="s">
        <v>42</v>
      </c>
      <c r="D31" s="46"/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</row>
    <row r="32" spans="1:16" s="43" customFormat="1" ht="12" customHeight="1">
      <c r="A32" s="44"/>
      <c r="B32" s="44"/>
      <c r="C32" s="51" t="s">
        <v>43</v>
      </c>
      <c r="D32" s="46"/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</row>
    <row r="33" spans="1:16" s="43" customFormat="1" ht="12" customHeight="1">
      <c r="A33" s="44"/>
      <c r="B33" s="44"/>
      <c r="C33" s="51" t="s">
        <v>44</v>
      </c>
      <c r="D33" s="46"/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</row>
    <row r="34" spans="1:16" s="43" customFormat="1" ht="12" customHeight="1">
      <c r="A34" s="44"/>
      <c r="B34" s="44"/>
      <c r="C34" s="51" t="s">
        <v>45</v>
      </c>
      <c r="D34" s="46"/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</row>
    <row r="35" spans="1:16" s="43" customFormat="1" ht="18" customHeight="1">
      <c r="A35" s="44"/>
      <c r="B35" s="45" t="s">
        <v>46</v>
      </c>
      <c r="C35" s="56"/>
      <c r="D35" s="46"/>
      <c r="E35" s="47">
        <v>4.0322580645161299</v>
      </c>
      <c r="F35" s="47">
        <v>4.0404040404040398</v>
      </c>
      <c r="G35" s="47">
        <v>4</v>
      </c>
      <c r="H35" s="47">
        <v>55.645161290322598</v>
      </c>
      <c r="I35" s="47">
        <v>61.616161616161598</v>
      </c>
      <c r="J35" s="47">
        <v>32</v>
      </c>
      <c r="K35" s="48">
        <v>3</v>
      </c>
      <c r="L35" s="48">
        <v>3</v>
      </c>
      <c r="M35" s="48">
        <v>0</v>
      </c>
      <c r="N35" s="48">
        <v>1</v>
      </c>
      <c r="O35" s="48">
        <v>0</v>
      </c>
      <c r="P35" s="48">
        <v>1</v>
      </c>
    </row>
    <row r="36" spans="1:16" s="43" customFormat="1" ht="12" customHeight="1">
      <c r="A36" s="44"/>
      <c r="B36" s="44"/>
      <c r="C36" s="55" t="s">
        <v>49</v>
      </c>
      <c r="D36" s="46"/>
      <c r="E36" s="41">
        <v>13.7577002053388</v>
      </c>
      <c r="F36" s="41">
        <v>11.469534050179201</v>
      </c>
      <c r="G36" s="41">
        <v>16.826923076923102</v>
      </c>
      <c r="H36" s="41">
        <v>39.014373716632399</v>
      </c>
      <c r="I36" s="41">
        <v>45.878136200716803</v>
      </c>
      <c r="J36" s="41">
        <v>29.807692307692299</v>
      </c>
      <c r="K36" s="42">
        <v>54</v>
      </c>
      <c r="L36" s="42">
        <v>29</v>
      </c>
      <c r="M36" s="42">
        <v>25</v>
      </c>
      <c r="N36" s="42">
        <v>11</v>
      </c>
      <c r="O36" s="42">
        <v>1</v>
      </c>
      <c r="P36" s="42">
        <v>10</v>
      </c>
    </row>
    <row r="37" spans="1:16" s="43" customFormat="1" ht="12" customHeight="1">
      <c r="A37" s="44"/>
      <c r="B37" s="45" t="s">
        <v>36</v>
      </c>
      <c r="C37" s="56"/>
      <c r="D37" s="46"/>
      <c r="E37" s="47">
        <v>18.581081081081098</v>
      </c>
      <c r="F37" s="47">
        <v>17.6056338028169</v>
      </c>
      <c r="G37" s="47">
        <v>19.480519480519501</v>
      </c>
      <c r="H37" s="47">
        <v>28.040540540540501</v>
      </c>
      <c r="I37" s="47">
        <v>28.873239436619698</v>
      </c>
      <c r="J37" s="47">
        <v>27.272727272727298</v>
      </c>
      <c r="K37" s="48">
        <v>45</v>
      </c>
      <c r="L37" s="48">
        <v>24</v>
      </c>
      <c r="M37" s="48">
        <v>21</v>
      </c>
      <c r="N37" s="48">
        <v>9</v>
      </c>
      <c r="O37" s="48">
        <v>0</v>
      </c>
      <c r="P37" s="48">
        <v>9</v>
      </c>
    </row>
    <row r="38" spans="1:16" s="43" customFormat="1" ht="12" customHeight="1">
      <c r="A38" s="44"/>
      <c r="B38" s="44"/>
      <c r="C38" s="49" t="s">
        <v>36</v>
      </c>
      <c r="D38" s="46"/>
      <c r="E38" s="47">
        <v>18.581081081081098</v>
      </c>
      <c r="F38" s="47">
        <v>17.6056338028169</v>
      </c>
      <c r="G38" s="47">
        <v>19.480519480519501</v>
      </c>
      <c r="H38" s="47">
        <v>28.040540540540501</v>
      </c>
      <c r="I38" s="47">
        <v>28.873239436619698</v>
      </c>
      <c r="J38" s="47">
        <v>27.272727272727298</v>
      </c>
      <c r="K38" s="48">
        <v>45</v>
      </c>
      <c r="L38" s="48">
        <v>24</v>
      </c>
      <c r="M38" s="48">
        <v>21</v>
      </c>
      <c r="N38" s="48">
        <v>9</v>
      </c>
      <c r="O38" s="48">
        <v>0</v>
      </c>
      <c r="P38" s="48">
        <v>9</v>
      </c>
    </row>
    <row r="39" spans="1:16" s="52" customFormat="1" ht="12">
      <c r="A39" s="50"/>
      <c r="B39" s="56" t="s">
        <v>37</v>
      </c>
      <c r="C39" s="56"/>
      <c r="D39" s="57"/>
      <c r="E39" s="47">
        <v>10.4477611940299</v>
      </c>
      <c r="F39" s="47">
        <v>7.8947368421052602</v>
      </c>
      <c r="G39" s="47">
        <v>13.7931034482759</v>
      </c>
      <c r="H39" s="47">
        <v>56.716417910447802</v>
      </c>
      <c r="I39" s="47">
        <v>68.421052631579002</v>
      </c>
      <c r="J39" s="47">
        <v>41.379310344827601</v>
      </c>
      <c r="K39" s="48">
        <v>6</v>
      </c>
      <c r="L39" s="48">
        <v>2</v>
      </c>
      <c r="M39" s="48">
        <v>4</v>
      </c>
      <c r="N39" s="48">
        <v>1</v>
      </c>
      <c r="O39" s="48">
        <v>1</v>
      </c>
      <c r="P39" s="48">
        <v>0</v>
      </c>
    </row>
    <row r="40" spans="1:16" s="43" customFormat="1" ht="12" customHeight="1">
      <c r="A40" s="44"/>
      <c r="B40" s="44"/>
      <c r="C40" s="49" t="s">
        <v>38</v>
      </c>
      <c r="D40" s="46"/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</row>
    <row r="41" spans="1:16" s="43" customFormat="1" ht="12" customHeight="1">
      <c r="A41" s="44"/>
      <c r="B41" s="44"/>
      <c r="C41" s="49" t="s">
        <v>39</v>
      </c>
      <c r="D41" s="46"/>
      <c r="E41" s="47">
        <v>8.6956521739130395</v>
      </c>
      <c r="F41" s="47">
        <v>6.6666666666666696</v>
      </c>
      <c r="G41" s="47">
        <v>12.5</v>
      </c>
      <c r="H41" s="47">
        <v>65.2173913043478</v>
      </c>
      <c r="I41" s="47">
        <v>73.3333333333333</v>
      </c>
      <c r="J41" s="47">
        <v>50</v>
      </c>
      <c r="K41" s="48">
        <v>3</v>
      </c>
      <c r="L41" s="48">
        <v>1</v>
      </c>
      <c r="M41" s="48">
        <v>2</v>
      </c>
      <c r="N41" s="48">
        <v>1</v>
      </c>
      <c r="O41" s="48">
        <v>1</v>
      </c>
      <c r="P41" s="48">
        <v>0</v>
      </c>
    </row>
    <row r="42" spans="1:16" s="43" customFormat="1" ht="12" customHeight="1">
      <c r="A42" s="44"/>
      <c r="B42" s="44"/>
      <c r="C42" s="51" t="s">
        <v>40</v>
      </c>
      <c r="D42" s="46"/>
      <c r="E42" s="47">
        <v>14.285714285714301</v>
      </c>
      <c r="F42" s="47">
        <v>12.5</v>
      </c>
      <c r="G42" s="47">
        <v>15.384615384615399</v>
      </c>
      <c r="H42" s="47">
        <v>38.095238095238102</v>
      </c>
      <c r="I42" s="47">
        <v>50</v>
      </c>
      <c r="J42" s="47">
        <v>30.769230769230798</v>
      </c>
      <c r="K42" s="48">
        <v>3</v>
      </c>
      <c r="L42" s="48">
        <v>1</v>
      </c>
      <c r="M42" s="48">
        <v>2</v>
      </c>
      <c r="N42" s="48">
        <v>0</v>
      </c>
      <c r="O42" s="48">
        <v>0</v>
      </c>
      <c r="P42" s="48">
        <v>0</v>
      </c>
    </row>
    <row r="43" spans="1:16" s="43" customFormat="1" ht="12" customHeight="1">
      <c r="A43" s="44"/>
      <c r="B43" s="44"/>
      <c r="C43" s="51" t="s">
        <v>41</v>
      </c>
      <c r="D43" s="46"/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</row>
    <row r="44" spans="1:16" s="43" customFormat="1" ht="12" customHeight="1">
      <c r="A44" s="44"/>
      <c r="B44" s="44"/>
      <c r="C44" s="49" t="s">
        <v>42</v>
      </c>
      <c r="D44" s="46"/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</row>
    <row r="45" spans="1:16" s="43" customFormat="1" ht="12" customHeight="1">
      <c r="A45" s="44"/>
      <c r="B45" s="44"/>
      <c r="C45" s="49" t="s">
        <v>43</v>
      </c>
      <c r="D45" s="46"/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</row>
    <row r="46" spans="1:16" s="43" customFormat="1" ht="12" customHeight="1">
      <c r="A46" s="44"/>
      <c r="B46" s="44"/>
      <c r="C46" s="51" t="s">
        <v>44</v>
      </c>
      <c r="D46" s="46"/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</row>
    <row r="47" spans="1:16" s="43" customFormat="1" ht="12" customHeight="1">
      <c r="A47" s="44"/>
      <c r="B47" s="44"/>
      <c r="C47" s="51" t="s">
        <v>45</v>
      </c>
      <c r="D47" s="46"/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</row>
    <row r="48" spans="1:16" s="43" customFormat="1" ht="18" customHeight="1">
      <c r="A48" s="50"/>
      <c r="B48" s="45" t="s">
        <v>46</v>
      </c>
      <c r="C48" s="56"/>
      <c r="D48" s="46"/>
      <c r="E48" s="47">
        <v>4.0322580645161299</v>
      </c>
      <c r="F48" s="47">
        <v>4.0404040404040398</v>
      </c>
      <c r="G48" s="47">
        <v>4</v>
      </c>
      <c r="H48" s="47">
        <v>55.645161290322598</v>
      </c>
      <c r="I48" s="47">
        <v>61.616161616161598</v>
      </c>
      <c r="J48" s="47">
        <v>32</v>
      </c>
      <c r="K48" s="48">
        <v>3</v>
      </c>
      <c r="L48" s="48">
        <v>3</v>
      </c>
      <c r="M48" s="48">
        <v>0</v>
      </c>
      <c r="N48" s="48">
        <v>1</v>
      </c>
      <c r="O48" s="48">
        <v>0</v>
      </c>
      <c r="P48" s="48">
        <v>1</v>
      </c>
    </row>
    <row r="49" spans="1:16" s="43" customFormat="1" ht="12" customHeight="1">
      <c r="A49" s="44"/>
      <c r="B49" s="44"/>
      <c r="C49" s="58" t="s">
        <v>50</v>
      </c>
      <c r="D49" s="46"/>
      <c r="E49" s="41">
        <v>12.5</v>
      </c>
      <c r="F49" s="41">
        <v>16.6666666666667</v>
      </c>
      <c r="G49" s="41">
        <v>7.1428571428571397</v>
      </c>
      <c r="H49" s="41">
        <v>62.5</v>
      </c>
      <c r="I49" s="41">
        <v>61.1111111111111</v>
      </c>
      <c r="J49" s="41">
        <v>64.285714285714306</v>
      </c>
      <c r="K49" s="42">
        <v>3</v>
      </c>
      <c r="L49" s="42">
        <v>2</v>
      </c>
      <c r="M49" s="42">
        <v>1</v>
      </c>
      <c r="N49" s="42">
        <v>1</v>
      </c>
      <c r="O49" s="42">
        <v>1</v>
      </c>
      <c r="P49" s="42">
        <v>0</v>
      </c>
    </row>
    <row r="50" spans="1:16" s="52" customFormat="1" ht="12">
      <c r="A50" s="44"/>
      <c r="B50" s="45" t="s">
        <v>36</v>
      </c>
      <c r="C50" s="56"/>
      <c r="D50" s="46"/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</row>
    <row r="51" spans="1:16" s="43" customFormat="1" ht="12" customHeight="1">
      <c r="A51" s="44"/>
      <c r="B51" s="44"/>
      <c r="C51" s="49" t="s">
        <v>36</v>
      </c>
      <c r="D51" s="46"/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</row>
    <row r="52" spans="1:16" s="43" customFormat="1" ht="12" customHeight="1">
      <c r="A52" s="50"/>
      <c r="B52" s="45" t="s">
        <v>37</v>
      </c>
      <c r="C52" s="56"/>
      <c r="D52" s="46"/>
      <c r="E52" s="47">
        <v>12.5</v>
      </c>
      <c r="F52" s="47">
        <v>16.6666666666667</v>
      </c>
      <c r="G52" s="47">
        <v>7.1428571428571397</v>
      </c>
      <c r="H52" s="47">
        <v>62.5</v>
      </c>
      <c r="I52" s="47">
        <v>61.1111111111111</v>
      </c>
      <c r="J52" s="47">
        <v>64.285714285714306</v>
      </c>
      <c r="K52" s="48">
        <v>3</v>
      </c>
      <c r="L52" s="48">
        <v>2</v>
      </c>
      <c r="M52" s="48">
        <v>1</v>
      </c>
      <c r="N52" s="48">
        <v>1</v>
      </c>
      <c r="O52" s="48">
        <v>1</v>
      </c>
      <c r="P52" s="48">
        <v>0</v>
      </c>
    </row>
    <row r="53" spans="1:16" s="43" customFormat="1" ht="12" customHeight="1">
      <c r="A53" s="44"/>
      <c r="B53" s="44"/>
      <c r="C53" s="51" t="s">
        <v>38</v>
      </c>
      <c r="D53" s="46"/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</row>
    <row r="54" spans="1:16" s="43" customFormat="1" ht="12" customHeight="1">
      <c r="A54" s="44"/>
      <c r="B54" s="44"/>
      <c r="C54" s="51" t="s">
        <v>39</v>
      </c>
      <c r="D54" s="46"/>
      <c r="E54" s="47">
        <v>0</v>
      </c>
      <c r="F54" s="47">
        <v>0</v>
      </c>
      <c r="G54" s="47">
        <v>0</v>
      </c>
      <c r="H54" s="47">
        <v>88.8888888888889</v>
      </c>
      <c r="I54" s="47">
        <v>87.5</v>
      </c>
      <c r="J54" s="47">
        <v>100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</row>
    <row r="55" spans="1:16" s="43" customFormat="1" ht="12" customHeight="1">
      <c r="A55" s="44"/>
      <c r="B55" s="44"/>
      <c r="C55" s="51" t="s">
        <v>40</v>
      </c>
      <c r="D55" s="46"/>
      <c r="E55" s="47">
        <v>17.3913043478261</v>
      </c>
      <c r="F55" s="47">
        <v>30</v>
      </c>
      <c r="G55" s="47">
        <v>7.6923076923076898</v>
      </c>
      <c r="H55" s="47">
        <v>52.173913043478301</v>
      </c>
      <c r="I55" s="47">
        <v>40</v>
      </c>
      <c r="J55" s="47">
        <v>61.538461538461497</v>
      </c>
      <c r="K55" s="48">
        <v>3</v>
      </c>
      <c r="L55" s="48">
        <v>2</v>
      </c>
      <c r="M55" s="48">
        <v>1</v>
      </c>
      <c r="N55" s="48">
        <v>1</v>
      </c>
      <c r="O55" s="48">
        <v>1</v>
      </c>
      <c r="P55" s="48">
        <v>0</v>
      </c>
    </row>
    <row r="56" spans="1:16" s="43" customFormat="1" ht="12" customHeight="1">
      <c r="A56" s="44"/>
      <c r="B56" s="44"/>
      <c r="C56" s="51" t="s">
        <v>41</v>
      </c>
      <c r="D56" s="46"/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</row>
    <row r="57" spans="1:16" s="43" customFormat="1" ht="12" customHeight="1">
      <c r="A57" s="44"/>
      <c r="B57" s="44"/>
      <c r="C57" s="51" t="s">
        <v>42</v>
      </c>
      <c r="D57" s="46"/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</row>
    <row r="58" spans="1:16" s="43" customFormat="1" ht="12" customHeight="1">
      <c r="A58" s="44"/>
      <c r="B58" s="44"/>
      <c r="C58" s="49" t="s">
        <v>43</v>
      </c>
      <c r="D58" s="46"/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</row>
    <row r="59" spans="1:16" s="52" customFormat="1" ht="12">
      <c r="A59" s="44"/>
      <c r="B59" s="44"/>
      <c r="C59" s="51" t="s">
        <v>44</v>
      </c>
      <c r="D59" s="46"/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</row>
    <row r="60" spans="1:16" s="43" customFormat="1" ht="12" customHeight="1">
      <c r="A60" s="44"/>
      <c r="B60" s="44"/>
      <c r="C60" s="49" t="s">
        <v>45</v>
      </c>
      <c r="D60" s="46"/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</row>
    <row r="61" spans="1:16" s="43" customFormat="1" ht="18" customHeight="1">
      <c r="A61" s="44"/>
      <c r="B61" s="45" t="s">
        <v>46</v>
      </c>
      <c r="C61" s="56"/>
      <c r="D61" s="46"/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</row>
    <row r="62" spans="1:16" s="43" customFormat="1" ht="12" customHeight="1">
      <c r="A62" s="53" t="s">
        <v>51</v>
      </c>
      <c r="B62" s="73"/>
      <c r="C62" s="73"/>
      <c r="D62" s="74"/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</row>
    <row r="63" spans="1:16" s="43" customFormat="1" ht="12" customHeight="1">
      <c r="A63" s="44"/>
      <c r="B63" s="45" t="s">
        <v>36</v>
      </c>
      <c r="C63" s="56"/>
      <c r="D63" s="46"/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</row>
    <row r="64" spans="1:16" s="43" customFormat="1" ht="12" customHeight="1">
      <c r="A64" s="44"/>
      <c r="B64" s="44"/>
      <c r="C64" s="51" t="s">
        <v>36</v>
      </c>
      <c r="D64" s="46"/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</row>
    <row r="65" spans="1:16" s="43" customFormat="1" ht="12" customHeight="1">
      <c r="A65" s="44"/>
      <c r="B65" s="45" t="s">
        <v>37</v>
      </c>
      <c r="C65" s="56"/>
      <c r="D65" s="46"/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</row>
    <row r="66" spans="1:16" s="43" customFormat="1" ht="12" customHeight="1">
      <c r="A66" s="44"/>
      <c r="B66" s="44"/>
      <c r="C66" s="51" t="s">
        <v>38</v>
      </c>
      <c r="D66" s="46"/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</row>
    <row r="67" spans="1:16" s="43" customFormat="1" ht="12" customHeight="1">
      <c r="A67" s="44"/>
      <c r="B67" s="44"/>
      <c r="C67" s="51" t="s">
        <v>39</v>
      </c>
      <c r="D67" s="46"/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</row>
    <row r="68" spans="1:16" s="43" customFormat="1" ht="12" customHeight="1">
      <c r="A68" s="44"/>
      <c r="B68" s="44"/>
      <c r="C68" s="49" t="s">
        <v>40</v>
      </c>
      <c r="D68" s="46"/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</row>
    <row r="69" spans="1:16" s="43" customFormat="1" ht="12" customHeight="1">
      <c r="A69" s="44"/>
      <c r="B69" s="44"/>
      <c r="C69" s="49" t="s">
        <v>41</v>
      </c>
      <c r="D69" s="46"/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</row>
    <row r="70" spans="1:16" s="43" customFormat="1" ht="12" customHeight="1">
      <c r="A70" s="44"/>
      <c r="B70" s="44"/>
      <c r="C70" s="49" t="s">
        <v>42</v>
      </c>
      <c r="D70" s="46"/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</row>
    <row r="71" spans="1:16" s="43" customFormat="1" ht="12" customHeight="1">
      <c r="A71" s="44"/>
      <c r="B71" s="44"/>
      <c r="C71" s="51" t="s">
        <v>43</v>
      </c>
      <c r="D71" s="46"/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</row>
    <row r="72" spans="1:16" s="43" customFormat="1" ht="12" customHeight="1">
      <c r="A72" s="44"/>
      <c r="B72" s="44"/>
      <c r="C72" s="51" t="s">
        <v>44</v>
      </c>
      <c r="D72" s="46"/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</row>
    <row r="73" spans="1:16" s="43" customFormat="1" ht="12" customHeight="1">
      <c r="A73" s="44"/>
      <c r="B73" s="44"/>
      <c r="C73" s="51" t="s">
        <v>45</v>
      </c>
      <c r="D73" s="46"/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</row>
    <row r="74" spans="1:16" s="43" customFormat="1" ht="18" customHeight="1">
      <c r="A74" s="44"/>
      <c r="B74" s="45" t="s">
        <v>46</v>
      </c>
      <c r="C74" s="56"/>
      <c r="D74" s="46"/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</row>
    <row r="75" spans="1:16" s="43" customFormat="1" ht="17.25" customHeight="1">
      <c r="A75" s="59" t="s">
        <v>52</v>
      </c>
      <c r="B75" s="75"/>
      <c r="C75" s="75"/>
      <c r="D75" s="76"/>
      <c r="E75" s="61">
        <v>13.570274636510501</v>
      </c>
      <c r="F75" s="61">
        <v>11.965811965812</v>
      </c>
      <c r="G75" s="61">
        <v>15.6716417910448</v>
      </c>
      <c r="H75" s="61">
        <v>39.2568659127625</v>
      </c>
      <c r="I75" s="61">
        <v>45.014245014244999</v>
      </c>
      <c r="J75" s="61">
        <v>31.716417910447799</v>
      </c>
      <c r="K75" s="62">
        <v>71</v>
      </c>
      <c r="L75" s="62">
        <v>43</v>
      </c>
      <c r="M75" s="62">
        <v>28</v>
      </c>
      <c r="N75" s="62">
        <v>14</v>
      </c>
      <c r="O75" s="62">
        <v>2</v>
      </c>
      <c r="P75" s="62">
        <v>12</v>
      </c>
    </row>
    <row r="76" spans="1:16" s="65" customFormat="1" ht="18" customHeight="1">
      <c r="A76" s="63" t="s">
        <v>31</v>
      </c>
      <c r="B76" s="64"/>
      <c r="D76" s="63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s="65" customFormat="1" ht="14.25" customHeight="1">
      <c r="A77" s="63" t="s">
        <v>32</v>
      </c>
      <c r="B77" s="64"/>
      <c r="D77" s="63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s="68" customFormat="1" ht="14.25" customHeight="1">
      <c r="A78" s="66" t="s">
        <v>33</v>
      </c>
      <c r="B78" s="67"/>
      <c r="C78" s="67"/>
      <c r="D78" s="63"/>
      <c r="E78" s="65"/>
    </row>
    <row r="79" spans="1:16" s="70" customFormat="1" ht="15" customHeight="1">
      <c r="A79" s="63"/>
      <c r="B79" s="77"/>
      <c r="C79" s="77"/>
      <c r="D79" s="77"/>
    </row>
    <row r="80" spans="1:16">
      <c r="A80" s="77"/>
      <c r="B80" s="77"/>
      <c r="C80" s="77"/>
      <c r="D80" s="77"/>
    </row>
    <row r="81" spans="1:32" s="5" customFormat="1" ht="18" customHeight="1">
      <c r="A81" s="6" t="s">
        <v>2</v>
      </c>
      <c r="B81" s="6"/>
      <c r="C81" s="6"/>
      <c r="D81" s="7"/>
      <c r="E81" s="8" t="s">
        <v>3</v>
      </c>
      <c r="F81" s="9"/>
      <c r="G81" s="10"/>
      <c r="H81" s="11" t="s">
        <v>4</v>
      </c>
      <c r="I81" s="12"/>
      <c r="J81" s="13"/>
      <c r="K81" s="14" t="s">
        <v>5</v>
      </c>
      <c r="L81" s="15"/>
      <c r="M81" s="15"/>
      <c r="N81" s="15"/>
      <c r="O81" s="15"/>
      <c r="P81" s="15"/>
    </row>
    <row r="82" spans="1:32" s="5" customFormat="1" ht="28.5" customHeight="1">
      <c r="A82" s="16"/>
      <c r="B82" s="16"/>
      <c r="C82" s="16"/>
      <c r="D82" s="17"/>
      <c r="E82" s="18"/>
      <c r="F82" s="19"/>
      <c r="G82" s="20"/>
      <c r="H82" s="21"/>
      <c r="I82" s="22"/>
      <c r="J82" s="23"/>
      <c r="K82" s="24" t="s">
        <v>6</v>
      </c>
      <c r="L82" s="25"/>
      <c r="M82" s="26"/>
      <c r="N82" s="24" t="s">
        <v>7</v>
      </c>
      <c r="O82" s="25"/>
      <c r="P82" s="25"/>
      <c r="R82" s="79" t="s">
        <v>54</v>
      </c>
      <c r="S82" s="79"/>
      <c r="T82" s="79"/>
      <c r="U82" s="79" t="s">
        <v>55</v>
      </c>
      <c r="V82" s="79"/>
      <c r="W82" s="79"/>
      <c r="X82" s="79" t="s">
        <v>56</v>
      </c>
      <c r="Y82" s="79"/>
      <c r="Z82" s="79"/>
      <c r="AA82" s="79" t="s">
        <v>57</v>
      </c>
      <c r="AB82" s="79"/>
      <c r="AC82" s="79"/>
      <c r="AD82" s="79" t="s">
        <v>58</v>
      </c>
      <c r="AE82" s="79"/>
      <c r="AF82" s="79"/>
    </row>
    <row r="83" spans="1:32" s="5" customFormat="1" ht="18" customHeight="1">
      <c r="A83" s="27"/>
      <c r="B83" s="27"/>
      <c r="C83" s="27"/>
      <c r="D83" s="28"/>
      <c r="E83" s="29" t="s">
        <v>8</v>
      </c>
      <c r="F83" s="30" t="s">
        <v>9</v>
      </c>
      <c r="G83" s="30" t="s">
        <v>10</v>
      </c>
      <c r="H83" s="30" t="s">
        <v>8</v>
      </c>
      <c r="I83" s="30" t="s">
        <v>9</v>
      </c>
      <c r="J83" s="30" t="s">
        <v>10</v>
      </c>
      <c r="K83" s="30" t="s">
        <v>8</v>
      </c>
      <c r="L83" s="30" t="s">
        <v>9</v>
      </c>
      <c r="M83" s="30" t="s">
        <v>10</v>
      </c>
      <c r="N83" s="30" t="s">
        <v>8</v>
      </c>
      <c r="O83" s="30" t="s">
        <v>9</v>
      </c>
      <c r="P83" s="31" t="s">
        <v>10</v>
      </c>
      <c r="R83" s="79" t="s">
        <v>8</v>
      </c>
      <c r="S83" s="79" t="s">
        <v>9</v>
      </c>
      <c r="T83" s="79" t="s">
        <v>10</v>
      </c>
      <c r="U83" s="80" t="s">
        <v>8</v>
      </c>
      <c r="V83" s="80" t="s">
        <v>9</v>
      </c>
      <c r="W83" s="80" t="s">
        <v>10</v>
      </c>
      <c r="X83" s="79" t="s">
        <v>59</v>
      </c>
      <c r="Y83" s="79" t="s">
        <v>60</v>
      </c>
      <c r="Z83" s="79" t="s">
        <v>61</v>
      </c>
      <c r="AA83" s="79" t="s">
        <v>59</v>
      </c>
      <c r="AB83" s="79" t="s">
        <v>60</v>
      </c>
      <c r="AC83" s="79" t="s">
        <v>61</v>
      </c>
      <c r="AD83" s="79" t="s">
        <v>59</v>
      </c>
      <c r="AE83" s="79" t="s">
        <v>60</v>
      </c>
      <c r="AF83" s="79" t="s">
        <v>61</v>
      </c>
    </row>
    <row r="84" spans="1:32" s="38" customFormat="1" ht="15" customHeight="1">
      <c r="A84" s="32"/>
      <c r="B84" s="33"/>
      <c r="C84" s="33"/>
      <c r="D84" s="34"/>
      <c r="E84" s="35" t="s">
        <v>11</v>
      </c>
      <c r="F84" s="36"/>
      <c r="G84" s="36"/>
      <c r="H84" s="36"/>
      <c r="I84" s="36"/>
      <c r="J84" s="36"/>
      <c r="K84" s="35" t="s">
        <v>12</v>
      </c>
      <c r="L84" s="37"/>
      <c r="M84" s="37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</row>
    <row r="85" spans="1:32" s="43" customFormat="1" ht="18" customHeight="1">
      <c r="A85" s="39" t="s">
        <v>13</v>
      </c>
      <c r="B85" s="39"/>
      <c r="C85" s="39"/>
      <c r="D85" s="40"/>
      <c r="E85" s="41">
        <v>13.680154142581888</v>
      </c>
      <c r="F85" s="41">
        <v>11.784511784511785</v>
      </c>
      <c r="G85" s="41">
        <v>16.216216216216218</v>
      </c>
      <c r="H85" s="41">
        <v>40.462427745664741</v>
      </c>
      <c r="I85" s="41">
        <v>46.801346801346796</v>
      </c>
      <c r="J85" s="41">
        <v>31.981981981981981</v>
      </c>
      <c r="K85" s="81">
        <f t="shared" ref="K85:P85" si="0">K86+K88+K97</f>
        <v>57</v>
      </c>
      <c r="L85" s="81">
        <f t="shared" si="0"/>
        <v>31</v>
      </c>
      <c r="M85" s="81">
        <f t="shared" si="0"/>
        <v>26</v>
      </c>
      <c r="N85" s="81">
        <f t="shared" si="0"/>
        <v>12</v>
      </c>
      <c r="O85" s="81">
        <f t="shared" si="0"/>
        <v>2</v>
      </c>
      <c r="P85" s="81">
        <f t="shared" si="0"/>
        <v>10</v>
      </c>
      <c r="R85" s="82">
        <v>519</v>
      </c>
      <c r="S85" s="82">
        <v>297</v>
      </c>
      <c r="T85" s="82">
        <v>222</v>
      </c>
      <c r="U85" s="82">
        <v>71</v>
      </c>
      <c r="V85" s="82">
        <v>35</v>
      </c>
      <c r="W85" s="82">
        <v>36</v>
      </c>
      <c r="X85" s="82">
        <v>210</v>
      </c>
      <c r="Y85" s="82">
        <v>139</v>
      </c>
      <c r="Z85" s="82">
        <v>71</v>
      </c>
      <c r="AA85" s="83">
        <f>U85/R85*100</f>
        <v>13.680154142581888</v>
      </c>
      <c r="AB85" s="83">
        <f>V85/S85*100</f>
        <v>11.784511784511785</v>
      </c>
      <c r="AC85" s="83">
        <f>W85/T85*100</f>
        <v>16.216216216216218</v>
      </c>
      <c r="AD85" s="83">
        <f>X85/R85*100</f>
        <v>40.462427745664741</v>
      </c>
      <c r="AE85" s="83">
        <f>Y85/S85*100</f>
        <v>46.801346801346796</v>
      </c>
      <c r="AF85" s="83">
        <f>Z85/T85*100</f>
        <v>31.981981981981981</v>
      </c>
    </row>
    <row r="86" spans="1:32" s="43" customFormat="1" ht="12" customHeight="1">
      <c r="A86" s="44"/>
      <c r="B86" s="45" t="s">
        <v>14</v>
      </c>
      <c r="C86" s="45"/>
      <c r="D86" s="46"/>
      <c r="E86" s="47">
        <v>18.581081081081081</v>
      </c>
      <c r="F86" s="47">
        <v>17.6056338028169</v>
      </c>
      <c r="G86" s="47">
        <v>19.480519480519483</v>
      </c>
      <c r="H86" s="47">
        <v>28.040540540540544</v>
      </c>
      <c r="I86" s="47">
        <v>28.87323943661972</v>
      </c>
      <c r="J86" s="47">
        <v>27.27272727272727</v>
      </c>
      <c r="K86" s="84">
        <f>K99+K102+K141</f>
        <v>45</v>
      </c>
      <c r="L86" s="84">
        <f t="shared" ref="L86:P87" si="1">L99+L102+L141</f>
        <v>24</v>
      </c>
      <c r="M86" s="84">
        <f t="shared" si="1"/>
        <v>21</v>
      </c>
      <c r="N86" s="84">
        <f t="shared" si="1"/>
        <v>9</v>
      </c>
      <c r="O86" s="84">
        <f t="shared" si="1"/>
        <v>0</v>
      </c>
      <c r="P86" s="84">
        <f t="shared" si="1"/>
        <v>9</v>
      </c>
      <c r="R86" s="43">
        <v>296</v>
      </c>
      <c r="S86" s="43">
        <v>142</v>
      </c>
      <c r="T86" s="43">
        <v>154</v>
      </c>
      <c r="U86" s="43">
        <v>55</v>
      </c>
      <c r="V86" s="43">
        <v>25</v>
      </c>
      <c r="W86" s="43">
        <v>30</v>
      </c>
      <c r="X86" s="43">
        <v>83</v>
      </c>
      <c r="Y86" s="43">
        <v>41</v>
      </c>
      <c r="Z86" s="43">
        <v>42</v>
      </c>
      <c r="AA86" s="83">
        <f t="shared" ref="AA86:AC149" si="2">U86/R86*100</f>
        <v>18.581081081081081</v>
      </c>
      <c r="AB86" s="83">
        <f t="shared" si="2"/>
        <v>17.6056338028169</v>
      </c>
      <c r="AC86" s="83">
        <f t="shared" si="2"/>
        <v>19.480519480519483</v>
      </c>
      <c r="AD86" s="83">
        <f t="shared" ref="AD86:AF149" si="3">X86/R86*100</f>
        <v>28.040540540540544</v>
      </c>
      <c r="AE86" s="83">
        <f t="shared" si="3"/>
        <v>28.87323943661972</v>
      </c>
      <c r="AF86" s="83">
        <f t="shared" si="3"/>
        <v>27.27272727272727</v>
      </c>
    </row>
    <row r="87" spans="1:32" s="43" customFormat="1" ht="12" customHeight="1">
      <c r="A87" s="44"/>
      <c r="B87" s="44"/>
      <c r="C87" s="49" t="s">
        <v>14</v>
      </c>
      <c r="D87" s="46"/>
      <c r="E87" s="47">
        <v>18.581081081081081</v>
      </c>
      <c r="F87" s="47">
        <v>17.6056338028169</v>
      </c>
      <c r="G87" s="47">
        <v>19.480519480519483</v>
      </c>
      <c r="H87" s="47">
        <v>28.040540540540544</v>
      </c>
      <c r="I87" s="47">
        <v>28.87323943661972</v>
      </c>
      <c r="J87" s="47">
        <v>27.27272727272727</v>
      </c>
      <c r="K87" s="84">
        <f>K100+K103+K142</f>
        <v>45</v>
      </c>
      <c r="L87" s="84">
        <f t="shared" si="1"/>
        <v>24</v>
      </c>
      <c r="M87" s="84">
        <f t="shared" si="1"/>
        <v>21</v>
      </c>
      <c r="N87" s="84">
        <f t="shared" si="1"/>
        <v>9</v>
      </c>
      <c r="O87" s="84">
        <f t="shared" si="1"/>
        <v>0</v>
      </c>
      <c r="P87" s="84">
        <f t="shared" si="1"/>
        <v>9</v>
      </c>
      <c r="R87" s="43">
        <v>296</v>
      </c>
      <c r="S87" s="43">
        <v>142</v>
      </c>
      <c r="T87" s="43">
        <v>154</v>
      </c>
      <c r="U87" s="43">
        <v>55</v>
      </c>
      <c r="V87" s="43">
        <v>25</v>
      </c>
      <c r="W87" s="43">
        <v>30</v>
      </c>
      <c r="X87" s="43">
        <v>83</v>
      </c>
      <c r="Y87" s="43">
        <v>41</v>
      </c>
      <c r="Z87" s="43">
        <v>42</v>
      </c>
      <c r="AA87" s="83">
        <f t="shared" si="2"/>
        <v>18.581081081081081</v>
      </c>
      <c r="AB87" s="83">
        <f t="shared" si="2"/>
        <v>17.6056338028169</v>
      </c>
      <c r="AC87" s="83">
        <f t="shared" si="2"/>
        <v>19.480519480519483</v>
      </c>
      <c r="AD87" s="83">
        <f t="shared" si="3"/>
        <v>28.040540540540544</v>
      </c>
      <c r="AE87" s="83">
        <f t="shared" si="3"/>
        <v>28.87323943661972</v>
      </c>
      <c r="AF87" s="83">
        <f t="shared" si="3"/>
        <v>27.27272727272727</v>
      </c>
    </row>
    <row r="88" spans="1:32" s="43" customFormat="1" ht="12" customHeight="1">
      <c r="A88" s="50"/>
      <c r="B88" s="45" t="s">
        <v>15</v>
      </c>
      <c r="C88" s="45"/>
      <c r="D88" s="46"/>
      <c r="E88" s="47">
        <v>11.111111111111111</v>
      </c>
      <c r="F88" s="47">
        <v>10.714285714285714</v>
      </c>
      <c r="G88" s="47">
        <v>11.627906976744185</v>
      </c>
      <c r="H88" s="47">
        <v>58.585858585858588</v>
      </c>
      <c r="I88" s="47">
        <v>66.071428571428569</v>
      </c>
      <c r="J88" s="47">
        <v>48.837209302325576</v>
      </c>
      <c r="K88" s="84">
        <f t="shared" ref="K88:P97" si="4">K104+K143</f>
        <v>9</v>
      </c>
      <c r="L88" s="84">
        <f t="shared" si="4"/>
        <v>4</v>
      </c>
      <c r="M88" s="84">
        <f t="shared" si="4"/>
        <v>5</v>
      </c>
      <c r="N88" s="84">
        <f t="shared" si="4"/>
        <v>2</v>
      </c>
      <c r="O88" s="84">
        <f t="shared" si="4"/>
        <v>2</v>
      </c>
      <c r="P88" s="84">
        <f t="shared" si="4"/>
        <v>0</v>
      </c>
      <c r="R88" s="43">
        <v>99</v>
      </c>
      <c r="S88" s="43">
        <v>56</v>
      </c>
      <c r="T88" s="43">
        <v>43</v>
      </c>
      <c r="U88" s="43">
        <v>11</v>
      </c>
      <c r="V88" s="43">
        <v>6</v>
      </c>
      <c r="W88" s="43">
        <v>5</v>
      </c>
      <c r="X88" s="43">
        <v>58</v>
      </c>
      <c r="Y88" s="43">
        <v>37</v>
      </c>
      <c r="Z88" s="43">
        <v>21</v>
      </c>
      <c r="AA88" s="83">
        <f t="shared" si="2"/>
        <v>11.111111111111111</v>
      </c>
      <c r="AB88" s="83">
        <f t="shared" si="2"/>
        <v>10.714285714285714</v>
      </c>
      <c r="AC88" s="83">
        <f t="shared" si="2"/>
        <v>11.627906976744185</v>
      </c>
      <c r="AD88" s="83">
        <f t="shared" si="3"/>
        <v>58.585858585858588</v>
      </c>
      <c r="AE88" s="83">
        <f t="shared" si="3"/>
        <v>66.071428571428569</v>
      </c>
      <c r="AF88" s="83">
        <f t="shared" si="3"/>
        <v>48.837209302325576</v>
      </c>
    </row>
    <row r="89" spans="1:32" s="43" customFormat="1" ht="12" customHeight="1">
      <c r="A89" s="44"/>
      <c r="B89" s="44"/>
      <c r="C89" s="51" t="s">
        <v>16</v>
      </c>
      <c r="D89" s="46"/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84">
        <f t="shared" si="4"/>
        <v>0</v>
      </c>
      <c r="L89" s="84">
        <f t="shared" si="4"/>
        <v>0</v>
      </c>
      <c r="M89" s="84">
        <f t="shared" si="4"/>
        <v>0</v>
      </c>
      <c r="N89" s="84">
        <f t="shared" si="4"/>
        <v>0</v>
      </c>
      <c r="O89" s="84">
        <f t="shared" si="4"/>
        <v>0</v>
      </c>
      <c r="P89" s="84">
        <f t="shared" si="4"/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83" t="e">
        <f t="shared" si="2"/>
        <v>#DIV/0!</v>
      </c>
      <c r="AB89" s="83" t="e">
        <f t="shared" si="2"/>
        <v>#DIV/0!</v>
      </c>
      <c r="AC89" s="83" t="e">
        <f t="shared" si="2"/>
        <v>#DIV/0!</v>
      </c>
      <c r="AD89" s="83" t="e">
        <f t="shared" si="3"/>
        <v>#DIV/0!</v>
      </c>
      <c r="AE89" s="83" t="e">
        <f t="shared" si="3"/>
        <v>#DIV/0!</v>
      </c>
      <c r="AF89" s="83" t="e">
        <f t="shared" si="3"/>
        <v>#DIV/0!</v>
      </c>
    </row>
    <row r="90" spans="1:32" s="43" customFormat="1" ht="12" customHeight="1">
      <c r="A90" s="50"/>
      <c r="B90" s="44"/>
      <c r="C90" s="51" t="s">
        <v>17</v>
      </c>
      <c r="D90" s="46"/>
      <c r="E90" s="47">
        <v>7.2727272727272725</v>
      </c>
      <c r="F90" s="47">
        <v>5.2631578947368416</v>
      </c>
      <c r="G90" s="47">
        <v>11.76470588235294</v>
      </c>
      <c r="H90" s="47">
        <v>69.090909090909093</v>
      </c>
      <c r="I90" s="47">
        <v>76.31578947368422</v>
      </c>
      <c r="J90" s="47">
        <v>52.941176470588239</v>
      </c>
      <c r="K90" s="84">
        <f t="shared" si="4"/>
        <v>3</v>
      </c>
      <c r="L90" s="84">
        <f t="shared" si="4"/>
        <v>1</v>
      </c>
      <c r="M90" s="84">
        <f t="shared" si="4"/>
        <v>2</v>
      </c>
      <c r="N90" s="84">
        <f t="shared" si="4"/>
        <v>1</v>
      </c>
      <c r="O90" s="84">
        <f t="shared" si="4"/>
        <v>1</v>
      </c>
      <c r="P90" s="84">
        <f t="shared" si="4"/>
        <v>0</v>
      </c>
      <c r="R90" s="43">
        <v>55</v>
      </c>
      <c r="S90" s="43">
        <v>38</v>
      </c>
      <c r="T90" s="43">
        <v>17</v>
      </c>
      <c r="U90" s="43">
        <v>4</v>
      </c>
      <c r="V90" s="43">
        <v>2</v>
      </c>
      <c r="W90" s="43">
        <v>2</v>
      </c>
      <c r="X90" s="43">
        <v>38</v>
      </c>
      <c r="Y90" s="43">
        <v>29</v>
      </c>
      <c r="Z90" s="43">
        <v>9</v>
      </c>
      <c r="AA90" s="83">
        <f t="shared" si="2"/>
        <v>7.2727272727272725</v>
      </c>
      <c r="AB90" s="83">
        <f t="shared" si="2"/>
        <v>5.2631578947368416</v>
      </c>
      <c r="AC90" s="83">
        <f t="shared" si="2"/>
        <v>11.76470588235294</v>
      </c>
      <c r="AD90" s="83">
        <f t="shared" si="3"/>
        <v>69.090909090909093</v>
      </c>
      <c r="AE90" s="83">
        <f t="shared" si="3"/>
        <v>76.31578947368422</v>
      </c>
      <c r="AF90" s="83">
        <f t="shared" si="3"/>
        <v>52.941176470588239</v>
      </c>
    </row>
    <row r="91" spans="1:32" s="43" customFormat="1" ht="12" customHeight="1">
      <c r="A91" s="44"/>
      <c r="B91" s="44"/>
      <c r="C91" s="51" t="s">
        <v>18</v>
      </c>
      <c r="D91" s="46"/>
      <c r="E91" s="47">
        <v>15.909090909090908</v>
      </c>
      <c r="F91" s="47">
        <v>22.222222222222221</v>
      </c>
      <c r="G91" s="47">
        <v>11.538461538461538</v>
      </c>
      <c r="H91" s="47">
        <v>45.454545454545453</v>
      </c>
      <c r="I91" s="47">
        <v>44.444444444444443</v>
      </c>
      <c r="J91" s="47">
        <v>46.153846153846153</v>
      </c>
      <c r="K91" s="84">
        <f t="shared" si="4"/>
        <v>6</v>
      </c>
      <c r="L91" s="84">
        <f t="shared" si="4"/>
        <v>3</v>
      </c>
      <c r="M91" s="84">
        <f t="shared" si="4"/>
        <v>3</v>
      </c>
      <c r="N91" s="84">
        <f t="shared" si="4"/>
        <v>1</v>
      </c>
      <c r="O91" s="84">
        <f t="shared" si="4"/>
        <v>1</v>
      </c>
      <c r="P91" s="84">
        <f t="shared" si="4"/>
        <v>0</v>
      </c>
      <c r="R91" s="43">
        <v>44</v>
      </c>
      <c r="S91" s="43">
        <v>18</v>
      </c>
      <c r="T91" s="43">
        <v>26</v>
      </c>
      <c r="U91" s="43">
        <v>7</v>
      </c>
      <c r="V91" s="43">
        <v>4</v>
      </c>
      <c r="W91" s="43">
        <v>3</v>
      </c>
      <c r="X91" s="43">
        <v>20</v>
      </c>
      <c r="Y91" s="43">
        <v>8</v>
      </c>
      <c r="Z91" s="43">
        <v>12</v>
      </c>
      <c r="AA91" s="83">
        <f t="shared" si="2"/>
        <v>15.909090909090908</v>
      </c>
      <c r="AB91" s="83">
        <f t="shared" si="2"/>
        <v>22.222222222222221</v>
      </c>
      <c r="AC91" s="83">
        <f t="shared" si="2"/>
        <v>11.538461538461538</v>
      </c>
      <c r="AD91" s="83">
        <f t="shared" si="3"/>
        <v>45.454545454545453</v>
      </c>
      <c r="AE91" s="83">
        <f t="shared" si="3"/>
        <v>44.444444444444443</v>
      </c>
      <c r="AF91" s="83">
        <f t="shared" si="3"/>
        <v>46.153846153846153</v>
      </c>
    </row>
    <row r="92" spans="1:32" s="43" customFormat="1" ht="12" customHeight="1">
      <c r="A92" s="44"/>
      <c r="B92" s="44"/>
      <c r="C92" s="51" t="s">
        <v>19</v>
      </c>
      <c r="D92" s="46"/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84">
        <f t="shared" si="4"/>
        <v>0</v>
      </c>
      <c r="L92" s="84">
        <f t="shared" si="4"/>
        <v>0</v>
      </c>
      <c r="M92" s="84">
        <f t="shared" si="4"/>
        <v>0</v>
      </c>
      <c r="N92" s="84">
        <f t="shared" si="4"/>
        <v>0</v>
      </c>
      <c r="O92" s="84">
        <f t="shared" si="4"/>
        <v>0</v>
      </c>
      <c r="P92" s="84">
        <f t="shared" si="4"/>
        <v>0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3">
        <v>0</v>
      </c>
      <c r="Z92" s="43">
        <v>0</v>
      </c>
      <c r="AA92" s="83" t="e">
        <f t="shared" si="2"/>
        <v>#DIV/0!</v>
      </c>
      <c r="AB92" s="83" t="e">
        <f t="shared" si="2"/>
        <v>#DIV/0!</v>
      </c>
      <c r="AC92" s="83" t="e">
        <f t="shared" si="2"/>
        <v>#DIV/0!</v>
      </c>
      <c r="AD92" s="83" t="e">
        <f t="shared" si="3"/>
        <v>#DIV/0!</v>
      </c>
      <c r="AE92" s="83" t="e">
        <f t="shared" si="3"/>
        <v>#DIV/0!</v>
      </c>
      <c r="AF92" s="83" t="e">
        <f t="shared" si="3"/>
        <v>#DIV/0!</v>
      </c>
    </row>
    <row r="93" spans="1:32" s="43" customFormat="1" ht="12" customHeight="1">
      <c r="A93" s="44"/>
      <c r="B93" s="44"/>
      <c r="C93" s="49" t="s">
        <v>20</v>
      </c>
      <c r="D93" s="46"/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84">
        <f t="shared" si="4"/>
        <v>0</v>
      </c>
      <c r="L93" s="84">
        <f t="shared" si="4"/>
        <v>0</v>
      </c>
      <c r="M93" s="84">
        <f t="shared" si="4"/>
        <v>0</v>
      </c>
      <c r="N93" s="84">
        <f t="shared" si="4"/>
        <v>0</v>
      </c>
      <c r="O93" s="84">
        <f t="shared" si="4"/>
        <v>0</v>
      </c>
      <c r="P93" s="84">
        <f t="shared" si="4"/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83" t="e">
        <f t="shared" si="2"/>
        <v>#DIV/0!</v>
      </c>
      <c r="AB93" s="83" t="e">
        <f t="shared" si="2"/>
        <v>#DIV/0!</v>
      </c>
      <c r="AC93" s="83" t="e">
        <f t="shared" si="2"/>
        <v>#DIV/0!</v>
      </c>
      <c r="AD93" s="83" t="e">
        <f t="shared" si="3"/>
        <v>#DIV/0!</v>
      </c>
      <c r="AE93" s="83" t="e">
        <f t="shared" si="3"/>
        <v>#DIV/0!</v>
      </c>
      <c r="AF93" s="83" t="e">
        <f t="shared" si="3"/>
        <v>#DIV/0!</v>
      </c>
    </row>
    <row r="94" spans="1:32" s="52" customFormat="1" ht="12" customHeight="1">
      <c r="A94" s="44"/>
      <c r="B94" s="44"/>
      <c r="C94" s="51" t="s">
        <v>21</v>
      </c>
      <c r="D94" s="46"/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84">
        <f t="shared" si="4"/>
        <v>0</v>
      </c>
      <c r="L94" s="84">
        <f t="shared" si="4"/>
        <v>0</v>
      </c>
      <c r="M94" s="84">
        <f t="shared" si="4"/>
        <v>0</v>
      </c>
      <c r="N94" s="84">
        <f t="shared" si="4"/>
        <v>0</v>
      </c>
      <c r="O94" s="84">
        <f t="shared" si="4"/>
        <v>0</v>
      </c>
      <c r="P94" s="84">
        <f t="shared" si="4"/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  <c r="W94" s="52">
        <v>0</v>
      </c>
      <c r="X94" s="52">
        <v>0</v>
      </c>
      <c r="Y94" s="52">
        <v>0</v>
      </c>
      <c r="Z94" s="52">
        <v>0</v>
      </c>
      <c r="AA94" s="83" t="e">
        <f t="shared" si="2"/>
        <v>#DIV/0!</v>
      </c>
      <c r="AB94" s="83" t="e">
        <f t="shared" si="2"/>
        <v>#DIV/0!</v>
      </c>
      <c r="AC94" s="83" t="e">
        <f t="shared" si="2"/>
        <v>#DIV/0!</v>
      </c>
      <c r="AD94" s="83" t="e">
        <f t="shared" si="3"/>
        <v>#DIV/0!</v>
      </c>
      <c r="AE94" s="83" t="e">
        <f t="shared" si="3"/>
        <v>#DIV/0!</v>
      </c>
      <c r="AF94" s="83" t="e">
        <f t="shared" si="3"/>
        <v>#DIV/0!</v>
      </c>
    </row>
    <row r="95" spans="1:32" s="43" customFormat="1" ht="12" customHeight="1">
      <c r="A95" s="44"/>
      <c r="B95" s="44"/>
      <c r="C95" s="49" t="s">
        <v>22</v>
      </c>
      <c r="D95" s="46"/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84">
        <f t="shared" si="4"/>
        <v>0</v>
      </c>
      <c r="L95" s="84">
        <f t="shared" si="4"/>
        <v>0</v>
      </c>
      <c r="M95" s="84">
        <f t="shared" si="4"/>
        <v>0</v>
      </c>
      <c r="N95" s="84">
        <f t="shared" si="4"/>
        <v>0</v>
      </c>
      <c r="O95" s="84">
        <f t="shared" si="4"/>
        <v>0</v>
      </c>
      <c r="P95" s="84">
        <f t="shared" si="4"/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43">
        <v>0</v>
      </c>
      <c r="AA95" s="83" t="e">
        <f t="shared" si="2"/>
        <v>#DIV/0!</v>
      </c>
      <c r="AB95" s="83" t="e">
        <f t="shared" si="2"/>
        <v>#DIV/0!</v>
      </c>
      <c r="AC95" s="83" t="e">
        <f t="shared" si="2"/>
        <v>#DIV/0!</v>
      </c>
      <c r="AD95" s="83" t="e">
        <f t="shared" si="3"/>
        <v>#DIV/0!</v>
      </c>
      <c r="AE95" s="83" t="e">
        <f t="shared" si="3"/>
        <v>#DIV/0!</v>
      </c>
      <c r="AF95" s="83" t="e">
        <f t="shared" si="3"/>
        <v>#DIV/0!</v>
      </c>
    </row>
    <row r="96" spans="1:32" s="43" customFormat="1" ht="12" customHeight="1">
      <c r="A96" s="44"/>
      <c r="B96" s="44"/>
      <c r="C96" s="49" t="s">
        <v>23</v>
      </c>
      <c r="D96" s="46"/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84">
        <f t="shared" si="4"/>
        <v>0</v>
      </c>
      <c r="L96" s="84">
        <f t="shared" si="4"/>
        <v>0</v>
      </c>
      <c r="M96" s="84">
        <f t="shared" si="4"/>
        <v>0</v>
      </c>
      <c r="N96" s="84">
        <f t="shared" si="4"/>
        <v>0</v>
      </c>
      <c r="O96" s="84">
        <f t="shared" si="4"/>
        <v>0</v>
      </c>
      <c r="P96" s="84">
        <f t="shared" si="4"/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83" t="e">
        <f t="shared" si="2"/>
        <v>#DIV/0!</v>
      </c>
      <c r="AB96" s="83" t="e">
        <f t="shared" si="2"/>
        <v>#DIV/0!</v>
      </c>
      <c r="AC96" s="83" t="e">
        <f t="shared" si="2"/>
        <v>#DIV/0!</v>
      </c>
      <c r="AD96" s="83" t="e">
        <f t="shared" si="3"/>
        <v>#DIV/0!</v>
      </c>
      <c r="AE96" s="83" t="e">
        <f t="shared" si="3"/>
        <v>#DIV/0!</v>
      </c>
      <c r="AF96" s="83" t="e">
        <f t="shared" si="3"/>
        <v>#DIV/0!</v>
      </c>
    </row>
    <row r="97" spans="1:32" s="43" customFormat="1" ht="18" customHeight="1">
      <c r="A97" s="44"/>
      <c r="B97" s="45" t="s">
        <v>24</v>
      </c>
      <c r="C97" s="45"/>
      <c r="D97" s="46"/>
      <c r="E97" s="47">
        <v>4.032258064516129</v>
      </c>
      <c r="F97" s="47">
        <v>4.0404040404040407</v>
      </c>
      <c r="G97" s="47">
        <v>4</v>
      </c>
      <c r="H97" s="47">
        <v>55.645161290322577</v>
      </c>
      <c r="I97" s="47">
        <v>61.616161616161612</v>
      </c>
      <c r="J97" s="47">
        <v>32</v>
      </c>
      <c r="K97" s="84">
        <f t="shared" si="4"/>
        <v>3</v>
      </c>
      <c r="L97" s="84">
        <f t="shared" si="4"/>
        <v>3</v>
      </c>
      <c r="M97" s="84">
        <f t="shared" si="4"/>
        <v>0</v>
      </c>
      <c r="N97" s="84">
        <f t="shared" si="4"/>
        <v>1</v>
      </c>
      <c r="O97" s="84">
        <f t="shared" si="4"/>
        <v>0</v>
      </c>
      <c r="P97" s="84">
        <f t="shared" si="4"/>
        <v>1</v>
      </c>
      <c r="R97" s="43">
        <v>124</v>
      </c>
      <c r="S97" s="43">
        <v>99</v>
      </c>
      <c r="T97" s="43">
        <v>25</v>
      </c>
      <c r="U97" s="43">
        <v>5</v>
      </c>
      <c r="V97" s="43">
        <v>4</v>
      </c>
      <c r="W97" s="43">
        <v>1</v>
      </c>
      <c r="X97" s="43">
        <v>69</v>
      </c>
      <c r="Y97" s="43">
        <v>61</v>
      </c>
      <c r="Z97" s="43">
        <v>8</v>
      </c>
      <c r="AA97" s="83">
        <f t="shared" si="2"/>
        <v>4.032258064516129</v>
      </c>
      <c r="AB97" s="83">
        <f t="shared" si="2"/>
        <v>4.0404040404040407</v>
      </c>
      <c r="AC97" s="83">
        <f t="shared" si="2"/>
        <v>4</v>
      </c>
      <c r="AD97" s="83">
        <f t="shared" si="3"/>
        <v>55.645161290322577</v>
      </c>
      <c r="AE97" s="83">
        <f t="shared" si="3"/>
        <v>61.616161616161612</v>
      </c>
      <c r="AF97" s="83">
        <f t="shared" si="3"/>
        <v>32</v>
      </c>
    </row>
    <row r="98" spans="1:32" s="43" customFormat="1" ht="12" customHeight="1">
      <c r="A98" s="53" t="s">
        <v>25</v>
      </c>
      <c r="B98" s="53"/>
      <c r="C98" s="53"/>
      <c r="D98" s="54"/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85">
        <f>K99</f>
        <v>0</v>
      </c>
      <c r="L98" s="85">
        <f t="shared" ref="L98:P99" si="5">L99</f>
        <v>0</v>
      </c>
      <c r="M98" s="85">
        <f t="shared" si="5"/>
        <v>0</v>
      </c>
      <c r="N98" s="85">
        <f t="shared" si="5"/>
        <v>0</v>
      </c>
      <c r="O98" s="85">
        <f t="shared" si="5"/>
        <v>0</v>
      </c>
      <c r="P98" s="85">
        <f t="shared" si="5"/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83" t="e">
        <f t="shared" si="2"/>
        <v>#DIV/0!</v>
      </c>
      <c r="AB98" s="83" t="e">
        <f t="shared" si="2"/>
        <v>#DIV/0!</v>
      </c>
      <c r="AC98" s="83" t="e">
        <f t="shared" si="2"/>
        <v>#DIV/0!</v>
      </c>
      <c r="AD98" s="83" t="e">
        <f t="shared" si="3"/>
        <v>#DIV/0!</v>
      </c>
      <c r="AE98" s="83" t="e">
        <f t="shared" si="3"/>
        <v>#DIV/0!</v>
      </c>
      <c r="AF98" s="83" t="e">
        <f t="shared" si="3"/>
        <v>#DIV/0!</v>
      </c>
    </row>
    <row r="99" spans="1:32" s="43" customFormat="1" ht="12" customHeight="1">
      <c r="A99" s="44"/>
      <c r="B99" s="45" t="s">
        <v>14</v>
      </c>
      <c r="C99" s="45"/>
      <c r="D99" s="46"/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86">
        <f>K100</f>
        <v>0</v>
      </c>
      <c r="L99" s="86">
        <f t="shared" si="5"/>
        <v>0</v>
      </c>
      <c r="M99" s="86">
        <f t="shared" si="5"/>
        <v>0</v>
      </c>
      <c r="N99" s="86">
        <f t="shared" si="5"/>
        <v>0</v>
      </c>
      <c r="O99" s="86">
        <f t="shared" si="5"/>
        <v>0</v>
      </c>
      <c r="P99" s="86">
        <f t="shared" si="5"/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83" t="e">
        <f t="shared" si="2"/>
        <v>#DIV/0!</v>
      </c>
      <c r="AB99" s="83" t="e">
        <f t="shared" si="2"/>
        <v>#DIV/0!</v>
      </c>
      <c r="AC99" s="83" t="e">
        <f t="shared" si="2"/>
        <v>#DIV/0!</v>
      </c>
      <c r="AD99" s="83" t="e">
        <f t="shared" si="3"/>
        <v>#DIV/0!</v>
      </c>
      <c r="AE99" s="83" t="e">
        <f t="shared" si="3"/>
        <v>#DIV/0!</v>
      </c>
      <c r="AF99" s="83" t="e">
        <f t="shared" si="3"/>
        <v>#DIV/0!</v>
      </c>
    </row>
    <row r="100" spans="1:32" s="43" customFormat="1" ht="12" customHeight="1">
      <c r="A100" s="44"/>
      <c r="B100" s="44"/>
      <c r="C100" s="51" t="s">
        <v>14</v>
      </c>
      <c r="D100" s="46"/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3">
        <v>0</v>
      </c>
      <c r="Z100" s="43">
        <v>0</v>
      </c>
      <c r="AA100" s="83" t="e">
        <f t="shared" si="2"/>
        <v>#DIV/0!</v>
      </c>
      <c r="AB100" s="83" t="e">
        <f t="shared" si="2"/>
        <v>#DIV/0!</v>
      </c>
      <c r="AC100" s="83" t="e">
        <f t="shared" si="2"/>
        <v>#DIV/0!</v>
      </c>
      <c r="AD100" s="83" t="e">
        <f t="shared" si="3"/>
        <v>#DIV/0!</v>
      </c>
      <c r="AE100" s="83" t="e">
        <f t="shared" si="3"/>
        <v>#DIV/0!</v>
      </c>
      <c r="AF100" s="83" t="e">
        <f t="shared" si="3"/>
        <v>#DIV/0!</v>
      </c>
    </row>
    <row r="101" spans="1:32" s="43" customFormat="1" ht="12" customHeight="1">
      <c r="A101" s="53" t="s">
        <v>26</v>
      </c>
      <c r="B101" s="53"/>
      <c r="C101" s="53"/>
      <c r="D101" s="54"/>
      <c r="E101" s="41">
        <v>13.680154142581888</v>
      </c>
      <c r="F101" s="41">
        <v>11.784511784511785</v>
      </c>
      <c r="G101" s="41">
        <v>16.216216216216218</v>
      </c>
      <c r="H101" s="41">
        <v>40.462427745664741</v>
      </c>
      <c r="I101" s="41">
        <v>46.801346801346796</v>
      </c>
      <c r="J101" s="41">
        <v>31.981981981981981</v>
      </c>
      <c r="K101" s="85">
        <f t="shared" ref="K101:P101" si="6">K102+K104+K113</f>
        <v>57</v>
      </c>
      <c r="L101" s="85">
        <f t="shared" si="6"/>
        <v>31</v>
      </c>
      <c r="M101" s="85">
        <f t="shared" si="6"/>
        <v>26</v>
      </c>
      <c r="N101" s="85">
        <f t="shared" si="6"/>
        <v>12</v>
      </c>
      <c r="O101" s="85">
        <f t="shared" si="6"/>
        <v>2</v>
      </c>
      <c r="P101" s="85">
        <f t="shared" si="6"/>
        <v>10</v>
      </c>
      <c r="R101" s="43">
        <v>519</v>
      </c>
      <c r="S101" s="43">
        <v>297</v>
      </c>
      <c r="T101" s="43">
        <v>222</v>
      </c>
      <c r="U101" s="43">
        <v>71</v>
      </c>
      <c r="V101" s="43">
        <v>35</v>
      </c>
      <c r="W101" s="43">
        <v>36</v>
      </c>
      <c r="X101" s="43">
        <v>210</v>
      </c>
      <c r="Y101" s="43">
        <v>139</v>
      </c>
      <c r="Z101" s="43">
        <v>71</v>
      </c>
      <c r="AA101" s="83">
        <f t="shared" si="2"/>
        <v>13.680154142581888</v>
      </c>
      <c r="AB101" s="83">
        <f t="shared" si="2"/>
        <v>11.784511784511785</v>
      </c>
      <c r="AC101" s="83">
        <f t="shared" si="2"/>
        <v>16.216216216216218</v>
      </c>
      <c r="AD101" s="83">
        <f t="shared" si="3"/>
        <v>40.462427745664741</v>
      </c>
      <c r="AE101" s="83">
        <f t="shared" si="3"/>
        <v>46.801346801346796</v>
      </c>
      <c r="AF101" s="83">
        <f t="shared" si="3"/>
        <v>31.981981981981981</v>
      </c>
    </row>
    <row r="102" spans="1:32" s="43" customFormat="1" ht="12" customHeight="1">
      <c r="A102" s="44"/>
      <c r="B102" s="45" t="s">
        <v>14</v>
      </c>
      <c r="C102" s="45"/>
      <c r="D102" s="46"/>
      <c r="E102" s="47">
        <v>18.581081081081081</v>
      </c>
      <c r="F102" s="47">
        <v>17.6056338028169</v>
      </c>
      <c r="G102" s="47">
        <v>19.480519480519483</v>
      </c>
      <c r="H102" s="47">
        <v>28.040540540540544</v>
      </c>
      <c r="I102" s="47">
        <v>28.87323943661972</v>
      </c>
      <c r="J102" s="47">
        <v>27.27272727272727</v>
      </c>
      <c r="K102" s="87">
        <f t="shared" ref="K102:P113" si="7">K115+K128</f>
        <v>45</v>
      </c>
      <c r="L102" s="87">
        <f t="shared" si="7"/>
        <v>24</v>
      </c>
      <c r="M102" s="87">
        <f t="shared" si="7"/>
        <v>21</v>
      </c>
      <c r="N102" s="87">
        <f t="shared" si="7"/>
        <v>9</v>
      </c>
      <c r="O102" s="87">
        <f t="shared" si="7"/>
        <v>0</v>
      </c>
      <c r="P102" s="87">
        <f t="shared" si="7"/>
        <v>9</v>
      </c>
      <c r="R102" s="43">
        <v>296</v>
      </c>
      <c r="S102" s="43">
        <v>142</v>
      </c>
      <c r="T102" s="43">
        <v>154</v>
      </c>
      <c r="U102" s="43">
        <v>55</v>
      </c>
      <c r="V102" s="43">
        <v>25</v>
      </c>
      <c r="W102" s="43">
        <v>30</v>
      </c>
      <c r="X102" s="43">
        <v>83</v>
      </c>
      <c r="Y102" s="43">
        <v>41</v>
      </c>
      <c r="Z102" s="43">
        <v>42</v>
      </c>
      <c r="AA102" s="83">
        <f t="shared" si="2"/>
        <v>18.581081081081081</v>
      </c>
      <c r="AB102" s="83">
        <f t="shared" si="2"/>
        <v>17.6056338028169</v>
      </c>
      <c r="AC102" s="83">
        <f t="shared" si="2"/>
        <v>19.480519480519483</v>
      </c>
      <c r="AD102" s="83">
        <f t="shared" si="3"/>
        <v>28.040540540540544</v>
      </c>
      <c r="AE102" s="83">
        <f t="shared" si="3"/>
        <v>28.87323943661972</v>
      </c>
      <c r="AF102" s="83">
        <f t="shared" si="3"/>
        <v>27.27272727272727</v>
      </c>
    </row>
    <row r="103" spans="1:32" s="43" customFormat="1" ht="12" customHeight="1">
      <c r="A103" s="44"/>
      <c r="B103" s="44"/>
      <c r="C103" s="51" t="s">
        <v>14</v>
      </c>
      <c r="D103" s="46"/>
      <c r="E103" s="47">
        <v>18.581081081081081</v>
      </c>
      <c r="F103" s="47">
        <v>17.6056338028169</v>
      </c>
      <c r="G103" s="47">
        <v>19.480519480519483</v>
      </c>
      <c r="H103" s="47">
        <v>28.040540540540544</v>
      </c>
      <c r="I103" s="47">
        <v>28.87323943661972</v>
      </c>
      <c r="J103" s="47">
        <v>27.27272727272727</v>
      </c>
      <c r="K103" s="87">
        <f t="shared" si="7"/>
        <v>45</v>
      </c>
      <c r="L103" s="87">
        <f t="shared" si="7"/>
        <v>24</v>
      </c>
      <c r="M103" s="87">
        <f t="shared" si="7"/>
        <v>21</v>
      </c>
      <c r="N103" s="87">
        <f t="shared" si="7"/>
        <v>9</v>
      </c>
      <c r="O103" s="87">
        <f t="shared" si="7"/>
        <v>0</v>
      </c>
      <c r="P103" s="87">
        <f t="shared" si="7"/>
        <v>9</v>
      </c>
      <c r="R103" s="43">
        <v>296</v>
      </c>
      <c r="S103" s="43">
        <v>142</v>
      </c>
      <c r="T103" s="43">
        <v>154</v>
      </c>
      <c r="U103" s="43">
        <v>55</v>
      </c>
      <c r="V103" s="43">
        <v>25</v>
      </c>
      <c r="W103" s="43">
        <v>30</v>
      </c>
      <c r="X103" s="43">
        <v>83</v>
      </c>
      <c r="Y103" s="43">
        <v>41</v>
      </c>
      <c r="Z103" s="43">
        <v>42</v>
      </c>
      <c r="AA103" s="83">
        <f t="shared" si="2"/>
        <v>18.581081081081081</v>
      </c>
      <c r="AB103" s="83">
        <f t="shared" si="2"/>
        <v>17.6056338028169</v>
      </c>
      <c r="AC103" s="83">
        <f t="shared" si="2"/>
        <v>19.480519480519483</v>
      </c>
      <c r="AD103" s="83">
        <f t="shared" si="3"/>
        <v>28.040540540540544</v>
      </c>
      <c r="AE103" s="83">
        <f t="shared" si="3"/>
        <v>28.87323943661972</v>
      </c>
      <c r="AF103" s="83">
        <f t="shared" si="3"/>
        <v>27.27272727272727</v>
      </c>
    </row>
    <row r="104" spans="1:32" s="43" customFormat="1" ht="12" customHeight="1">
      <c r="A104" s="44"/>
      <c r="B104" s="45" t="s">
        <v>15</v>
      </c>
      <c r="C104" s="45"/>
      <c r="D104" s="46"/>
      <c r="E104" s="47">
        <v>11.111111111111111</v>
      </c>
      <c r="F104" s="47">
        <v>10.714285714285714</v>
      </c>
      <c r="G104" s="47">
        <v>11.627906976744185</v>
      </c>
      <c r="H104" s="47">
        <v>58.585858585858588</v>
      </c>
      <c r="I104" s="47">
        <v>66.071428571428569</v>
      </c>
      <c r="J104" s="47">
        <v>48.837209302325576</v>
      </c>
      <c r="K104" s="87">
        <f t="shared" si="7"/>
        <v>9</v>
      </c>
      <c r="L104" s="87">
        <f t="shared" si="7"/>
        <v>4</v>
      </c>
      <c r="M104" s="87">
        <f t="shared" si="7"/>
        <v>5</v>
      </c>
      <c r="N104" s="87">
        <f t="shared" si="7"/>
        <v>2</v>
      </c>
      <c r="O104" s="87">
        <f t="shared" si="7"/>
        <v>2</v>
      </c>
      <c r="P104" s="87">
        <f t="shared" si="7"/>
        <v>0</v>
      </c>
      <c r="R104" s="43">
        <v>99</v>
      </c>
      <c r="S104" s="43">
        <v>56</v>
      </c>
      <c r="T104" s="43">
        <v>43</v>
      </c>
      <c r="U104" s="43">
        <v>11</v>
      </c>
      <c r="V104" s="43">
        <v>6</v>
      </c>
      <c r="W104" s="43">
        <v>5</v>
      </c>
      <c r="X104" s="43">
        <v>58</v>
      </c>
      <c r="Y104" s="43">
        <v>37</v>
      </c>
      <c r="Z104" s="43">
        <v>21</v>
      </c>
      <c r="AA104" s="83">
        <f t="shared" si="2"/>
        <v>11.111111111111111</v>
      </c>
      <c r="AB104" s="83">
        <f t="shared" si="2"/>
        <v>10.714285714285714</v>
      </c>
      <c r="AC104" s="83">
        <f t="shared" si="2"/>
        <v>11.627906976744185</v>
      </c>
      <c r="AD104" s="83">
        <f t="shared" si="3"/>
        <v>58.585858585858588</v>
      </c>
      <c r="AE104" s="83">
        <f t="shared" si="3"/>
        <v>66.071428571428569</v>
      </c>
      <c r="AF104" s="83">
        <f t="shared" si="3"/>
        <v>48.837209302325576</v>
      </c>
    </row>
    <row r="105" spans="1:32" s="43" customFormat="1" ht="12" customHeight="1">
      <c r="A105" s="50"/>
      <c r="B105" s="44"/>
      <c r="C105" s="49" t="s">
        <v>16</v>
      </c>
      <c r="D105" s="46"/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87">
        <f t="shared" si="7"/>
        <v>0</v>
      </c>
      <c r="L105" s="87">
        <f t="shared" si="7"/>
        <v>0</v>
      </c>
      <c r="M105" s="87">
        <f t="shared" si="7"/>
        <v>0</v>
      </c>
      <c r="N105" s="87">
        <f t="shared" si="7"/>
        <v>0</v>
      </c>
      <c r="O105" s="87">
        <f t="shared" si="7"/>
        <v>0</v>
      </c>
      <c r="P105" s="87">
        <f t="shared" si="7"/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83" t="e">
        <f t="shared" si="2"/>
        <v>#DIV/0!</v>
      </c>
      <c r="AB105" s="83" t="e">
        <f t="shared" si="2"/>
        <v>#DIV/0!</v>
      </c>
      <c r="AC105" s="83" t="e">
        <f t="shared" si="2"/>
        <v>#DIV/0!</v>
      </c>
      <c r="AD105" s="83" t="e">
        <f t="shared" si="3"/>
        <v>#DIV/0!</v>
      </c>
      <c r="AE105" s="83" t="e">
        <f t="shared" si="3"/>
        <v>#DIV/0!</v>
      </c>
      <c r="AF105" s="83" t="e">
        <f t="shared" si="3"/>
        <v>#DIV/0!</v>
      </c>
    </row>
    <row r="106" spans="1:32" s="43" customFormat="1" ht="12" customHeight="1">
      <c r="A106" s="44"/>
      <c r="B106" s="44"/>
      <c r="C106" s="51" t="s">
        <v>17</v>
      </c>
      <c r="D106" s="46"/>
      <c r="E106" s="47">
        <v>7.2727272727272725</v>
      </c>
      <c r="F106" s="47">
        <v>5.2631578947368416</v>
      </c>
      <c r="G106" s="47">
        <v>11.76470588235294</v>
      </c>
      <c r="H106" s="47">
        <v>69.090909090909093</v>
      </c>
      <c r="I106" s="47">
        <v>76.31578947368422</v>
      </c>
      <c r="J106" s="47">
        <v>52.941176470588239</v>
      </c>
      <c r="K106" s="87">
        <f t="shared" si="7"/>
        <v>3</v>
      </c>
      <c r="L106" s="87">
        <f t="shared" si="7"/>
        <v>1</v>
      </c>
      <c r="M106" s="87">
        <f t="shared" si="7"/>
        <v>2</v>
      </c>
      <c r="N106" s="87">
        <f t="shared" si="7"/>
        <v>1</v>
      </c>
      <c r="O106" s="87">
        <f t="shared" si="7"/>
        <v>1</v>
      </c>
      <c r="P106" s="87">
        <f t="shared" si="7"/>
        <v>0</v>
      </c>
      <c r="R106" s="43">
        <v>55</v>
      </c>
      <c r="S106" s="43">
        <v>38</v>
      </c>
      <c r="T106" s="43">
        <v>17</v>
      </c>
      <c r="U106" s="43">
        <v>4</v>
      </c>
      <c r="V106" s="43">
        <v>2</v>
      </c>
      <c r="W106" s="43">
        <v>2</v>
      </c>
      <c r="X106" s="43">
        <v>38</v>
      </c>
      <c r="Y106" s="43">
        <v>29</v>
      </c>
      <c r="Z106" s="43">
        <v>9</v>
      </c>
      <c r="AA106" s="83">
        <f t="shared" si="2"/>
        <v>7.2727272727272725</v>
      </c>
      <c r="AB106" s="83">
        <f t="shared" si="2"/>
        <v>5.2631578947368416</v>
      </c>
      <c r="AC106" s="83">
        <f t="shared" si="2"/>
        <v>11.76470588235294</v>
      </c>
      <c r="AD106" s="83">
        <f t="shared" si="3"/>
        <v>69.090909090909093</v>
      </c>
      <c r="AE106" s="83">
        <f t="shared" si="3"/>
        <v>76.31578947368422</v>
      </c>
      <c r="AF106" s="83">
        <f t="shared" si="3"/>
        <v>52.941176470588239</v>
      </c>
    </row>
    <row r="107" spans="1:32" s="43" customFormat="1" ht="12" customHeight="1">
      <c r="A107" s="44"/>
      <c r="B107" s="44"/>
      <c r="C107" s="49" t="s">
        <v>18</v>
      </c>
      <c r="D107" s="46"/>
      <c r="E107" s="47">
        <v>15.909090909090908</v>
      </c>
      <c r="F107" s="47">
        <v>22.222222222222221</v>
      </c>
      <c r="G107" s="47">
        <v>11.538461538461538</v>
      </c>
      <c r="H107" s="47">
        <v>45.454545454545453</v>
      </c>
      <c r="I107" s="47">
        <v>44.444444444444443</v>
      </c>
      <c r="J107" s="47">
        <v>46.153846153846153</v>
      </c>
      <c r="K107" s="87">
        <f t="shared" si="7"/>
        <v>6</v>
      </c>
      <c r="L107" s="87">
        <f t="shared" si="7"/>
        <v>3</v>
      </c>
      <c r="M107" s="87">
        <f t="shared" si="7"/>
        <v>3</v>
      </c>
      <c r="N107" s="87">
        <f t="shared" si="7"/>
        <v>1</v>
      </c>
      <c r="O107" s="87">
        <f t="shared" si="7"/>
        <v>1</v>
      </c>
      <c r="P107" s="87">
        <f t="shared" si="7"/>
        <v>0</v>
      </c>
      <c r="R107" s="43">
        <v>44</v>
      </c>
      <c r="S107" s="43">
        <v>18</v>
      </c>
      <c r="T107" s="43">
        <v>26</v>
      </c>
      <c r="U107" s="43">
        <v>7</v>
      </c>
      <c r="V107" s="43">
        <v>4</v>
      </c>
      <c r="W107" s="43">
        <v>3</v>
      </c>
      <c r="X107" s="43">
        <v>20</v>
      </c>
      <c r="Y107" s="43">
        <v>8</v>
      </c>
      <c r="Z107" s="43">
        <v>12</v>
      </c>
      <c r="AA107" s="83">
        <f t="shared" si="2"/>
        <v>15.909090909090908</v>
      </c>
      <c r="AB107" s="83">
        <f t="shared" si="2"/>
        <v>22.222222222222221</v>
      </c>
      <c r="AC107" s="83">
        <f t="shared" si="2"/>
        <v>11.538461538461538</v>
      </c>
      <c r="AD107" s="83">
        <f t="shared" si="3"/>
        <v>45.454545454545453</v>
      </c>
      <c r="AE107" s="83">
        <f t="shared" si="3"/>
        <v>44.444444444444443</v>
      </c>
      <c r="AF107" s="83">
        <f t="shared" si="3"/>
        <v>46.153846153846153</v>
      </c>
    </row>
    <row r="108" spans="1:32" s="43" customFormat="1" ht="12" customHeight="1">
      <c r="A108" s="44"/>
      <c r="B108" s="44"/>
      <c r="C108" s="49" t="s">
        <v>19</v>
      </c>
      <c r="D108" s="46"/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87">
        <f t="shared" si="7"/>
        <v>0</v>
      </c>
      <c r="L108" s="87">
        <f t="shared" si="7"/>
        <v>0</v>
      </c>
      <c r="M108" s="87">
        <f t="shared" si="7"/>
        <v>0</v>
      </c>
      <c r="N108" s="87">
        <f t="shared" si="7"/>
        <v>0</v>
      </c>
      <c r="O108" s="87">
        <f t="shared" si="7"/>
        <v>0</v>
      </c>
      <c r="P108" s="87">
        <f t="shared" si="7"/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83" t="e">
        <f t="shared" si="2"/>
        <v>#DIV/0!</v>
      </c>
      <c r="AB108" s="83" t="e">
        <f t="shared" si="2"/>
        <v>#DIV/0!</v>
      </c>
      <c r="AC108" s="83" t="e">
        <f t="shared" si="2"/>
        <v>#DIV/0!</v>
      </c>
      <c r="AD108" s="83" t="e">
        <f t="shared" si="3"/>
        <v>#DIV/0!</v>
      </c>
      <c r="AE108" s="83" t="e">
        <f t="shared" si="3"/>
        <v>#DIV/0!</v>
      </c>
      <c r="AF108" s="83" t="e">
        <f t="shared" si="3"/>
        <v>#DIV/0!</v>
      </c>
    </row>
    <row r="109" spans="1:32" s="43" customFormat="1" ht="12" customHeight="1">
      <c r="A109" s="44"/>
      <c r="B109" s="44"/>
      <c r="C109" s="49" t="s">
        <v>20</v>
      </c>
      <c r="D109" s="46"/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87">
        <f t="shared" si="7"/>
        <v>0</v>
      </c>
      <c r="L109" s="87">
        <f t="shared" si="7"/>
        <v>0</v>
      </c>
      <c r="M109" s="87">
        <f t="shared" si="7"/>
        <v>0</v>
      </c>
      <c r="N109" s="87">
        <f t="shared" si="7"/>
        <v>0</v>
      </c>
      <c r="O109" s="87">
        <f t="shared" si="7"/>
        <v>0</v>
      </c>
      <c r="P109" s="87">
        <f t="shared" si="7"/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83" t="e">
        <f t="shared" si="2"/>
        <v>#DIV/0!</v>
      </c>
      <c r="AB109" s="83" t="e">
        <f t="shared" si="2"/>
        <v>#DIV/0!</v>
      </c>
      <c r="AC109" s="83" t="e">
        <f t="shared" si="2"/>
        <v>#DIV/0!</v>
      </c>
      <c r="AD109" s="83" t="e">
        <f t="shared" si="3"/>
        <v>#DIV/0!</v>
      </c>
      <c r="AE109" s="83" t="e">
        <f t="shared" si="3"/>
        <v>#DIV/0!</v>
      </c>
      <c r="AF109" s="83" t="e">
        <f t="shared" si="3"/>
        <v>#DIV/0!</v>
      </c>
    </row>
    <row r="110" spans="1:32" s="43" customFormat="1" ht="12" customHeight="1">
      <c r="A110" s="44"/>
      <c r="B110" s="44"/>
      <c r="C110" s="51" t="s">
        <v>21</v>
      </c>
      <c r="D110" s="46"/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87">
        <f t="shared" si="7"/>
        <v>0</v>
      </c>
      <c r="L110" s="87">
        <f t="shared" si="7"/>
        <v>0</v>
      </c>
      <c r="M110" s="87">
        <f t="shared" si="7"/>
        <v>0</v>
      </c>
      <c r="N110" s="87">
        <f t="shared" si="7"/>
        <v>0</v>
      </c>
      <c r="O110" s="87">
        <f t="shared" si="7"/>
        <v>0</v>
      </c>
      <c r="P110" s="87">
        <f t="shared" si="7"/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43">
        <v>0</v>
      </c>
      <c r="AA110" s="83" t="e">
        <f t="shared" si="2"/>
        <v>#DIV/0!</v>
      </c>
      <c r="AB110" s="83" t="e">
        <f t="shared" si="2"/>
        <v>#DIV/0!</v>
      </c>
      <c r="AC110" s="83" t="e">
        <f t="shared" si="2"/>
        <v>#DIV/0!</v>
      </c>
      <c r="AD110" s="83" t="e">
        <f t="shared" si="3"/>
        <v>#DIV/0!</v>
      </c>
      <c r="AE110" s="83" t="e">
        <f t="shared" si="3"/>
        <v>#DIV/0!</v>
      </c>
      <c r="AF110" s="83" t="e">
        <f t="shared" si="3"/>
        <v>#DIV/0!</v>
      </c>
    </row>
    <row r="111" spans="1:32" s="43" customFormat="1" ht="12" customHeight="1">
      <c r="A111" s="44"/>
      <c r="B111" s="44"/>
      <c r="C111" s="51" t="s">
        <v>22</v>
      </c>
      <c r="D111" s="46"/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87">
        <f t="shared" si="7"/>
        <v>0</v>
      </c>
      <c r="L111" s="87">
        <f t="shared" si="7"/>
        <v>0</v>
      </c>
      <c r="M111" s="87">
        <f t="shared" si="7"/>
        <v>0</v>
      </c>
      <c r="N111" s="87">
        <f t="shared" si="7"/>
        <v>0</v>
      </c>
      <c r="O111" s="87">
        <f t="shared" si="7"/>
        <v>0</v>
      </c>
      <c r="P111" s="87">
        <f t="shared" si="7"/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83" t="e">
        <f t="shared" si="2"/>
        <v>#DIV/0!</v>
      </c>
      <c r="AB111" s="83" t="e">
        <f t="shared" si="2"/>
        <v>#DIV/0!</v>
      </c>
      <c r="AC111" s="83" t="e">
        <f t="shared" si="2"/>
        <v>#DIV/0!</v>
      </c>
      <c r="AD111" s="83" t="e">
        <f t="shared" si="3"/>
        <v>#DIV/0!</v>
      </c>
      <c r="AE111" s="83" t="e">
        <f t="shared" si="3"/>
        <v>#DIV/0!</v>
      </c>
      <c r="AF111" s="83" t="e">
        <f t="shared" si="3"/>
        <v>#DIV/0!</v>
      </c>
    </row>
    <row r="112" spans="1:32" s="43" customFormat="1" ht="12" customHeight="1">
      <c r="A112" s="44"/>
      <c r="B112" s="44"/>
      <c r="C112" s="51" t="s">
        <v>23</v>
      </c>
      <c r="D112" s="46"/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87">
        <f t="shared" si="7"/>
        <v>0</v>
      </c>
      <c r="L112" s="87">
        <f t="shared" si="7"/>
        <v>0</v>
      </c>
      <c r="M112" s="87">
        <f t="shared" si="7"/>
        <v>0</v>
      </c>
      <c r="N112" s="87">
        <f t="shared" si="7"/>
        <v>0</v>
      </c>
      <c r="O112" s="87">
        <f t="shared" si="7"/>
        <v>0</v>
      </c>
      <c r="P112" s="87">
        <f t="shared" si="7"/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83" t="e">
        <f t="shared" si="2"/>
        <v>#DIV/0!</v>
      </c>
      <c r="AB112" s="83" t="e">
        <f t="shared" si="2"/>
        <v>#DIV/0!</v>
      </c>
      <c r="AC112" s="83" t="e">
        <f t="shared" si="2"/>
        <v>#DIV/0!</v>
      </c>
      <c r="AD112" s="83" t="e">
        <f t="shared" si="3"/>
        <v>#DIV/0!</v>
      </c>
      <c r="AE112" s="83" t="e">
        <f t="shared" si="3"/>
        <v>#DIV/0!</v>
      </c>
      <c r="AF112" s="83" t="e">
        <f t="shared" si="3"/>
        <v>#DIV/0!</v>
      </c>
    </row>
    <row r="113" spans="1:32" s="43" customFormat="1" ht="18" customHeight="1">
      <c r="A113" s="44"/>
      <c r="B113" s="45" t="s">
        <v>24</v>
      </c>
      <c r="C113" s="45"/>
      <c r="D113" s="46"/>
      <c r="E113" s="47">
        <v>4.032258064516129</v>
      </c>
      <c r="F113" s="47">
        <v>4.0404040404040407</v>
      </c>
      <c r="G113" s="47">
        <v>4</v>
      </c>
      <c r="H113" s="47">
        <v>55.645161290322577</v>
      </c>
      <c r="I113" s="47">
        <v>61.616161616161612</v>
      </c>
      <c r="J113" s="47">
        <v>32</v>
      </c>
      <c r="K113" s="87">
        <f t="shared" si="7"/>
        <v>3</v>
      </c>
      <c r="L113" s="87">
        <f t="shared" si="7"/>
        <v>3</v>
      </c>
      <c r="M113" s="87">
        <f t="shared" si="7"/>
        <v>0</v>
      </c>
      <c r="N113" s="87">
        <f t="shared" si="7"/>
        <v>1</v>
      </c>
      <c r="O113" s="87">
        <f t="shared" si="7"/>
        <v>0</v>
      </c>
      <c r="P113" s="87">
        <f t="shared" si="7"/>
        <v>1</v>
      </c>
      <c r="R113" s="43">
        <v>124</v>
      </c>
      <c r="S113" s="43">
        <v>99</v>
      </c>
      <c r="T113" s="43">
        <v>25</v>
      </c>
      <c r="U113" s="43">
        <v>5</v>
      </c>
      <c r="V113" s="43">
        <v>4</v>
      </c>
      <c r="W113" s="43">
        <v>1</v>
      </c>
      <c r="X113" s="43">
        <v>69</v>
      </c>
      <c r="Y113" s="43">
        <v>61</v>
      </c>
      <c r="Z113" s="43">
        <v>8</v>
      </c>
      <c r="AA113" s="83">
        <f t="shared" si="2"/>
        <v>4.032258064516129</v>
      </c>
      <c r="AB113" s="83">
        <f t="shared" si="2"/>
        <v>4.0404040404040407</v>
      </c>
      <c r="AC113" s="83">
        <f t="shared" si="2"/>
        <v>4</v>
      </c>
      <c r="AD113" s="83">
        <f t="shared" si="3"/>
        <v>55.645161290322577</v>
      </c>
      <c r="AE113" s="83">
        <f t="shared" si="3"/>
        <v>61.616161616161612</v>
      </c>
      <c r="AF113" s="83">
        <f t="shared" si="3"/>
        <v>32</v>
      </c>
    </row>
    <row r="114" spans="1:32" s="43" customFormat="1" ht="12" customHeight="1">
      <c r="A114" s="44"/>
      <c r="B114" s="44"/>
      <c r="C114" s="55" t="s">
        <v>27</v>
      </c>
      <c r="D114" s="46"/>
      <c r="E114" s="41">
        <v>13.757700205338811</v>
      </c>
      <c r="F114" s="41">
        <v>11.469534050179211</v>
      </c>
      <c r="G114" s="41">
        <v>16.826923076923077</v>
      </c>
      <c r="H114" s="41">
        <v>39.014373716632441</v>
      </c>
      <c r="I114" s="41">
        <v>45.878136200716845</v>
      </c>
      <c r="J114" s="41">
        <v>29.807692307692307</v>
      </c>
      <c r="K114" s="85">
        <f t="shared" ref="K114:P114" si="8">K115+K117+K126</f>
        <v>54</v>
      </c>
      <c r="L114" s="85">
        <f t="shared" si="8"/>
        <v>29</v>
      </c>
      <c r="M114" s="85">
        <f t="shared" si="8"/>
        <v>25</v>
      </c>
      <c r="N114" s="85">
        <f t="shared" si="8"/>
        <v>11</v>
      </c>
      <c r="O114" s="85">
        <f t="shared" si="8"/>
        <v>1</v>
      </c>
      <c r="P114" s="85">
        <f t="shared" si="8"/>
        <v>10</v>
      </c>
      <c r="R114" s="43">
        <v>487</v>
      </c>
      <c r="S114" s="43">
        <v>279</v>
      </c>
      <c r="T114" s="43">
        <v>208</v>
      </c>
      <c r="U114" s="43">
        <v>67</v>
      </c>
      <c r="V114" s="43">
        <v>32</v>
      </c>
      <c r="W114" s="43">
        <v>35</v>
      </c>
      <c r="X114" s="43">
        <v>190</v>
      </c>
      <c r="Y114" s="43">
        <v>128</v>
      </c>
      <c r="Z114" s="43">
        <v>62</v>
      </c>
      <c r="AA114" s="83">
        <f t="shared" si="2"/>
        <v>13.757700205338811</v>
      </c>
      <c r="AB114" s="83">
        <f t="shared" si="2"/>
        <v>11.469534050179211</v>
      </c>
      <c r="AC114" s="83">
        <f t="shared" si="2"/>
        <v>16.826923076923077</v>
      </c>
      <c r="AD114" s="83">
        <f t="shared" si="3"/>
        <v>39.014373716632441</v>
      </c>
      <c r="AE114" s="83">
        <f t="shared" si="3"/>
        <v>45.878136200716845</v>
      </c>
      <c r="AF114" s="83">
        <f t="shared" si="3"/>
        <v>29.807692307692307</v>
      </c>
    </row>
    <row r="115" spans="1:32" s="43" customFormat="1" ht="12" customHeight="1">
      <c r="A115" s="44"/>
      <c r="B115" s="45" t="s">
        <v>14</v>
      </c>
      <c r="C115" s="45"/>
      <c r="D115" s="46"/>
      <c r="E115" s="47">
        <v>18.581081081081081</v>
      </c>
      <c r="F115" s="47">
        <v>17.6056338028169</v>
      </c>
      <c r="G115" s="47">
        <v>19.480519480519483</v>
      </c>
      <c r="H115" s="47">
        <v>28.040540540540544</v>
      </c>
      <c r="I115" s="47">
        <v>28.87323943661972</v>
      </c>
      <c r="J115" s="47">
        <v>27.27272727272727</v>
      </c>
      <c r="K115" s="86">
        <f t="shared" ref="K115:P115" si="9">K116</f>
        <v>45</v>
      </c>
      <c r="L115" s="86">
        <f t="shared" si="9"/>
        <v>24</v>
      </c>
      <c r="M115" s="86">
        <f t="shared" si="9"/>
        <v>21</v>
      </c>
      <c r="N115" s="86">
        <f t="shared" si="9"/>
        <v>9</v>
      </c>
      <c r="O115" s="86">
        <f t="shared" si="9"/>
        <v>0</v>
      </c>
      <c r="P115" s="86">
        <f t="shared" si="9"/>
        <v>9</v>
      </c>
      <c r="R115" s="43">
        <v>296</v>
      </c>
      <c r="S115" s="43">
        <v>142</v>
      </c>
      <c r="T115" s="43">
        <v>154</v>
      </c>
      <c r="U115" s="43">
        <v>55</v>
      </c>
      <c r="V115" s="43">
        <v>25</v>
      </c>
      <c r="W115" s="43">
        <v>30</v>
      </c>
      <c r="X115" s="43">
        <v>83</v>
      </c>
      <c r="Y115" s="43">
        <v>41</v>
      </c>
      <c r="Z115" s="43">
        <v>42</v>
      </c>
      <c r="AA115" s="83">
        <f t="shared" si="2"/>
        <v>18.581081081081081</v>
      </c>
      <c r="AB115" s="83">
        <f t="shared" si="2"/>
        <v>17.6056338028169</v>
      </c>
      <c r="AC115" s="83">
        <f t="shared" si="2"/>
        <v>19.480519480519483</v>
      </c>
      <c r="AD115" s="83">
        <f t="shared" si="3"/>
        <v>28.040540540540544</v>
      </c>
      <c r="AE115" s="83">
        <f t="shared" si="3"/>
        <v>28.87323943661972</v>
      </c>
      <c r="AF115" s="83">
        <f t="shared" si="3"/>
        <v>27.27272727272727</v>
      </c>
    </row>
    <row r="116" spans="1:32" s="43" customFormat="1" ht="12" customHeight="1">
      <c r="A116" s="44"/>
      <c r="B116" s="44"/>
      <c r="C116" s="49" t="s">
        <v>14</v>
      </c>
      <c r="D116" s="46"/>
      <c r="E116" s="47">
        <v>18.581081081081081</v>
      </c>
      <c r="F116" s="47">
        <v>17.6056338028169</v>
      </c>
      <c r="G116" s="47">
        <v>19.480519480519483</v>
      </c>
      <c r="H116" s="47">
        <v>28.040540540540544</v>
      </c>
      <c r="I116" s="47">
        <v>28.87323943661972</v>
      </c>
      <c r="J116" s="47">
        <v>27.27272727272727</v>
      </c>
      <c r="K116" s="48">
        <v>45</v>
      </c>
      <c r="L116" s="48">
        <v>24</v>
      </c>
      <c r="M116" s="48">
        <v>21</v>
      </c>
      <c r="N116" s="48">
        <v>9</v>
      </c>
      <c r="O116" s="48">
        <v>0</v>
      </c>
      <c r="P116" s="48">
        <v>9</v>
      </c>
      <c r="R116" s="43">
        <v>296</v>
      </c>
      <c r="S116" s="43">
        <v>142</v>
      </c>
      <c r="T116" s="43">
        <v>154</v>
      </c>
      <c r="U116" s="43">
        <v>55</v>
      </c>
      <c r="V116" s="43">
        <v>25</v>
      </c>
      <c r="W116" s="43">
        <v>30</v>
      </c>
      <c r="X116" s="43">
        <v>83</v>
      </c>
      <c r="Y116" s="43">
        <v>41</v>
      </c>
      <c r="Z116" s="43">
        <v>42</v>
      </c>
      <c r="AA116" s="83">
        <f t="shared" si="2"/>
        <v>18.581081081081081</v>
      </c>
      <c r="AB116" s="83">
        <f t="shared" si="2"/>
        <v>17.6056338028169</v>
      </c>
      <c r="AC116" s="83">
        <f t="shared" si="2"/>
        <v>19.480519480519483</v>
      </c>
      <c r="AD116" s="83">
        <f t="shared" si="3"/>
        <v>28.040540540540544</v>
      </c>
      <c r="AE116" s="83">
        <f t="shared" si="3"/>
        <v>28.87323943661972</v>
      </c>
      <c r="AF116" s="83">
        <f t="shared" si="3"/>
        <v>27.27272727272727</v>
      </c>
    </row>
    <row r="117" spans="1:32" s="52" customFormat="1" ht="12" customHeight="1">
      <c r="A117" s="50"/>
      <c r="B117" s="56" t="s">
        <v>15</v>
      </c>
      <c r="C117" s="56"/>
      <c r="D117" s="57"/>
      <c r="E117" s="47">
        <v>10.44776119402985</v>
      </c>
      <c r="F117" s="47">
        <v>7.8947368421052628</v>
      </c>
      <c r="G117" s="47">
        <v>13.793103448275861</v>
      </c>
      <c r="H117" s="47">
        <v>56.71641791044776</v>
      </c>
      <c r="I117" s="47">
        <v>68.421052631578945</v>
      </c>
      <c r="J117" s="47">
        <v>41.379310344827587</v>
      </c>
      <c r="K117" s="86">
        <f t="shared" ref="K117:P117" si="10">SUM(K118:K125)</f>
        <v>6</v>
      </c>
      <c r="L117" s="86">
        <f t="shared" si="10"/>
        <v>2</v>
      </c>
      <c r="M117" s="86">
        <f t="shared" si="10"/>
        <v>4</v>
      </c>
      <c r="N117" s="86">
        <f t="shared" si="10"/>
        <v>1</v>
      </c>
      <c r="O117" s="86">
        <f t="shared" si="10"/>
        <v>1</v>
      </c>
      <c r="P117" s="86">
        <f t="shared" si="10"/>
        <v>0</v>
      </c>
      <c r="R117" s="52">
        <v>67</v>
      </c>
      <c r="S117" s="52">
        <v>38</v>
      </c>
      <c r="T117" s="52">
        <v>29</v>
      </c>
      <c r="U117" s="52">
        <v>7</v>
      </c>
      <c r="V117" s="52">
        <v>3</v>
      </c>
      <c r="W117" s="52">
        <v>4</v>
      </c>
      <c r="X117" s="52">
        <v>38</v>
      </c>
      <c r="Y117" s="52">
        <v>26</v>
      </c>
      <c r="Z117" s="52">
        <v>12</v>
      </c>
      <c r="AA117" s="83">
        <f t="shared" si="2"/>
        <v>10.44776119402985</v>
      </c>
      <c r="AB117" s="83">
        <f t="shared" si="2"/>
        <v>7.8947368421052628</v>
      </c>
      <c r="AC117" s="83">
        <f t="shared" si="2"/>
        <v>13.793103448275861</v>
      </c>
      <c r="AD117" s="83">
        <f t="shared" si="3"/>
        <v>56.71641791044776</v>
      </c>
      <c r="AE117" s="83">
        <f t="shared" si="3"/>
        <v>68.421052631578945</v>
      </c>
      <c r="AF117" s="83">
        <f t="shared" si="3"/>
        <v>41.379310344827587</v>
      </c>
    </row>
    <row r="118" spans="1:32" s="43" customFormat="1" ht="12" customHeight="1">
      <c r="A118" s="44"/>
      <c r="B118" s="44"/>
      <c r="C118" s="49" t="s">
        <v>16</v>
      </c>
      <c r="D118" s="46"/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83" t="e">
        <f t="shared" si="2"/>
        <v>#DIV/0!</v>
      </c>
      <c r="AB118" s="83" t="e">
        <f t="shared" si="2"/>
        <v>#DIV/0!</v>
      </c>
      <c r="AC118" s="83" t="e">
        <f t="shared" si="2"/>
        <v>#DIV/0!</v>
      </c>
      <c r="AD118" s="83" t="e">
        <f t="shared" si="3"/>
        <v>#DIV/0!</v>
      </c>
      <c r="AE118" s="83" t="e">
        <f t="shared" si="3"/>
        <v>#DIV/0!</v>
      </c>
      <c r="AF118" s="83" t="e">
        <f t="shared" si="3"/>
        <v>#DIV/0!</v>
      </c>
    </row>
    <row r="119" spans="1:32" s="43" customFormat="1" ht="12" customHeight="1">
      <c r="A119" s="44"/>
      <c r="B119" s="44"/>
      <c r="C119" s="49" t="s">
        <v>17</v>
      </c>
      <c r="D119" s="46"/>
      <c r="E119" s="47">
        <v>8.695652173913043</v>
      </c>
      <c r="F119" s="47">
        <v>6.666666666666667</v>
      </c>
      <c r="G119" s="47">
        <v>12.5</v>
      </c>
      <c r="H119" s="47">
        <v>65.217391304347828</v>
      </c>
      <c r="I119" s="47">
        <v>73.333333333333329</v>
      </c>
      <c r="J119" s="47">
        <v>50</v>
      </c>
      <c r="K119" s="48">
        <v>3</v>
      </c>
      <c r="L119" s="48">
        <v>1</v>
      </c>
      <c r="M119" s="48">
        <v>2</v>
      </c>
      <c r="N119" s="48">
        <v>1</v>
      </c>
      <c r="O119" s="48">
        <v>1</v>
      </c>
      <c r="P119" s="48">
        <v>0</v>
      </c>
      <c r="R119" s="43">
        <v>46</v>
      </c>
      <c r="S119" s="43">
        <v>30</v>
      </c>
      <c r="T119" s="43">
        <v>16</v>
      </c>
      <c r="U119" s="43">
        <v>4</v>
      </c>
      <c r="V119" s="43">
        <v>2</v>
      </c>
      <c r="W119" s="43">
        <v>2</v>
      </c>
      <c r="X119" s="43">
        <v>30</v>
      </c>
      <c r="Y119" s="43">
        <v>22</v>
      </c>
      <c r="Z119" s="43">
        <v>8</v>
      </c>
      <c r="AA119" s="83">
        <f t="shared" si="2"/>
        <v>8.695652173913043</v>
      </c>
      <c r="AB119" s="83">
        <f t="shared" si="2"/>
        <v>6.666666666666667</v>
      </c>
      <c r="AC119" s="83">
        <f t="shared" si="2"/>
        <v>12.5</v>
      </c>
      <c r="AD119" s="83">
        <f t="shared" si="3"/>
        <v>65.217391304347828</v>
      </c>
      <c r="AE119" s="83">
        <f t="shared" si="3"/>
        <v>73.333333333333329</v>
      </c>
      <c r="AF119" s="83">
        <f t="shared" si="3"/>
        <v>50</v>
      </c>
    </row>
    <row r="120" spans="1:32" s="43" customFormat="1" ht="12" customHeight="1">
      <c r="A120" s="44"/>
      <c r="B120" s="44"/>
      <c r="C120" s="51" t="s">
        <v>18</v>
      </c>
      <c r="D120" s="46"/>
      <c r="E120" s="47">
        <v>14.285714285714285</v>
      </c>
      <c r="F120" s="47">
        <v>12.5</v>
      </c>
      <c r="G120" s="47">
        <v>15.384615384615385</v>
      </c>
      <c r="H120" s="47">
        <v>38.095238095238095</v>
      </c>
      <c r="I120" s="47">
        <v>50</v>
      </c>
      <c r="J120" s="47">
        <v>30.76923076923077</v>
      </c>
      <c r="K120" s="48">
        <v>3</v>
      </c>
      <c r="L120" s="48">
        <v>1</v>
      </c>
      <c r="M120" s="48">
        <v>2</v>
      </c>
      <c r="N120" s="48">
        <v>0</v>
      </c>
      <c r="O120" s="48">
        <v>0</v>
      </c>
      <c r="P120" s="48">
        <v>0</v>
      </c>
      <c r="R120" s="43">
        <v>21</v>
      </c>
      <c r="S120" s="43">
        <v>8</v>
      </c>
      <c r="T120" s="43">
        <v>13</v>
      </c>
      <c r="U120" s="43">
        <v>3</v>
      </c>
      <c r="V120" s="43">
        <v>1</v>
      </c>
      <c r="W120" s="43">
        <v>2</v>
      </c>
      <c r="X120" s="43">
        <v>8</v>
      </c>
      <c r="Y120" s="43">
        <v>4</v>
      </c>
      <c r="Z120" s="43">
        <v>4</v>
      </c>
      <c r="AA120" s="83">
        <f t="shared" si="2"/>
        <v>14.285714285714285</v>
      </c>
      <c r="AB120" s="83">
        <f t="shared" si="2"/>
        <v>12.5</v>
      </c>
      <c r="AC120" s="83">
        <f t="shared" si="2"/>
        <v>15.384615384615385</v>
      </c>
      <c r="AD120" s="83">
        <f t="shared" si="3"/>
        <v>38.095238095238095</v>
      </c>
      <c r="AE120" s="83">
        <f t="shared" si="3"/>
        <v>50</v>
      </c>
      <c r="AF120" s="83">
        <f t="shared" si="3"/>
        <v>30.76923076923077</v>
      </c>
    </row>
    <row r="121" spans="1:32" s="43" customFormat="1" ht="12" customHeight="1">
      <c r="A121" s="44"/>
      <c r="B121" s="44"/>
      <c r="C121" s="51" t="s">
        <v>19</v>
      </c>
      <c r="D121" s="46"/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83" t="e">
        <f t="shared" si="2"/>
        <v>#DIV/0!</v>
      </c>
      <c r="AB121" s="83" t="e">
        <f t="shared" si="2"/>
        <v>#DIV/0!</v>
      </c>
      <c r="AC121" s="83" t="e">
        <f t="shared" si="2"/>
        <v>#DIV/0!</v>
      </c>
      <c r="AD121" s="83" t="e">
        <f t="shared" si="3"/>
        <v>#DIV/0!</v>
      </c>
      <c r="AE121" s="83" t="e">
        <f t="shared" si="3"/>
        <v>#DIV/0!</v>
      </c>
      <c r="AF121" s="83" t="e">
        <f t="shared" si="3"/>
        <v>#DIV/0!</v>
      </c>
    </row>
    <row r="122" spans="1:32" s="43" customFormat="1" ht="12" customHeight="1">
      <c r="A122" s="44"/>
      <c r="B122" s="44"/>
      <c r="C122" s="49" t="s">
        <v>20</v>
      </c>
      <c r="D122" s="46"/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3">
        <v>0</v>
      </c>
      <c r="Z122" s="43">
        <v>0</v>
      </c>
      <c r="AA122" s="83" t="e">
        <f t="shared" si="2"/>
        <v>#DIV/0!</v>
      </c>
      <c r="AB122" s="83" t="e">
        <f t="shared" si="2"/>
        <v>#DIV/0!</v>
      </c>
      <c r="AC122" s="83" t="e">
        <f t="shared" si="2"/>
        <v>#DIV/0!</v>
      </c>
      <c r="AD122" s="83" t="e">
        <f t="shared" si="3"/>
        <v>#DIV/0!</v>
      </c>
      <c r="AE122" s="83" t="e">
        <f t="shared" si="3"/>
        <v>#DIV/0!</v>
      </c>
      <c r="AF122" s="83" t="e">
        <f t="shared" si="3"/>
        <v>#DIV/0!</v>
      </c>
    </row>
    <row r="123" spans="1:32" s="43" customFormat="1" ht="12" customHeight="1">
      <c r="A123" s="44"/>
      <c r="B123" s="44"/>
      <c r="C123" s="49" t="s">
        <v>21</v>
      </c>
      <c r="D123" s="46"/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83" t="e">
        <f t="shared" si="2"/>
        <v>#DIV/0!</v>
      </c>
      <c r="AB123" s="83" t="e">
        <f t="shared" si="2"/>
        <v>#DIV/0!</v>
      </c>
      <c r="AC123" s="83" t="e">
        <f t="shared" si="2"/>
        <v>#DIV/0!</v>
      </c>
      <c r="AD123" s="83" t="e">
        <f t="shared" si="3"/>
        <v>#DIV/0!</v>
      </c>
      <c r="AE123" s="83" t="e">
        <f t="shared" si="3"/>
        <v>#DIV/0!</v>
      </c>
      <c r="AF123" s="83" t="e">
        <f t="shared" si="3"/>
        <v>#DIV/0!</v>
      </c>
    </row>
    <row r="124" spans="1:32" s="43" customFormat="1" ht="12" customHeight="1">
      <c r="A124" s="44"/>
      <c r="B124" s="44"/>
      <c r="C124" s="51" t="s">
        <v>22</v>
      </c>
      <c r="D124" s="46"/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83" t="e">
        <f t="shared" si="2"/>
        <v>#DIV/0!</v>
      </c>
      <c r="AB124" s="83" t="e">
        <f t="shared" si="2"/>
        <v>#DIV/0!</v>
      </c>
      <c r="AC124" s="83" t="e">
        <f t="shared" si="2"/>
        <v>#DIV/0!</v>
      </c>
      <c r="AD124" s="83" t="e">
        <f t="shared" si="3"/>
        <v>#DIV/0!</v>
      </c>
      <c r="AE124" s="83" t="e">
        <f t="shared" si="3"/>
        <v>#DIV/0!</v>
      </c>
      <c r="AF124" s="83" t="e">
        <f t="shared" si="3"/>
        <v>#DIV/0!</v>
      </c>
    </row>
    <row r="125" spans="1:32" s="43" customFormat="1" ht="12" customHeight="1">
      <c r="A125" s="44"/>
      <c r="B125" s="44"/>
      <c r="C125" s="51" t="s">
        <v>23</v>
      </c>
      <c r="D125" s="46"/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83" t="e">
        <f t="shared" si="2"/>
        <v>#DIV/0!</v>
      </c>
      <c r="AB125" s="83" t="e">
        <f t="shared" si="2"/>
        <v>#DIV/0!</v>
      </c>
      <c r="AC125" s="83" t="e">
        <f t="shared" si="2"/>
        <v>#DIV/0!</v>
      </c>
      <c r="AD125" s="83" t="e">
        <f t="shared" si="3"/>
        <v>#DIV/0!</v>
      </c>
      <c r="AE125" s="83" t="e">
        <f t="shared" si="3"/>
        <v>#DIV/0!</v>
      </c>
      <c r="AF125" s="83" t="e">
        <f t="shared" si="3"/>
        <v>#DIV/0!</v>
      </c>
    </row>
    <row r="126" spans="1:32" s="43" customFormat="1" ht="18" customHeight="1">
      <c r="A126" s="50"/>
      <c r="B126" s="45" t="s">
        <v>24</v>
      </c>
      <c r="C126" s="45"/>
      <c r="D126" s="46"/>
      <c r="E126" s="47">
        <v>4.032258064516129</v>
      </c>
      <c r="F126" s="47">
        <v>4.0404040404040407</v>
      </c>
      <c r="G126" s="47">
        <v>4</v>
      </c>
      <c r="H126" s="47">
        <v>55.645161290322577</v>
      </c>
      <c r="I126" s="47">
        <v>61.616161616161612</v>
      </c>
      <c r="J126" s="47">
        <v>32</v>
      </c>
      <c r="K126" s="48">
        <v>3</v>
      </c>
      <c r="L126" s="48">
        <v>3</v>
      </c>
      <c r="M126" s="48">
        <v>0</v>
      </c>
      <c r="N126" s="48">
        <v>1</v>
      </c>
      <c r="O126" s="48">
        <v>0</v>
      </c>
      <c r="P126" s="48">
        <v>1</v>
      </c>
      <c r="R126" s="43">
        <v>124</v>
      </c>
      <c r="S126" s="43">
        <v>99</v>
      </c>
      <c r="T126" s="43">
        <v>25</v>
      </c>
      <c r="U126" s="43">
        <v>5</v>
      </c>
      <c r="V126" s="43">
        <v>4</v>
      </c>
      <c r="W126" s="43">
        <v>1</v>
      </c>
      <c r="X126" s="43">
        <v>69</v>
      </c>
      <c r="Y126" s="43">
        <v>61</v>
      </c>
      <c r="Z126" s="43">
        <v>8</v>
      </c>
      <c r="AA126" s="83">
        <f t="shared" si="2"/>
        <v>4.032258064516129</v>
      </c>
      <c r="AB126" s="83">
        <f t="shared" si="2"/>
        <v>4.0404040404040407</v>
      </c>
      <c r="AC126" s="83">
        <f t="shared" si="2"/>
        <v>4</v>
      </c>
      <c r="AD126" s="83">
        <f t="shared" si="3"/>
        <v>55.645161290322577</v>
      </c>
      <c r="AE126" s="83">
        <f t="shared" si="3"/>
        <v>61.616161616161612</v>
      </c>
      <c r="AF126" s="83">
        <f t="shared" si="3"/>
        <v>32</v>
      </c>
    </row>
    <row r="127" spans="1:32" s="43" customFormat="1" ht="12" customHeight="1">
      <c r="A127" s="44"/>
      <c r="B127" s="44"/>
      <c r="C127" s="58" t="s">
        <v>28</v>
      </c>
      <c r="D127" s="46"/>
      <c r="E127" s="41">
        <v>12.5</v>
      </c>
      <c r="F127" s="41">
        <v>16.666666666666664</v>
      </c>
      <c r="G127" s="41">
        <v>7.1428571428571423</v>
      </c>
      <c r="H127" s="41">
        <v>62.5</v>
      </c>
      <c r="I127" s="41">
        <v>61.111111111111114</v>
      </c>
      <c r="J127" s="41">
        <v>64.285714285714292</v>
      </c>
      <c r="K127" s="85">
        <f t="shared" ref="K127:P127" si="11">K128+K130+K139</f>
        <v>3</v>
      </c>
      <c r="L127" s="85">
        <f t="shared" si="11"/>
        <v>2</v>
      </c>
      <c r="M127" s="85">
        <f t="shared" si="11"/>
        <v>1</v>
      </c>
      <c r="N127" s="85">
        <f t="shared" si="11"/>
        <v>1</v>
      </c>
      <c r="O127" s="85">
        <f t="shared" si="11"/>
        <v>1</v>
      </c>
      <c r="P127" s="85">
        <f t="shared" si="11"/>
        <v>0</v>
      </c>
      <c r="R127" s="43">
        <v>32</v>
      </c>
      <c r="S127" s="43">
        <v>18</v>
      </c>
      <c r="T127" s="43">
        <v>14</v>
      </c>
      <c r="U127" s="43">
        <v>4</v>
      </c>
      <c r="V127" s="43">
        <v>3</v>
      </c>
      <c r="W127" s="43">
        <v>1</v>
      </c>
      <c r="X127" s="43">
        <v>20</v>
      </c>
      <c r="Y127" s="43">
        <v>11</v>
      </c>
      <c r="Z127" s="43">
        <v>9</v>
      </c>
      <c r="AA127" s="83">
        <f t="shared" si="2"/>
        <v>12.5</v>
      </c>
      <c r="AB127" s="83">
        <f t="shared" si="2"/>
        <v>16.666666666666664</v>
      </c>
      <c r="AC127" s="83">
        <f t="shared" si="2"/>
        <v>7.1428571428571423</v>
      </c>
      <c r="AD127" s="83">
        <f t="shared" si="3"/>
        <v>62.5</v>
      </c>
      <c r="AE127" s="83">
        <f t="shared" si="3"/>
        <v>61.111111111111114</v>
      </c>
      <c r="AF127" s="83">
        <f t="shared" si="3"/>
        <v>64.285714285714292</v>
      </c>
    </row>
    <row r="128" spans="1:32" s="52" customFormat="1" ht="12" customHeight="1">
      <c r="A128" s="44"/>
      <c r="B128" s="45" t="s">
        <v>14</v>
      </c>
      <c r="C128" s="45"/>
      <c r="D128" s="46"/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86">
        <f t="shared" ref="K128:P128" si="12">K129</f>
        <v>0</v>
      </c>
      <c r="L128" s="86">
        <f t="shared" si="12"/>
        <v>0</v>
      </c>
      <c r="M128" s="86">
        <f t="shared" si="12"/>
        <v>0</v>
      </c>
      <c r="N128" s="86">
        <f t="shared" si="12"/>
        <v>0</v>
      </c>
      <c r="O128" s="86">
        <f t="shared" si="12"/>
        <v>0</v>
      </c>
      <c r="P128" s="86">
        <f t="shared" si="12"/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0</v>
      </c>
      <c r="AA128" s="83" t="e">
        <f t="shared" si="2"/>
        <v>#DIV/0!</v>
      </c>
      <c r="AB128" s="83" t="e">
        <f t="shared" si="2"/>
        <v>#DIV/0!</v>
      </c>
      <c r="AC128" s="83" t="e">
        <f t="shared" si="2"/>
        <v>#DIV/0!</v>
      </c>
      <c r="AD128" s="83" t="e">
        <f t="shared" si="3"/>
        <v>#DIV/0!</v>
      </c>
      <c r="AE128" s="83" t="e">
        <f t="shared" si="3"/>
        <v>#DIV/0!</v>
      </c>
      <c r="AF128" s="83" t="e">
        <f t="shared" si="3"/>
        <v>#DIV/0!</v>
      </c>
    </row>
    <row r="129" spans="1:32" s="43" customFormat="1" ht="12" customHeight="1">
      <c r="A129" s="44"/>
      <c r="B129" s="44"/>
      <c r="C129" s="49" t="s">
        <v>14</v>
      </c>
      <c r="D129" s="46"/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83" t="e">
        <f t="shared" si="2"/>
        <v>#DIV/0!</v>
      </c>
      <c r="AB129" s="83" t="e">
        <f t="shared" si="2"/>
        <v>#DIV/0!</v>
      </c>
      <c r="AC129" s="83" t="e">
        <f t="shared" si="2"/>
        <v>#DIV/0!</v>
      </c>
      <c r="AD129" s="83" t="e">
        <f t="shared" si="3"/>
        <v>#DIV/0!</v>
      </c>
      <c r="AE129" s="83" t="e">
        <f t="shared" si="3"/>
        <v>#DIV/0!</v>
      </c>
      <c r="AF129" s="83" t="e">
        <f t="shared" si="3"/>
        <v>#DIV/0!</v>
      </c>
    </row>
    <row r="130" spans="1:32" s="43" customFormat="1" ht="12" customHeight="1">
      <c r="A130" s="50"/>
      <c r="B130" s="45" t="s">
        <v>15</v>
      </c>
      <c r="C130" s="45"/>
      <c r="D130" s="46"/>
      <c r="E130" s="47">
        <v>12.5</v>
      </c>
      <c r="F130" s="47">
        <v>16.666666666666664</v>
      </c>
      <c r="G130" s="47">
        <v>7.1428571428571423</v>
      </c>
      <c r="H130" s="47">
        <v>62.5</v>
      </c>
      <c r="I130" s="47">
        <v>61.111111111111114</v>
      </c>
      <c r="J130" s="47">
        <v>64.285714285714292</v>
      </c>
      <c r="K130" s="86">
        <f t="shared" ref="K130:P130" si="13">SUM(K131:K138)</f>
        <v>3</v>
      </c>
      <c r="L130" s="86">
        <f t="shared" si="13"/>
        <v>2</v>
      </c>
      <c r="M130" s="86">
        <f t="shared" si="13"/>
        <v>1</v>
      </c>
      <c r="N130" s="86">
        <f t="shared" si="13"/>
        <v>1</v>
      </c>
      <c r="O130" s="86">
        <f t="shared" si="13"/>
        <v>1</v>
      </c>
      <c r="P130" s="86">
        <f t="shared" si="13"/>
        <v>0</v>
      </c>
      <c r="R130" s="43">
        <v>32</v>
      </c>
      <c r="S130" s="43">
        <v>18</v>
      </c>
      <c r="T130" s="43">
        <v>14</v>
      </c>
      <c r="U130" s="43">
        <v>4</v>
      </c>
      <c r="V130" s="43">
        <v>3</v>
      </c>
      <c r="W130" s="43">
        <v>1</v>
      </c>
      <c r="X130" s="43">
        <v>20</v>
      </c>
      <c r="Y130" s="43">
        <v>11</v>
      </c>
      <c r="Z130" s="43">
        <v>9</v>
      </c>
      <c r="AA130" s="83">
        <f t="shared" si="2"/>
        <v>12.5</v>
      </c>
      <c r="AB130" s="83">
        <f t="shared" si="2"/>
        <v>16.666666666666664</v>
      </c>
      <c r="AC130" s="83">
        <f t="shared" si="2"/>
        <v>7.1428571428571423</v>
      </c>
      <c r="AD130" s="83">
        <f t="shared" si="3"/>
        <v>62.5</v>
      </c>
      <c r="AE130" s="83">
        <f t="shared" si="3"/>
        <v>61.111111111111114</v>
      </c>
      <c r="AF130" s="83">
        <f t="shared" si="3"/>
        <v>64.285714285714292</v>
      </c>
    </row>
    <row r="131" spans="1:32" s="43" customFormat="1" ht="12" customHeight="1">
      <c r="A131" s="44"/>
      <c r="B131" s="44"/>
      <c r="C131" s="51" t="s">
        <v>16</v>
      </c>
      <c r="D131" s="46"/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83" t="e">
        <f t="shared" si="2"/>
        <v>#DIV/0!</v>
      </c>
      <c r="AB131" s="83" t="e">
        <f t="shared" si="2"/>
        <v>#DIV/0!</v>
      </c>
      <c r="AC131" s="83" t="e">
        <f t="shared" si="2"/>
        <v>#DIV/0!</v>
      </c>
      <c r="AD131" s="83" t="e">
        <f t="shared" si="3"/>
        <v>#DIV/0!</v>
      </c>
      <c r="AE131" s="83" t="e">
        <f t="shared" si="3"/>
        <v>#DIV/0!</v>
      </c>
      <c r="AF131" s="83" t="e">
        <f t="shared" si="3"/>
        <v>#DIV/0!</v>
      </c>
    </row>
    <row r="132" spans="1:32" s="43" customFormat="1" ht="12" customHeight="1">
      <c r="A132" s="44"/>
      <c r="B132" s="44"/>
      <c r="C132" s="51" t="s">
        <v>17</v>
      </c>
      <c r="D132" s="46"/>
      <c r="E132" s="47">
        <v>0</v>
      </c>
      <c r="F132" s="47">
        <v>0</v>
      </c>
      <c r="G132" s="47">
        <v>0</v>
      </c>
      <c r="H132" s="47">
        <v>88.888888888888886</v>
      </c>
      <c r="I132" s="47">
        <v>87.5</v>
      </c>
      <c r="J132" s="47">
        <v>100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R132" s="43">
        <v>9</v>
      </c>
      <c r="S132" s="43">
        <v>8</v>
      </c>
      <c r="T132" s="43">
        <v>1</v>
      </c>
      <c r="U132" s="43">
        <v>0</v>
      </c>
      <c r="V132" s="43">
        <v>0</v>
      </c>
      <c r="W132" s="43">
        <v>0</v>
      </c>
      <c r="X132" s="43">
        <v>8</v>
      </c>
      <c r="Y132" s="43">
        <v>7</v>
      </c>
      <c r="Z132" s="43">
        <v>1</v>
      </c>
      <c r="AA132" s="83">
        <f t="shared" si="2"/>
        <v>0</v>
      </c>
      <c r="AB132" s="83">
        <f t="shared" si="2"/>
        <v>0</v>
      </c>
      <c r="AC132" s="83">
        <f t="shared" si="2"/>
        <v>0</v>
      </c>
      <c r="AD132" s="83">
        <f t="shared" si="3"/>
        <v>88.888888888888886</v>
      </c>
      <c r="AE132" s="83">
        <f t="shared" si="3"/>
        <v>87.5</v>
      </c>
      <c r="AF132" s="83">
        <f t="shared" si="3"/>
        <v>100</v>
      </c>
    </row>
    <row r="133" spans="1:32" s="43" customFormat="1" ht="12" customHeight="1">
      <c r="A133" s="44"/>
      <c r="B133" s="44"/>
      <c r="C133" s="51" t="s">
        <v>18</v>
      </c>
      <c r="D133" s="46"/>
      <c r="E133" s="47">
        <v>17.391304347826086</v>
      </c>
      <c r="F133" s="47">
        <v>30</v>
      </c>
      <c r="G133" s="47">
        <v>7.6923076923076925</v>
      </c>
      <c r="H133" s="47">
        <v>52.173913043478258</v>
      </c>
      <c r="I133" s="47">
        <v>40</v>
      </c>
      <c r="J133" s="47">
        <v>61.53846153846154</v>
      </c>
      <c r="K133" s="48">
        <v>3</v>
      </c>
      <c r="L133" s="48">
        <v>2</v>
      </c>
      <c r="M133" s="48">
        <v>1</v>
      </c>
      <c r="N133" s="48">
        <v>1</v>
      </c>
      <c r="O133" s="48">
        <v>1</v>
      </c>
      <c r="P133" s="48">
        <v>0</v>
      </c>
      <c r="R133" s="43">
        <v>23</v>
      </c>
      <c r="S133" s="43">
        <v>10</v>
      </c>
      <c r="T133" s="43">
        <v>13</v>
      </c>
      <c r="U133" s="43">
        <v>4</v>
      </c>
      <c r="V133" s="43">
        <v>3</v>
      </c>
      <c r="W133" s="43">
        <v>1</v>
      </c>
      <c r="X133" s="43">
        <v>12</v>
      </c>
      <c r="Y133" s="43">
        <v>4</v>
      </c>
      <c r="Z133" s="43">
        <v>8</v>
      </c>
      <c r="AA133" s="83">
        <f t="shared" si="2"/>
        <v>17.391304347826086</v>
      </c>
      <c r="AB133" s="83">
        <f t="shared" si="2"/>
        <v>30</v>
      </c>
      <c r="AC133" s="83">
        <f t="shared" si="2"/>
        <v>7.6923076923076925</v>
      </c>
      <c r="AD133" s="83">
        <f t="shared" si="3"/>
        <v>52.173913043478258</v>
      </c>
      <c r="AE133" s="83">
        <f t="shared" si="3"/>
        <v>40</v>
      </c>
      <c r="AF133" s="83">
        <f t="shared" si="3"/>
        <v>61.53846153846154</v>
      </c>
    </row>
    <row r="134" spans="1:32" s="43" customFormat="1" ht="12" customHeight="1">
      <c r="A134" s="44"/>
      <c r="B134" s="44"/>
      <c r="C134" s="51" t="s">
        <v>19</v>
      </c>
      <c r="D134" s="46"/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83" t="e">
        <f t="shared" si="2"/>
        <v>#DIV/0!</v>
      </c>
      <c r="AB134" s="83" t="e">
        <f t="shared" si="2"/>
        <v>#DIV/0!</v>
      </c>
      <c r="AC134" s="83" t="e">
        <f t="shared" si="2"/>
        <v>#DIV/0!</v>
      </c>
      <c r="AD134" s="83" t="e">
        <f t="shared" si="3"/>
        <v>#DIV/0!</v>
      </c>
      <c r="AE134" s="83" t="e">
        <f t="shared" si="3"/>
        <v>#DIV/0!</v>
      </c>
      <c r="AF134" s="83" t="e">
        <f t="shared" si="3"/>
        <v>#DIV/0!</v>
      </c>
    </row>
    <row r="135" spans="1:32" s="43" customFormat="1" ht="12" customHeight="1">
      <c r="A135" s="44"/>
      <c r="B135" s="44"/>
      <c r="C135" s="51" t="s">
        <v>20</v>
      </c>
      <c r="D135" s="46"/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83" t="e">
        <f t="shared" si="2"/>
        <v>#DIV/0!</v>
      </c>
      <c r="AB135" s="83" t="e">
        <f t="shared" si="2"/>
        <v>#DIV/0!</v>
      </c>
      <c r="AC135" s="83" t="e">
        <f t="shared" si="2"/>
        <v>#DIV/0!</v>
      </c>
      <c r="AD135" s="83" t="e">
        <f t="shared" si="3"/>
        <v>#DIV/0!</v>
      </c>
      <c r="AE135" s="83" t="e">
        <f t="shared" si="3"/>
        <v>#DIV/0!</v>
      </c>
      <c r="AF135" s="83" t="e">
        <f t="shared" si="3"/>
        <v>#DIV/0!</v>
      </c>
    </row>
    <row r="136" spans="1:32" s="43" customFormat="1" ht="12" customHeight="1">
      <c r="A136" s="44"/>
      <c r="B136" s="44"/>
      <c r="C136" s="49" t="s">
        <v>21</v>
      </c>
      <c r="D136" s="46"/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83" t="e">
        <f t="shared" si="2"/>
        <v>#DIV/0!</v>
      </c>
      <c r="AB136" s="83" t="e">
        <f t="shared" si="2"/>
        <v>#DIV/0!</v>
      </c>
      <c r="AC136" s="83" t="e">
        <f t="shared" si="2"/>
        <v>#DIV/0!</v>
      </c>
      <c r="AD136" s="83" t="e">
        <f t="shared" si="3"/>
        <v>#DIV/0!</v>
      </c>
      <c r="AE136" s="83" t="e">
        <f t="shared" si="3"/>
        <v>#DIV/0!</v>
      </c>
      <c r="AF136" s="83" t="e">
        <f t="shared" si="3"/>
        <v>#DIV/0!</v>
      </c>
    </row>
    <row r="137" spans="1:32" s="52" customFormat="1" ht="12" customHeight="1">
      <c r="A137" s="44"/>
      <c r="B137" s="44"/>
      <c r="C137" s="51" t="s">
        <v>22</v>
      </c>
      <c r="D137" s="46"/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  <c r="W137" s="52">
        <v>0</v>
      </c>
      <c r="X137" s="52">
        <v>0</v>
      </c>
      <c r="Y137" s="52">
        <v>0</v>
      </c>
      <c r="Z137" s="52">
        <v>0</v>
      </c>
      <c r="AA137" s="83" t="e">
        <f t="shared" si="2"/>
        <v>#DIV/0!</v>
      </c>
      <c r="AB137" s="83" t="e">
        <f t="shared" si="2"/>
        <v>#DIV/0!</v>
      </c>
      <c r="AC137" s="83" t="e">
        <f t="shared" si="2"/>
        <v>#DIV/0!</v>
      </c>
      <c r="AD137" s="83" t="e">
        <f t="shared" si="3"/>
        <v>#DIV/0!</v>
      </c>
      <c r="AE137" s="83" t="e">
        <f t="shared" si="3"/>
        <v>#DIV/0!</v>
      </c>
      <c r="AF137" s="83" t="e">
        <f t="shared" si="3"/>
        <v>#DIV/0!</v>
      </c>
    </row>
    <row r="138" spans="1:32" s="43" customFormat="1" ht="12" customHeight="1">
      <c r="A138" s="44"/>
      <c r="B138" s="44"/>
      <c r="C138" s="49" t="s">
        <v>23</v>
      </c>
      <c r="D138" s="46"/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83" t="e">
        <f t="shared" si="2"/>
        <v>#DIV/0!</v>
      </c>
      <c r="AB138" s="83" t="e">
        <f t="shared" si="2"/>
        <v>#DIV/0!</v>
      </c>
      <c r="AC138" s="83" t="e">
        <f t="shared" si="2"/>
        <v>#DIV/0!</v>
      </c>
      <c r="AD138" s="83" t="e">
        <f t="shared" si="3"/>
        <v>#DIV/0!</v>
      </c>
      <c r="AE138" s="83" t="e">
        <f t="shared" si="3"/>
        <v>#DIV/0!</v>
      </c>
      <c r="AF138" s="83" t="e">
        <f t="shared" si="3"/>
        <v>#DIV/0!</v>
      </c>
    </row>
    <row r="139" spans="1:32" s="43" customFormat="1" ht="18" customHeight="1">
      <c r="A139" s="44"/>
      <c r="B139" s="45" t="s">
        <v>24</v>
      </c>
      <c r="C139" s="45"/>
      <c r="D139" s="46"/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83" t="e">
        <f t="shared" si="2"/>
        <v>#DIV/0!</v>
      </c>
      <c r="AB139" s="83" t="e">
        <f t="shared" si="2"/>
        <v>#DIV/0!</v>
      </c>
      <c r="AC139" s="83" t="e">
        <f t="shared" si="2"/>
        <v>#DIV/0!</v>
      </c>
      <c r="AD139" s="83" t="e">
        <f t="shared" si="3"/>
        <v>#DIV/0!</v>
      </c>
      <c r="AE139" s="83" t="e">
        <f t="shared" si="3"/>
        <v>#DIV/0!</v>
      </c>
      <c r="AF139" s="83" t="e">
        <f t="shared" si="3"/>
        <v>#DIV/0!</v>
      </c>
    </row>
    <row r="140" spans="1:32" s="43" customFormat="1" ht="12" customHeight="1">
      <c r="A140" s="53" t="s">
        <v>29</v>
      </c>
      <c r="B140" s="53"/>
      <c r="C140" s="53"/>
      <c r="D140" s="54"/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85">
        <f t="shared" ref="K140:P140" si="14">K141+K143+K152</f>
        <v>0</v>
      </c>
      <c r="L140" s="85">
        <f t="shared" si="14"/>
        <v>0</v>
      </c>
      <c r="M140" s="85">
        <f t="shared" si="14"/>
        <v>0</v>
      </c>
      <c r="N140" s="85">
        <f t="shared" si="14"/>
        <v>0</v>
      </c>
      <c r="O140" s="85">
        <f t="shared" si="14"/>
        <v>0</v>
      </c>
      <c r="P140" s="85">
        <f t="shared" si="14"/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83" t="e">
        <f t="shared" si="2"/>
        <v>#DIV/0!</v>
      </c>
      <c r="AB140" s="83" t="e">
        <f t="shared" si="2"/>
        <v>#DIV/0!</v>
      </c>
      <c r="AC140" s="83" t="e">
        <f t="shared" si="2"/>
        <v>#DIV/0!</v>
      </c>
      <c r="AD140" s="83" t="e">
        <f t="shared" si="3"/>
        <v>#DIV/0!</v>
      </c>
      <c r="AE140" s="83" t="e">
        <f t="shared" si="3"/>
        <v>#DIV/0!</v>
      </c>
      <c r="AF140" s="83" t="e">
        <f t="shared" si="3"/>
        <v>#DIV/0!</v>
      </c>
    </row>
    <row r="141" spans="1:32" s="43" customFormat="1" ht="12" customHeight="1">
      <c r="A141" s="44"/>
      <c r="B141" s="45" t="s">
        <v>14</v>
      </c>
      <c r="C141" s="45"/>
      <c r="D141" s="46"/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86">
        <f t="shared" ref="K141:P141" si="15">K142</f>
        <v>0</v>
      </c>
      <c r="L141" s="86">
        <f t="shared" si="15"/>
        <v>0</v>
      </c>
      <c r="M141" s="86">
        <f t="shared" si="15"/>
        <v>0</v>
      </c>
      <c r="N141" s="86">
        <f t="shared" si="15"/>
        <v>0</v>
      </c>
      <c r="O141" s="86">
        <f t="shared" si="15"/>
        <v>0</v>
      </c>
      <c r="P141" s="86">
        <f t="shared" si="15"/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83" t="e">
        <f t="shared" si="2"/>
        <v>#DIV/0!</v>
      </c>
      <c r="AB141" s="83" t="e">
        <f t="shared" si="2"/>
        <v>#DIV/0!</v>
      </c>
      <c r="AC141" s="83" t="e">
        <f t="shared" si="2"/>
        <v>#DIV/0!</v>
      </c>
      <c r="AD141" s="83" t="e">
        <f t="shared" si="3"/>
        <v>#DIV/0!</v>
      </c>
      <c r="AE141" s="83" t="e">
        <f t="shared" si="3"/>
        <v>#DIV/0!</v>
      </c>
      <c r="AF141" s="83" t="e">
        <f t="shared" si="3"/>
        <v>#DIV/0!</v>
      </c>
    </row>
    <row r="142" spans="1:32" s="43" customFormat="1" ht="12" customHeight="1">
      <c r="A142" s="44"/>
      <c r="B142" s="44"/>
      <c r="C142" s="51" t="s">
        <v>14</v>
      </c>
      <c r="D142" s="46"/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83" t="e">
        <f t="shared" si="2"/>
        <v>#DIV/0!</v>
      </c>
      <c r="AB142" s="83" t="e">
        <f t="shared" si="2"/>
        <v>#DIV/0!</v>
      </c>
      <c r="AC142" s="83" t="e">
        <f t="shared" si="2"/>
        <v>#DIV/0!</v>
      </c>
      <c r="AD142" s="83" t="e">
        <f t="shared" si="3"/>
        <v>#DIV/0!</v>
      </c>
      <c r="AE142" s="83" t="e">
        <f t="shared" si="3"/>
        <v>#DIV/0!</v>
      </c>
      <c r="AF142" s="83" t="e">
        <f t="shared" si="3"/>
        <v>#DIV/0!</v>
      </c>
    </row>
    <row r="143" spans="1:32" s="43" customFormat="1" ht="12" customHeight="1">
      <c r="A143" s="44"/>
      <c r="B143" s="45" t="s">
        <v>15</v>
      </c>
      <c r="C143" s="45"/>
      <c r="D143" s="46"/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86">
        <f t="shared" ref="K143:P143" si="16">SUM(K144:K151)</f>
        <v>0</v>
      </c>
      <c r="L143" s="86">
        <f t="shared" si="16"/>
        <v>0</v>
      </c>
      <c r="M143" s="86">
        <f t="shared" si="16"/>
        <v>0</v>
      </c>
      <c r="N143" s="86">
        <f t="shared" si="16"/>
        <v>0</v>
      </c>
      <c r="O143" s="86">
        <f t="shared" si="16"/>
        <v>0</v>
      </c>
      <c r="P143" s="86">
        <f t="shared" si="16"/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83" t="e">
        <f t="shared" si="2"/>
        <v>#DIV/0!</v>
      </c>
      <c r="AB143" s="83" t="e">
        <f t="shared" si="2"/>
        <v>#DIV/0!</v>
      </c>
      <c r="AC143" s="83" t="e">
        <f t="shared" si="2"/>
        <v>#DIV/0!</v>
      </c>
      <c r="AD143" s="83" t="e">
        <f t="shared" si="3"/>
        <v>#DIV/0!</v>
      </c>
      <c r="AE143" s="83" t="e">
        <f t="shared" si="3"/>
        <v>#DIV/0!</v>
      </c>
      <c r="AF143" s="83" t="e">
        <f t="shared" si="3"/>
        <v>#DIV/0!</v>
      </c>
    </row>
    <row r="144" spans="1:32" s="43" customFormat="1" ht="12" customHeight="1">
      <c r="A144" s="44"/>
      <c r="B144" s="44"/>
      <c r="C144" s="51" t="s">
        <v>16</v>
      </c>
      <c r="D144" s="46"/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83" t="e">
        <f t="shared" si="2"/>
        <v>#DIV/0!</v>
      </c>
      <c r="AB144" s="83" t="e">
        <f t="shared" si="2"/>
        <v>#DIV/0!</v>
      </c>
      <c r="AC144" s="83" t="e">
        <f t="shared" si="2"/>
        <v>#DIV/0!</v>
      </c>
      <c r="AD144" s="83" t="e">
        <f t="shared" si="3"/>
        <v>#DIV/0!</v>
      </c>
      <c r="AE144" s="83" t="e">
        <f t="shared" si="3"/>
        <v>#DIV/0!</v>
      </c>
      <c r="AF144" s="83" t="e">
        <f t="shared" si="3"/>
        <v>#DIV/0!</v>
      </c>
    </row>
    <row r="145" spans="1:32" s="43" customFormat="1" ht="12" customHeight="1">
      <c r="A145" s="44"/>
      <c r="B145" s="44"/>
      <c r="C145" s="51" t="s">
        <v>17</v>
      </c>
      <c r="D145" s="46"/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3">
        <v>0</v>
      </c>
      <c r="Z145" s="43">
        <v>0</v>
      </c>
      <c r="AA145" s="83" t="e">
        <f t="shared" si="2"/>
        <v>#DIV/0!</v>
      </c>
      <c r="AB145" s="83" t="e">
        <f t="shared" si="2"/>
        <v>#DIV/0!</v>
      </c>
      <c r="AC145" s="83" t="e">
        <f t="shared" si="2"/>
        <v>#DIV/0!</v>
      </c>
      <c r="AD145" s="83" t="e">
        <f t="shared" si="3"/>
        <v>#DIV/0!</v>
      </c>
      <c r="AE145" s="83" t="e">
        <f t="shared" si="3"/>
        <v>#DIV/0!</v>
      </c>
      <c r="AF145" s="83" t="e">
        <f t="shared" si="3"/>
        <v>#DIV/0!</v>
      </c>
    </row>
    <row r="146" spans="1:32" s="43" customFormat="1" ht="12" customHeight="1">
      <c r="A146" s="44"/>
      <c r="B146" s="44"/>
      <c r="C146" s="49" t="s">
        <v>18</v>
      </c>
      <c r="D146" s="46"/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88">
        <v>0</v>
      </c>
      <c r="L146" s="88">
        <v>0</v>
      </c>
      <c r="M146" s="88">
        <v>0</v>
      </c>
      <c r="N146" s="88">
        <v>0</v>
      </c>
      <c r="O146" s="88">
        <v>0</v>
      </c>
      <c r="P146" s="88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83" t="e">
        <f t="shared" si="2"/>
        <v>#DIV/0!</v>
      </c>
      <c r="AB146" s="83" t="e">
        <f t="shared" si="2"/>
        <v>#DIV/0!</v>
      </c>
      <c r="AC146" s="83" t="e">
        <f t="shared" si="2"/>
        <v>#DIV/0!</v>
      </c>
      <c r="AD146" s="83" t="e">
        <f t="shared" si="3"/>
        <v>#DIV/0!</v>
      </c>
      <c r="AE146" s="83" t="e">
        <f t="shared" si="3"/>
        <v>#DIV/0!</v>
      </c>
      <c r="AF146" s="83" t="e">
        <f t="shared" si="3"/>
        <v>#DIV/0!</v>
      </c>
    </row>
    <row r="147" spans="1:32" s="43" customFormat="1" ht="12" customHeight="1">
      <c r="A147" s="44"/>
      <c r="B147" s="44"/>
      <c r="C147" s="49" t="s">
        <v>19</v>
      </c>
      <c r="D147" s="46"/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88">
        <v>0</v>
      </c>
      <c r="L147" s="88">
        <v>0</v>
      </c>
      <c r="M147" s="88">
        <v>0</v>
      </c>
      <c r="N147" s="88">
        <v>0</v>
      </c>
      <c r="O147" s="88">
        <v>0</v>
      </c>
      <c r="P147" s="88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43">
        <v>0</v>
      </c>
      <c r="AA147" s="83" t="e">
        <f t="shared" si="2"/>
        <v>#DIV/0!</v>
      </c>
      <c r="AB147" s="83" t="e">
        <f t="shared" si="2"/>
        <v>#DIV/0!</v>
      </c>
      <c r="AC147" s="83" t="e">
        <f t="shared" si="2"/>
        <v>#DIV/0!</v>
      </c>
      <c r="AD147" s="83" t="e">
        <f t="shared" si="3"/>
        <v>#DIV/0!</v>
      </c>
      <c r="AE147" s="83" t="e">
        <f t="shared" si="3"/>
        <v>#DIV/0!</v>
      </c>
      <c r="AF147" s="83" t="e">
        <f t="shared" si="3"/>
        <v>#DIV/0!</v>
      </c>
    </row>
    <row r="148" spans="1:32" s="43" customFormat="1" ht="12" customHeight="1">
      <c r="A148" s="44"/>
      <c r="B148" s="44"/>
      <c r="C148" s="49" t="s">
        <v>20</v>
      </c>
      <c r="D148" s="46"/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88">
        <v>0</v>
      </c>
      <c r="L148" s="88">
        <v>0</v>
      </c>
      <c r="M148" s="88">
        <v>0</v>
      </c>
      <c r="N148" s="88">
        <v>0</v>
      </c>
      <c r="O148" s="88">
        <v>0</v>
      </c>
      <c r="P148" s="88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83" t="e">
        <f t="shared" si="2"/>
        <v>#DIV/0!</v>
      </c>
      <c r="AB148" s="83" t="e">
        <f t="shared" si="2"/>
        <v>#DIV/0!</v>
      </c>
      <c r="AC148" s="83" t="e">
        <f t="shared" si="2"/>
        <v>#DIV/0!</v>
      </c>
      <c r="AD148" s="83" t="e">
        <f t="shared" si="3"/>
        <v>#DIV/0!</v>
      </c>
      <c r="AE148" s="83" t="e">
        <f t="shared" si="3"/>
        <v>#DIV/0!</v>
      </c>
      <c r="AF148" s="83" t="e">
        <f t="shared" si="3"/>
        <v>#DIV/0!</v>
      </c>
    </row>
    <row r="149" spans="1:32" s="43" customFormat="1" ht="12" customHeight="1">
      <c r="A149" s="44"/>
      <c r="B149" s="44"/>
      <c r="C149" s="51" t="s">
        <v>21</v>
      </c>
      <c r="D149" s="46"/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3">
        <v>0</v>
      </c>
      <c r="Z149" s="43">
        <v>0</v>
      </c>
      <c r="AA149" s="83" t="e">
        <f t="shared" si="2"/>
        <v>#DIV/0!</v>
      </c>
      <c r="AB149" s="83" t="e">
        <f t="shared" si="2"/>
        <v>#DIV/0!</v>
      </c>
      <c r="AC149" s="83" t="e">
        <f t="shared" si="2"/>
        <v>#DIV/0!</v>
      </c>
      <c r="AD149" s="83" t="e">
        <f t="shared" si="3"/>
        <v>#DIV/0!</v>
      </c>
      <c r="AE149" s="83" t="e">
        <f t="shared" si="3"/>
        <v>#DIV/0!</v>
      </c>
      <c r="AF149" s="83" t="e">
        <f t="shared" si="3"/>
        <v>#DIV/0!</v>
      </c>
    </row>
    <row r="150" spans="1:32" s="43" customFormat="1" ht="12" customHeight="1">
      <c r="A150" s="44"/>
      <c r="B150" s="44"/>
      <c r="C150" s="51" t="s">
        <v>22</v>
      </c>
      <c r="D150" s="46"/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0</v>
      </c>
      <c r="P150" s="88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0</v>
      </c>
      <c r="Y150" s="43">
        <v>0</v>
      </c>
      <c r="Z150" s="43">
        <v>0</v>
      </c>
      <c r="AA150" s="83" t="e">
        <f t="shared" ref="AA150:AC153" si="17">U150/R150*100</f>
        <v>#DIV/0!</v>
      </c>
      <c r="AB150" s="83" t="e">
        <f t="shared" si="17"/>
        <v>#DIV/0!</v>
      </c>
      <c r="AC150" s="83" t="e">
        <f t="shared" si="17"/>
        <v>#DIV/0!</v>
      </c>
      <c r="AD150" s="83" t="e">
        <f t="shared" ref="AD150:AF153" si="18">X150/R150*100</f>
        <v>#DIV/0!</v>
      </c>
      <c r="AE150" s="83" t="e">
        <f t="shared" si="18"/>
        <v>#DIV/0!</v>
      </c>
      <c r="AF150" s="83" t="e">
        <f t="shared" si="18"/>
        <v>#DIV/0!</v>
      </c>
    </row>
    <row r="151" spans="1:32" s="43" customFormat="1" ht="12" customHeight="1">
      <c r="A151" s="44"/>
      <c r="B151" s="44"/>
      <c r="C151" s="51" t="s">
        <v>23</v>
      </c>
      <c r="D151" s="46"/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88">
        <v>0</v>
      </c>
      <c r="L151" s="88">
        <v>0</v>
      </c>
      <c r="M151" s="88">
        <v>0</v>
      </c>
      <c r="N151" s="88">
        <v>0</v>
      </c>
      <c r="O151" s="88">
        <v>0</v>
      </c>
      <c r="P151" s="88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83" t="e">
        <f t="shared" si="17"/>
        <v>#DIV/0!</v>
      </c>
      <c r="AB151" s="83" t="e">
        <f t="shared" si="17"/>
        <v>#DIV/0!</v>
      </c>
      <c r="AC151" s="83" t="e">
        <f t="shared" si="17"/>
        <v>#DIV/0!</v>
      </c>
      <c r="AD151" s="83" t="e">
        <f t="shared" si="18"/>
        <v>#DIV/0!</v>
      </c>
      <c r="AE151" s="83" t="e">
        <f t="shared" si="18"/>
        <v>#DIV/0!</v>
      </c>
      <c r="AF151" s="83" t="e">
        <f t="shared" si="18"/>
        <v>#DIV/0!</v>
      </c>
    </row>
    <row r="152" spans="1:32" s="43" customFormat="1" ht="16.8" customHeight="1">
      <c r="A152" s="44"/>
      <c r="B152" s="45" t="s">
        <v>24</v>
      </c>
      <c r="C152" s="45"/>
      <c r="D152" s="46"/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89">
        <v>0</v>
      </c>
      <c r="L152" s="89">
        <v>0</v>
      </c>
      <c r="M152" s="89">
        <v>0</v>
      </c>
      <c r="N152" s="89">
        <v>0</v>
      </c>
      <c r="O152" s="89">
        <v>0</v>
      </c>
      <c r="P152" s="89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83" t="e">
        <f t="shared" si="17"/>
        <v>#DIV/0!</v>
      </c>
      <c r="AB152" s="83" t="e">
        <f t="shared" si="17"/>
        <v>#DIV/0!</v>
      </c>
      <c r="AC152" s="83" t="e">
        <f t="shared" si="17"/>
        <v>#DIV/0!</v>
      </c>
      <c r="AD152" s="83" t="e">
        <f t="shared" si="18"/>
        <v>#DIV/0!</v>
      </c>
      <c r="AE152" s="83" t="e">
        <f t="shared" si="18"/>
        <v>#DIV/0!</v>
      </c>
      <c r="AF152" s="83" t="e">
        <f t="shared" si="18"/>
        <v>#DIV/0!</v>
      </c>
    </row>
    <row r="153" spans="1:32" s="43" customFormat="1" ht="17.25" customHeight="1">
      <c r="A153" s="59" t="s">
        <v>30</v>
      </c>
      <c r="B153" s="59"/>
      <c r="C153" s="59"/>
      <c r="D153" s="60"/>
      <c r="E153" s="61">
        <v>13.570274636510501</v>
      </c>
      <c r="F153" s="61">
        <v>11.965811965811966</v>
      </c>
      <c r="G153" s="61">
        <v>15.671641791044777</v>
      </c>
      <c r="H153" s="61">
        <v>39.256865912762521</v>
      </c>
      <c r="I153" s="61">
        <v>45.014245014245013</v>
      </c>
      <c r="J153" s="61">
        <v>31.716417910447763</v>
      </c>
      <c r="K153" s="62">
        <v>71</v>
      </c>
      <c r="L153" s="62">
        <v>43</v>
      </c>
      <c r="M153" s="62">
        <v>28</v>
      </c>
      <c r="N153" s="62">
        <v>14</v>
      </c>
      <c r="O153" s="62">
        <v>2</v>
      </c>
      <c r="P153" s="62">
        <v>12</v>
      </c>
      <c r="R153" s="43">
        <v>619</v>
      </c>
      <c r="S153" s="43">
        <v>351</v>
      </c>
      <c r="T153" s="43">
        <v>268</v>
      </c>
      <c r="U153" s="43">
        <v>84</v>
      </c>
      <c r="V153" s="43">
        <v>42</v>
      </c>
      <c r="W153" s="43">
        <v>42</v>
      </c>
      <c r="X153" s="43">
        <v>243</v>
      </c>
      <c r="Y153" s="43">
        <v>158</v>
      </c>
      <c r="Z153" s="43">
        <v>85</v>
      </c>
      <c r="AA153" s="83">
        <f t="shared" si="17"/>
        <v>13.570274636510501</v>
      </c>
      <c r="AB153" s="83">
        <f t="shared" si="17"/>
        <v>11.965811965811966</v>
      </c>
      <c r="AC153" s="83">
        <f t="shared" si="17"/>
        <v>15.671641791044777</v>
      </c>
      <c r="AD153" s="83">
        <f t="shared" si="18"/>
        <v>39.256865912762521</v>
      </c>
      <c r="AE153" s="83">
        <f t="shared" si="18"/>
        <v>45.014245014245013</v>
      </c>
      <c r="AF153" s="83">
        <f t="shared" si="18"/>
        <v>31.716417910447763</v>
      </c>
    </row>
    <row r="154" spans="1:32">
      <c r="A154" s="69"/>
      <c r="B154" s="69"/>
      <c r="C154" s="69"/>
      <c r="D154" s="69"/>
    </row>
    <row r="155" spans="1:32" s="5" customFormat="1" ht="18" customHeight="1">
      <c r="A155" s="6" t="s">
        <v>2</v>
      </c>
      <c r="B155" s="6"/>
      <c r="C155" s="6"/>
      <c r="D155" s="7"/>
      <c r="E155" s="8" t="s">
        <v>3</v>
      </c>
      <c r="F155" s="9"/>
      <c r="G155" s="10"/>
      <c r="H155" s="11" t="s">
        <v>4</v>
      </c>
      <c r="I155" s="12"/>
      <c r="J155" s="13"/>
      <c r="K155" s="14" t="s">
        <v>5</v>
      </c>
      <c r="L155" s="15"/>
      <c r="M155" s="15"/>
      <c r="N155" s="15"/>
      <c r="O155" s="15"/>
      <c r="P155" s="15"/>
    </row>
    <row r="156" spans="1:32" s="5" customFormat="1" ht="28.5" customHeight="1">
      <c r="A156" s="16"/>
      <c r="B156" s="16"/>
      <c r="C156" s="16"/>
      <c r="D156" s="17"/>
      <c r="E156" s="18"/>
      <c r="F156" s="19"/>
      <c r="G156" s="20"/>
      <c r="H156" s="21"/>
      <c r="I156" s="22"/>
      <c r="J156" s="23"/>
      <c r="K156" s="24" t="s">
        <v>6</v>
      </c>
      <c r="L156" s="25"/>
      <c r="M156" s="26"/>
      <c r="N156" s="24" t="s">
        <v>7</v>
      </c>
      <c r="O156" s="25"/>
      <c r="P156" s="25"/>
    </row>
    <row r="157" spans="1:32" s="5" customFormat="1" ht="18" customHeight="1">
      <c r="A157" s="27"/>
      <c r="B157" s="27"/>
      <c r="C157" s="27"/>
      <c r="D157" s="28"/>
      <c r="E157" s="29" t="s">
        <v>8</v>
      </c>
      <c r="F157" s="30" t="s">
        <v>9</v>
      </c>
      <c r="G157" s="30" t="s">
        <v>10</v>
      </c>
      <c r="H157" s="30" t="s">
        <v>8</v>
      </c>
      <c r="I157" s="30" t="s">
        <v>9</v>
      </c>
      <c r="J157" s="30" t="s">
        <v>10</v>
      </c>
      <c r="K157" s="30" t="s">
        <v>8</v>
      </c>
      <c r="L157" s="30" t="s">
        <v>9</v>
      </c>
      <c r="M157" s="30" t="s">
        <v>10</v>
      </c>
      <c r="N157" s="30" t="s">
        <v>8</v>
      </c>
      <c r="O157" s="30" t="s">
        <v>9</v>
      </c>
      <c r="P157" s="31" t="s">
        <v>10</v>
      </c>
    </row>
    <row r="158" spans="1:32" s="38" customFormat="1" ht="15" customHeight="1">
      <c r="A158" s="32"/>
      <c r="B158" s="33"/>
      <c r="C158" s="33"/>
      <c r="D158" s="34"/>
      <c r="E158" s="35" t="s">
        <v>11</v>
      </c>
      <c r="F158" s="36"/>
      <c r="G158" s="36"/>
      <c r="H158" s="36"/>
      <c r="I158" s="36"/>
      <c r="J158" s="36"/>
      <c r="K158" s="35" t="s">
        <v>12</v>
      </c>
      <c r="L158" s="37"/>
      <c r="M158" s="37"/>
    </row>
    <row r="159" spans="1:32" s="43" customFormat="1" ht="18" customHeight="1">
      <c r="A159" s="39" t="s">
        <v>13</v>
      </c>
      <c r="B159" s="39"/>
      <c r="C159" s="39"/>
      <c r="D159" s="40"/>
      <c r="E159" s="90" t="str">
        <f>IF(E7=E85,"○","×")</f>
        <v>○</v>
      </c>
      <c r="F159" s="90" t="str">
        <f t="shared" ref="F159:P159" si="19">IF(F7=F85,"○","×")</f>
        <v>○</v>
      </c>
      <c r="G159" s="90" t="str">
        <f t="shared" si="19"/>
        <v>○</v>
      </c>
      <c r="H159" s="90" t="str">
        <f t="shared" si="19"/>
        <v>○</v>
      </c>
      <c r="I159" s="90" t="str">
        <f t="shared" si="19"/>
        <v>○</v>
      </c>
      <c r="J159" s="90" t="str">
        <f t="shared" si="19"/>
        <v>○</v>
      </c>
      <c r="K159" s="90" t="str">
        <f t="shared" si="19"/>
        <v>○</v>
      </c>
      <c r="L159" s="90" t="str">
        <f t="shared" si="19"/>
        <v>○</v>
      </c>
      <c r="M159" s="90" t="str">
        <f t="shared" si="19"/>
        <v>○</v>
      </c>
      <c r="N159" s="90" t="str">
        <f t="shared" si="19"/>
        <v>○</v>
      </c>
      <c r="O159" s="90" t="str">
        <f t="shared" si="19"/>
        <v>○</v>
      </c>
      <c r="P159" s="90" t="str">
        <f t="shared" si="19"/>
        <v>○</v>
      </c>
    </row>
    <row r="160" spans="1:32" s="43" customFormat="1" ht="12" customHeight="1">
      <c r="A160" s="44"/>
      <c r="B160" s="45" t="s">
        <v>14</v>
      </c>
      <c r="C160" s="45"/>
      <c r="D160" s="46"/>
      <c r="E160" s="90" t="str">
        <f t="shared" ref="E160:P175" si="20">IF(E8=E86,"○","×")</f>
        <v>○</v>
      </c>
      <c r="F160" s="90" t="str">
        <f t="shared" si="20"/>
        <v>○</v>
      </c>
      <c r="G160" s="90" t="str">
        <f t="shared" si="20"/>
        <v>○</v>
      </c>
      <c r="H160" s="90" t="str">
        <f t="shared" si="20"/>
        <v>○</v>
      </c>
      <c r="I160" s="90" t="str">
        <f t="shared" si="20"/>
        <v>○</v>
      </c>
      <c r="J160" s="90" t="str">
        <f t="shared" si="20"/>
        <v>○</v>
      </c>
      <c r="K160" s="90" t="str">
        <f t="shared" si="20"/>
        <v>○</v>
      </c>
      <c r="L160" s="90" t="str">
        <f t="shared" si="20"/>
        <v>○</v>
      </c>
      <c r="M160" s="90" t="str">
        <f t="shared" si="20"/>
        <v>○</v>
      </c>
      <c r="N160" s="90" t="str">
        <f t="shared" si="20"/>
        <v>○</v>
      </c>
      <c r="O160" s="90" t="str">
        <f t="shared" si="20"/>
        <v>○</v>
      </c>
      <c r="P160" s="90" t="str">
        <f t="shared" si="20"/>
        <v>○</v>
      </c>
    </row>
    <row r="161" spans="1:16" s="43" customFormat="1" ht="12" customHeight="1">
      <c r="A161" s="44"/>
      <c r="B161" s="44"/>
      <c r="C161" s="49" t="s">
        <v>14</v>
      </c>
      <c r="D161" s="46"/>
      <c r="E161" s="90" t="str">
        <f t="shared" si="20"/>
        <v>○</v>
      </c>
      <c r="F161" s="90" t="str">
        <f t="shared" si="20"/>
        <v>○</v>
      </c>
      <c r="G161" s="90" t="str">
        <f t="shared" si="20"/>
        <v>○</v>
      </c>
      <c r="H161" s="90" t="str">
        <f t="shared" si="20"/>
        <v>○</v>
      </c>
      <c r="I161" s="90" t="str">
        <f t="shared" si="20"/>
        <v>○</v>
      </c>
      <c r="J161" s="90" t="str">
        <f t="shared" si="20"/>
        <v>○</v>
      </c>
      <c r="K161" s="90" t="str">
        <f t="shared" si="20"/>
        <v>○</v>
      </c>
      <c r="L161" s="90" t="str">
        <f t="shared" si="20"/>
        <v>○</v>
      </c>
      <c r="M161" s="90" t="str">
        <f t="shared" si="20"/>
        <v>○</v>
      </c>
      <c r="N161" s="90" t="str">
        <f t="shared" si="20"/>
        <v>○</v>
      </c>
      <c r="O161" s="90" t="str">
        <f t="shared" si="20"/>
        <v>○</v>
      </c>
      <c r="P161" s="90" t="str">
        <f t="shared" si="20"/>
        <v>○</v>
      </c>
    </row>
    <row r="162" spans="1:16" s="43" customFormat="1" ht="12" customHeight="1">
      <c r="A162" s="50"/>
      <c r="B162" s="45" t="s">
        <v>15</v>
      </c>
      <c r="C162" s="45"/>
      <c r="D162" s="46"/>
      <c r="E162" s="90" t="str">
        <f t="shared" si="20"/>
        <v>○</v>
      </c>
      <c r="F162" s="90" t="str">
        <f t="shared" si="20"/>
        <v>○</v>
      </c>
      <c r="G162" s="90" t="str">
        <f t="shared" si="20"/>
        <v>○</v>
      </c>
      <c r="H162" s="90" t="str">
        <f t="shared" si="20"/>
        <v>○</v>
      </c>
      <c r="I162" s="90" t="str">
        <f t="shared" si="20"/>
        <v>○</v>
      </c>
      <c r="J162" s="90" t="str">
        <f t="shared" si="20"/>
        <v>○</v>
      </c>
      <c r="K162" s="90" t="str">
        <f t="shared" si="20"/>
        <v>○</v>
      </c>
      <c r="L162" s="90" t="str">
        <f t="shared" si="20"/>
        <v>○</v>
      </c>
      <c r="M162" s="90" t="str">
        <f t="shared" si="20"/>
        <v>○</v>
      </c>
      <c r="N162" s="90" t="str">
        <f t="shared" si="20"/>
        <v>○</v>
      </c>
      <c r="O162" s="90" t="str">
        <f t="shared" si="20"/>
        <v>○</v>
      </c>
      <c r="P162" s="90" t="str">
        <f t="shared" si="20"/>
        <v>○</v>
      </c>
    </row>
    <row r="163" spans="1:16" s="43" customFormat="1" ht="12" customHeight="1">
      <c r="A163" s="44"/>
      <c r="B163" s="44"/>
      <c r="C163" s="51" t="s">
        <v>16</v>
      </c>
      <c r="D163" s="46"/>
      <c r="E163" s="90" t="str">
        <f t="shared" si="20"/>
        <v>○</v>
      </c>
      <c r="F163" s="90" t="str">
        <f t="shared" si="20"/>
        <v>○</v>
      </c>
      <c r="G163" s="90" t="str">
        <f t="shared" si="20"/>
        <v>○</v>
      </c>
      <c r="H163" s="90" t="str">
        <f t="shared" si="20"/>
        <v>○</v>
      </c>
      <c r="I163" s="90" t="str">
        <f t="shared" si="20"/>
        <v>○</v>
      </c>
      <c r="J163" s="90" t="str">
        <f t="shared" si="20"/>
        <v>○</v>
      </c>
      <c r="K163" s="90" t="str">
        <f t="shared" si="20"/>
        <v>○</v>
      </c>
      <c r="L163" s="90" t="str">
        <f t="shared" si="20"/>
        <v>○</v>
      </c>
      <c r="M163" s="90" t="str">
        <f t="shared" si="20"/>
        <v>○</v>
      </c>
      <c r="N163" s="90" t="str">
        <f t="shared" si="20"/>
        <v>○</v>
      </c>
      <c r="O163" s="90" t="str">
        <f t="shared" si="20"/>
        <v>○</v>
      </c>
      <c r="P163" s="90" t="str">
        <f t="shared" si="20"/>
        <v>○</v>
      </c>
    </row>
    <row r="164" spans="1:16" s="43" customFormat="1" ht="12" customHeight="1">
      <c r="A164" s="50"/>
      <c r="B164" s="44"/>
      <c r="C164" s="51" t="s">
        <v>17</v>
      </c>
      <c r="D164" s="46"/>
      <c r="E164" s="90" t="str">
        <f t="shared" si="20"/>
        <v>○</v>
      </c>
      <c r="F164" s="90" t="str">
        <f t="shared" si="20"/>
        <v>○</v>
      </c>
      <c r="G164" s="90" t="str">
        <f t="shared" si="20"/>
        <v>○</v>
      </c>
      <c r="H164" s="90" t="str">
        <f t="shared" si="20"/>
        <v>○</v>
      </c>
      <c r="I164" s="90" t="str">
        <f t="shared" si="20"/>
        <v>○</v>
      </c>
      <c r="J164" s="90" t="str">
        <f t="shared" si="20"/>
        <v>○</v>
      </c>
      <c r="K164" s="90" t="str">
        <f t="shared" si="20"/>
        <v>○</v>
      </c>
      <c r="L164" s="90" t="str">
        <f t="shared" si="20"/>
        <v>○</v>
      </c>
      <c r="M164" s="90" t="str">
        <f t="shared" si="20"/>
        <v>○</v>
      </c>
      <c r="N164" s="90" t="str">
        <f t="shared" si="20"/>
        <v>○</v>
      </c>
      <c r="O164" s="90" t="str">
        <f t="shared" si="20"/>
        <v>○</v>
      </c>
      <c r="P164" s="90" t="str">
        <f t="shared" si="20"/>
        <v>○</v>
      </c>
    </row>
    <row r="165" spans="1:16" s="43" customFormat="1" ht="12" customHeight="1">
      <c r="A165" s="44"/>
      <c r="B165" s="44"/>
      <c r="C165" s="51" t="s">
        <v>18</v>
      </c>
      <c r="D165" s="46"/>
      <c r="E165" s="90" t="str">
        <f t="shared" si="20"/>
        <v>○</v>
      </c>
      <c r="F165" s="90" t="str">
        <f t="shared" si="20"/>
        <v>○</v>
      </c>
      <c r="G165" s="90" t="str">
        <f t="shared" si="20"/>
        <v>○</v>
      </c>
      <c r="H165" s="90" t="str">
        <f t="shared" si="20"/>
        <v>○</v>
      </c>
      <c r="I165" s="90" t="str">
        <f t="shared" si="20"/>
        <v>○</v>
      </c>
      <c r="J165" s="90" t="str">
        <f t="shared" si="20"/>
        <v>○</v>
      </c>
      <c r="K165" s="90" t="str">
        <f t="shared" si="20"/>
        <v>○</v>
      </c>
      <c r="L165" s="90" t="str">
        <f t="shared" si="20"/>
        <v>○</v>
      </c>
      <c r="M165" s="90" t="str">
        <f t="shared" si="20"/>
        <v>○</v>
      </c>
      <c r="N165" s="90" t="str">
        <f t="shared" si="20"/>
        <v>○</v>
      </c>
      <c r="O165" s="90" t="str">
        <f t="shared" si="20"/>
        <v>○</v>
      </c>
      <c r="P165" s="90" t="str">
        <f t="shared" si="20"/>
        <v>○</v>
      </c>
    </row>
    <row r="166" spans="1:16" s="43" customFormat="1" ht="12" customHeight="1">
      <c r="A166" s="44"/>
      <c r="B166" s="44"/>
      <c r="C166" s="51" t="s">
        <v>19</v>
      </c>
      <c r="D166" s="46"/>
      <c r="E166" s="90" t="str">
        <f t="shared" si="20"/>
        <v>○</v>
      </c>
      <c r="F166" s="90" t="str">
        <f t="shared" si="20"/>
        <v>○</v>
      </c>
      <c r="G166" s="90" t="str">
        <f t="shared" si="20"/>
        <v>○</v>
      </c>
      <c r="H166" s="90" t="str">
        <f t="shared" si="20"/>
        <v>○</v>
      </c>
      <c r="I166" s="90" t="str">
        <f t="shared" si="20"/>
        <v>○</v>
      </c>
      <c r="J166" s="90" t="str">
        <f t="shared" si="20"/>
        <v>○</v>
      </c>
      <c r="K166" s="90" t="str">
        <f t="shared" si="20"/>
        <v>○</v>
      </c>
      <c r="L166" s="90" t="str">
        <f t="shared" si="20"/>
        <v>○</v>
      </c>
      <c r="M166" s="90" t="str">
        <f t="shared" si="20"/>
        <v>○</v>
      </c>
      <c r="N166" s="90" t="str">
        <f t="shared" si="20"/>
        <v>○</v>
      </c>
      <c r="O166" s="90" t="str">
        <f t="shared" si="20"/>
        <v>○</v>
      </c>
      <c r="P166" s="90" t="str">
        <f t="shared" si="20"/>
        <v>○</v>
      </c>
    </row>
    <row r="167" spans="1:16" s="43" customFormat="1" ht="12" customHeight="1">
      <c r="A167" s="44"/>
      <c r="B167" s="44"/>
      <c r="C167" s="49" t="s">
        <v>20</v>
      </c>
      <c r="D167" s="46"/>
      <c r="E167" s="90" t="str">
        <f t="shared" si="20"/>
        <v>○</v>
      </c>
      <c r="F167" s="90" t="str">
        <f t="shared" si="20"/>
        <v>○</v>
      </c>
      <c r="G167" s="90" t="str">
        <f t="shared" si="20"/>
        <v>○</v>
      </c>
      <c r="H167" s="90" t="str">
        <f t="shared" si="20"/>
        <v>○</v>
      </c>
      <c r="I167" s="90" t="str">
        <f t="shared" si="20"/>
        <v>○</v>
      </c>
      <c r="J167" s="90" t="str">
        <f t="shared" si="20"/>
        <v>○</v>
      </c>
      <c r="K167" s="90" t="str">
        <f t="shared" si="20"/>
        <v>○</v>
      </c>
      <c r="L167" s="90" t="str">
        <f t="shared" si="20"/>
        <v>○</v>
      </c>
      <c r="M167" s="90" t="str">
        <f t="shared" si="20"/>
        <v>○</v>
      </c>
      <c r="N167" s="90" t="str">
        <f t="shared" si="20"/>
        <v>○</v>
      </c>
      <c r="O167" s="90" t="str">
        <f t="shared" si="20"/>
        <v>○</v>
      </c>
      <c r="P167" s="90" t="str">
        <f t="shared" si="20"/>
        <v>○</v>
      </c>
    </row>
    <row r="168" spans="1:16" s="52" customFormat="1" ht="12" customHeight="1">
      <c r="A168" s="44"/>
      <c r="B168" s="44"/>
      <c r="C168" s="51" t="s">
        <v>21</v>
      </c>
      <c r="D168" s="46"/>
      <c r="E168" s="90" t="str">
        <f t="shared" si="20"/>
        <v>○</v>
      </c>
      <c r="F168" s="90" t="str">
        <f t="shared" si="20"/>
        <v>○</v>
      </c>
      <c r="G168" s="90" t="str">
        <f t="shared" si="20"/>
        <v>○</v>
      </c>
      <c r="H168" s="90" t="str">
        <f t="shared" si="20"/>
        <v>○</v>
      </c>
      <c r="I168" s="90" t="str">
        <f t="shared" si="20"/>
        <v>○</v>
      </c>
      <c r="J168" s="90" t="str">
        <f t="shared" si="20"/>
        <v>○</v>
      </c>
      <c r="K168" s="90" t="str">
        <f t="shared" si="20"/>
        <v>○</v>
      </c>
      <c r="L168" s="90" t="str">
        <f t="shared" si="20"/>
        <v>○</v>
      </c>
      <c r="M168" s="90" t="str">
        <f t="shared" si="20"/>
        <v>○</v>
      </c>
      <c r="N168" s="90" t="str">
        <f t="shared" si="20"/>
        <v>○</v>
      </c>
      <c r="O168" s="90" t="str">
        <f t="shared" si="20"/>
        <v>○</v>
      </c>
      <c r="P168" s="90" t="str">
        <f t="shared" si="20"/>
        <v>○</v>
      </c>
    </row>
    <row r="169" spans="1:16" s="43" customFormat="1" ht="12" customHeight="1">
      <c r="A169" s="44"/>
      <c r="B169" s="44"/>
      <c r="C169" s="49" t="s">
        <v>22</v>
      </c>
      <c r="D169" s="46"/>
      <c r="E169" s="90" t="str">
        <f t="shared" si="20"/>
        <v>○</v>
      </c>
      <c r="F169" s="90" t="str">
        <f t="shared" si="20"/>
        <v>○</v>
      </c>
      <c r="G169" s="90" t="str">
        <f t="shared" si="20"/>
        <v>○</v>
      </c>
      <c r="H169" s="90" t="str">
        <f t="shared" si="20"/>
        <v>○</v>
      </c>
      <c r="I169" s="90" t="str">
        <f t="shared" si="20"/>
        <v>○</v>
      </c>
      <c r="J169" s="90" t="str">
        <f t="shared" si="20"/>
        <v>○</v>
      </c>
      <c r="K169" s="90" t="str">
        <f t="shared" si="20"/>
        <v>○</v>
      </c>
      <c r="L169" s="90" t="str">
        <f t="shared" si="20"/>
        <v>○</v>
      </c>
      <c r="M169" s="90" t="str">
        <f t="shared" si="20"/>
        <v>○</v>
      </c>
      <c r="N169" s="90" t="str">
        <f t="shared" si="20"/>
        <v>○</v>
      </c>
      <c r="O169" s="90" t="str">
        <f t="shared" si="20"/>
        <v>○</v>
      </c>
      <c r="P169" s="90" t="str">
        <f t="shared" si="20"/>
        <v>○</v>
      </c>
    </row>
    <row r="170" spans="1:16" s="43" customFormat="1" ht="12" customHeight="1">
      <c r="A170" s="44"/>
      <c r="B170" s="44"/>
      <c r="C170" s="49" t="s">
        <v>23</v>
      </c>
      <c r="D170" s="46"/>
      <c r="E170" s="90" t="str">
        <f t="shared" si="20"/>
        <v>○</v>
      </c>
      <c r="F170" s="90" t="str">
        <f t="shared" si="20"/>
        <v>○</v>
      </c>
      <c r="G170" s="90" t="str">
        <f t="shared" si="20"/>
        <v>○</v>
      </c>
      <c r="H170" s="90" t="str">
        <f t="shared" si="20"/>
        <v>○</v>
      </c>
      <c r="I170" s="90" t="str">
        <f t="shared" si="20"/>
        <v>○</v>
      </c>
      <c r="J170" s="90" t="str">
        <f t="shared" si="20"/>
        <v>○</v>
      </c>
      <c r="K170" s="90" t="str">
        <f t="shared" si="20"/>
        <v>○</v>
      </c>
      <c r="L170" s="90" t="str">
        <f t="shared" si="20"/>
        <v>○</v>
      </c>
      <c r="M170" s="90" t="str">
        <f t="shared" si="20"/>
        <v>○</v>
      </c>
      <c r="N170" s="90" t="str">
        <f t="shared" si="20"/>
        <v>○</v>
      </c>
      <c r="O170" s="90" t="str">
        <f t="shared" si="20"/>
        <v>○</v>
      </c>
      <c r="P170" s="90" t="str">
        <f t="shared" si="20"/>
        <v>○</v>
      </c>
    </row>
    <row r="171" spans="1:16" s="43" customFormat="1" ht="18" customHeight="1">
      <c r="A171" s="44"/>
      <c r="B171" s="45" t="s">
        <v>24</v>
      </c>
      <c r="C171" s="45"/>
      <c r="D171" s="46"/>
      <c r="E171" s="90" t="str">
        <f t="shared" si="20"/>
        <v>○</v>
      </c>
      <c r="F171" s="90" t="str">
        <f t="shared" si="20"/>
        <v>○</v>
      </c>
      <c r="G171" s="90" t="str">
        <f t="shared" si="20"/>
        <v>○</v>
      </c>
      <c r="H171" s="90" t="str">
        <f t="shared" si="20"/>
        <v>○</v>
      </c>
      <c r="I171" s="90" t="str">
        <f t="shared" si="20"/>
        <v>○</v>
      </c>
      <c r="J171" s="90" t="str">
        <f t="shared" si="20"/>
        <v>○</v>
      </c>
      <c r="K171" s="90" t="str">
        <f t="shared" si="20"/>
        <v>○</v>
      </c>
      <c r="L171" s="90" t="str">
        <f t="shared" si="20"/>
        <v>○</v>
      </c>
      <c r="M171" s="90" t="str">
        <f t="shared" si="20"/>
        <v>○</v>
      </c>
      <c r="N171" s="90" t="str">
        <f t="shared" si="20"/>
        <v>○</v>
      </c>
      <c r="O171" s="90" t="str">
        <f t="shared" si="20"/>
        <v>○</v>
      </c>
      <c r="P171" s="90" t="str">
        <f t="shared" si="20"/>
        <v>○</v>
      </c>
    </row>
    <row r="172" spans="1:16" s="43" customFormat="1" ht="12" customHeight="1">
      <c r="A172" s="53" t="s">
        <v>25</v>
      </c>
      <c r="B172" s="53"/>
      <c r="C172" s="53"/>
      <c r="D172" s="54"/>
      <c r="E172" s="90" t="str">
        <f t="shared" si="20"/>
        <v>○</v>
      </c>
      <c r="F172" s="90" t="str">
        <f t="shared" si="20"/>
        <v>○</v>
      </c>
      <c r="G172" s="90" t="str">
        <f t="shared" si="20"/>
        <v>○</v>
      </c>
      <c r="H172" s="90" t="str">
        <f t="shared" si="20"/>
        <v>○</v>
      </c>
      <c r="I172" s="90" t="str">
        <f t="shared" si="20"/>
        <v>○</v>
      </c>
      <c r="J172" s="90" t="str">
        <f t="shared" si="20"/>
        <v>○</v>
      </c>
      <c r="K172" s="90" t="str">
        <f t="shared" si="20"/>
        <v>○</v>
      </c>
      <c r="L172" s="90" t="str">
        <f t="shared" si="20"/>
        <v>○</v>
      </c>
      <c r="M172" s="90" t="str">
        <f t="shared" si="20"/>
        <v>○</v>
      </c>
      <c r="N172" s="90" t="str">
        <f t="shared" si="20"/>
        <v>○</v>
      </c>
      <c r="O172" s="90" t="str">
        <f t="shared" si="20"/>
        <v>○</v>
      </c>
      <c r="P172" s="90" t="str">
        <f t="shared" si="20"/>
        <v>○</v>
      </c>
    </row>
    <row r="173" spans="1:16" s="43" customFormat="1" ht="12" customHeight="1">
      <c r="A173" s="44"/>
      <c r="B173" s="45" t="s">
        <v>14</v>
      </c>
      <c r="C173" s="45"/>
      <c r="D173" s="46"/>
      <c r="E173" s="90" t="str">
        <f t="shared" si="20"/>
        <v>○</v>
      </c>
      <c r="F173" s="90" t="str">
        <f t="shared" si="20"/>
        <v>○</v>
      </c>
      <c r="G173" s="90" t="str">
        <f t="shared" si="20"/>
        <v>○</v>
      </c>
      <c r="H173" s="90" t="str">
        <f t="shared" si="20"/>
        <v>○</v>
      </c>
      <c r="I173" s="90" t="str">
        <f t="shared" si="20"/>
        <v>○</v>
      </c>
      <c r="J173" s="90" t="str">
        <f t="shared" si="20"/>
        <v>○</v>
      </c>
      <c r="K173" s="90" t="str">
        <f t="shared" si="20"/>
        <v>○</v>
      </c>
      <c r="L173" s="90" t="str">
        <f t="shared" si="20"/>
        <v>○</v>
      </c>
      <c r="M173" s="90" t="str">
        <f t="shared" si="20"/>
        <v>○</v>
      </c>
      <c r="N173" s="90" t="str">
        <f t="shared" si="20"/>
        <v>○</v>
      </c>
      <c r="O173" s="90" t="str">
        <f t="shared" si="20"/>
        <v>○</v>
      </c>
      <c r="P173" s="90" t="str">
        <f t="shared" si="20"/>
        <v>○</v>
      </c>
    </row>
    <row r="174" spans="1:16" s="43" customFormat="1" ht="12" customHeight="1">
      <c r="A174" s="44"/>
      <c r="B174" s="44"/>
      <c r="C174" s="51" t="s">
        <v>14</v>
      </c>
      <c r="D174" s="46"/>
      <c r="E174" s="90" t="str">
        <f t="shared" si="20"/>
        <v>○</v>
      </c>
      <c r="F174" s="90" t="str">
        <f t="shared" si="20"/>
        <v>○</v>
      </c>
      <c r="G174" s="90" t="str">
        <f t="shared" si="20"/>
        <v>○</v>
      </c>
      <c r="H174" s="90" t="str">
        <f t="shared" si="20"/>
        <v>○</v>
      </c>
      <c r="I174" s="90" t="str">
        <f t="shared" si="20"/>
        <v>○</v>
      </c>
      <c r="J174" s="90" t="str">
        <f t="shared" si="20"/>
        <v>○</v>
      </c>
      <c r="K174" s="90" t="str">
        <f t="shared" si="20"/>
        <v>○</v>
      </c>
      <c r="L174" s="90" t="str">
        <f t="shared" si="20"/>
        <v>○</v>
      </c>
      <c r="M174" s="90" t="str">
        <f t="shared" si="20"/>
        <v>○</v>
      </c>
      <c r="N174" s="90" t="str">
        <f t="shared" si="20"/>
        <v>○</v>
      </c>
      <c r="O174" s="90" t="str">
        <f t="shared" si="20"/>
        <v>○</v>
      </c>
      <c r="P174" s="90" t="str">
        <f t="shared" si="20"/>
        <v>○</v>
      </c>
    </row>
    <row r="175" spans="1:16" s="43" customFormat="1" ht="12" customHeight="1">
      <c r="A175" s="53" t="s">
        <v>26</v>
      </c>
      <c r="B175" s="53"/>
      <c r="C175" s="53"/>
      <c r="D175" s="54"/>
      <c r="E175" s="90" t="str">
        <f t="shared" si="20"/>
        <v>○</v>
      </c>
      <c r="F175" s="90" t="str">
        <f t="shared" si="20"/>
        <v>○</v>
      </c>
      <c r="G175" s="90" t="str">
        <f t="shared" si="20"/>
        <v>○</v>
      </c>
      <c r="H175" s="90" t="str">
        <f t="shared" si="20"/>
        <v>○</v>
      </c>
      <c r="I175" s="90" t="str">
        <f t="shared" si="20"/>
        <v>○</v>
      </c>
      <c r="J175" s="90" t="str">
        <f t="shared" si="20"/>
        <v>○</v>
      </c>
      <c r="K175" s="90" t="str">
        <f t="shared" si="20"/>
        <v>○</v>
      </c>
      <c r="L175" s="90" t="str">
        <f t="shared" si="20"/>
        <v>○</v>
      </c>
      <c r="M175" s="90" t="str">
        <f t="shared" si="20"/>
        <v>○</v>
      </c>
      <c r="N175" s="90" t="str">
        <f t="shared" si="20"/>
        <v>○</v>
      </c>
      <c r="O175" s="90" t="str">
        <f t="shared" si="20"/>
        <v>○</v>
      </c>
      <c r="P175" s="90" t="str">
        <f t="shared" si="20"/>
        <v>○</v>
      </c>
    </row>
    <row r="176" spans="1:16" s="43" customFormat="1" ht="12" customHeight="1">
      <c r="A176" s="44"/>
      <c r="B176" s="45" t="s">
        <v>14</v>
      </c>
      <c r="C176" s="45"/>
      <c r="D176" s="46"/>
      <c r="E176" s="90" t="str">
        <f t="shared" ref="E176:P191" si="21">IF(E24=E102,"○","×")</f>
        <v>○</v>
      </c>
      <c r="F176" s="90" t="str">
        <f t="shared" si="21"/>
        <v>○</v>
      </c>
      <c r="G176" s="90" t="str">
        <f t="shared" si="21"/>
        <v>○</v>
      </c>
      <c r="H176" s="90" t="str">
        <f t="shared" si="21"/>
        <v>○</v>
      </c>
      <c r="I176" s="90" t="str">
        <f t="shared" si="21"/>
        <v>○</v>
      </c>
      <c r="J176" s="90" t="str">
        <f t="shared" si="21"/>
        <v>○</v>
      </c>
      <c r="K176" s="90" t="str">
        <f t="shared" si="21"/>
        <v>○</v>
      </c>
      <c r="L176" s="90" t="str">
        <f t="shared" si="21"/>
        <v>○</v>
      </c>
      <c r="M176" s="90" t="str">
        <f t="shared" si="21"/>
        <v>○</v>
      </c>
      <c r="N176" s="90" t="str">
        <f t="shared" si="21"/>
        <v>○</v>
      </c>
      <c r="O176" s="90" t="str">
        <f t="shared" si="21"/>
        <v>○</v>
      </c>
      <c r="P176" s="90" t="str">
        <f t="shared" si="21"/>
        <v>○</v>
      </c>
    </row>
    <row r="177" spans="1:16" s="43" customFormat="1" ht="12" customHeight="1">
      <c r="A177" s="44"/>
      <c r="B177" s="44"/>
      <c r="C177" s="51" t="s">
        <v>14</v>
      </c>
      <c r="D177" s="46"/>
      <c r="E177" s="90" t="str">
        <f t="shared" si="21"/>
        <v>○</v>
      </c>
      <c r="F177" s="90" t="str">
        <f t="shared" si="21"/>
        <v>○</v>
      </c>
      <c r="G177" s="90" t="str">
        <f t="shared" si="21"/>
        <v>○</v>
      </c>
      <c r="H177" s="90" t="str">
        <f t="shared" si="21"/>
        <v>○</v>
      </c>
      <c r="I177" s="90" t="str">
        <f t="shared" si="21"/>
        <v>○</v>
      </c>
      <c r="J177" s="90" t="str">
        <f t="shared" si="21"/>
        <v>○</v>
      </c>
      <c r="K177" s="90" t="str">
        <f t="shared" si="21"/>
        <v>○</v>
      </c>
      <c r="L177" s="90" t="str">
        <f t="shared" si="21"/>
        <v>○</v>
      </c>
      <c r="M177" s="90" t="str">
        <f t="shared" si="21"/>
        <v>○</v>
      </c>
      <c r="N177" s="90" t="str">
        <f t="shared" si="21"/>
        <v>○</v>
      </c>
      <c r="O177" s="90" t="str">
        <f t="shared" si="21"/>
        <v>○</v>
      </c>
      <c r="P177" s="90" t="str">
        <f t="shared" si="21"/>
        <v>○</v>
      </c>
    </row>
    <row r="178" spans="1:16" s="43" customFormat="1" ht="12" customHeight="1">
      <c r="A178" s="44"/>
      <c r="B178" s="45" t="s">
        <v>15</v>
      </c>
      <c r="C178" s="45"/>
      <c r="D178" s="46"/>
      <c r="E178" s="90" t="str">
        <f t="shared" si="21"/>
        <v>○</v>
      </c>
      <c r="F178" s="90" t="str">
        <f t="shared" si="21"/>
        <v>○</v>
      </c>
      <c r="G178" s="90" t="str">
        <f t="shared" si="21"/>
        <v>○</v>
      </c>
      <c r="H178" s="90" t="str">
        <f t="shared" si="21"/>
        <v>○</v>
      </c>
      <c r="I178" s="90" t="str">
        <f t="shared" si="21"/>
        <v>○</v>
      </c>
      <c r="J178" s="90" t="str">
        <f t="shared" si="21"/>
        <v>○</v>
      </c>
      <c r="K178" s="90" t="str">
        <f t="shared" si="21"/>
        <v>○</v>
      </c>
      <c r="L178" s="90" t="str">
        <f t="shared" si="21"/>
        <v>○</v>
      </c>
      <c r="M178" s="90" t="str">
        <f t="shared" si="21"/>
        <v>○</v>
      </c>
      <c r="N178" s="90" t="str">
        <f t="shared" si="21"/>
        <v>○</v>
      </c>
      <c r="O178" s="90" t="str">
        <f t="shared" si="21"/>
        <v>○</v>
      </c>
      <c r="P178" s="90" t="str">
        <f t="shared" si="21"/>
        <v>○</v>
      </c>
    </row>
    <row r="179" spans="1:16" s="43" customFormat="1" ht="12" customHeight="1">
      <c r="A179" s="50"/>
      <c r="B179" s="44"/>
      <c r="C179" s="49" t="s">
        <v>16</v>
      </c>
      <c r="D179" s="46"/>
      <c r="E179" s="90" t="str">
        <f t="shared" si="21"/>
        <v>○</v>
      </c>
      <c r="F179" s="90" t="str">
        <f t="shared" si="21"/>
        <v>○</v>
      </c>
      <c r="G179" s="90" t="str">
        <f t="shared" si="21"/>
        <v>○</v>
      </c>
      <c r="H179" s="90" t="str">
        <f t="shared" si="21"/>
        <v>○</v>
      </c>
      <c r="I179" s="90" t="str">
        <f t="shared" si="21"/>
        <v>○</v>
      </c>
      <c r="J179" s="90" t="str">
        <f t="shared" si="21"/>
        <v>○</v>
      </c>
      <c r="K179" s="90" t="str">
        <f t="shared" si="21"/>
        <v>○</v>
      </c>
      <c r="L179" s="90" t="str">
        <f t="shared" si="21"/>
        <v>○</v>
      </c>
      <c r="M179" s="90" t="str">
        <f t="shared" si="21"/>
        <v>○</v>
      </c>
      <c r="N179" s="90" t="str">
        <f t="shared" si="21"/>
        <v>○</v>
      </c>
      <c r="O179" s="90" t="str">
        <f t="shared" si="21"/>
        <v>○</v>
      </c>
      <c r="P179" s="90" t="str">
        <f t="shared" si="21"/>
        <v>○</v>
      </c>
    </row>
    <row r="180" spans="1:16" s="43" customFormat="1" ht="12" customHeight="1">
      <c r="A180" s="44"/>
      <c r="B180" s="44"/>
      <c r="C180" s="51" t="s">
        <v>17</v>
      </c>
      <c r="D180" s="46"/>
      <c r="E180" s="90" t="str">
        <f t="shared" si="21"/>
        <v>○</v>
      </c>
      <c r="F180" s="90" t="str">
        <f t="shared" si="21"/>
        <v>○</v>
      </c>
      <c r="G180" s="90" t="str">
        <f t="shared" si="21"/>
        <v>○</v>
      </c>
      <c r="H180" s="90" t="str">
        <f t="shared" si="21"/>
        <v>○</v>
      </c>
      <c r="I180" s="90" t="str">
        <f t="shared" si="21"/>
        <v>○</v>
      </c>
      <c r="J180" s="90" t="str">
        <f t="shared" si="21"/>
        <v>○</v>
      </c>
      <c r="K180" s="90" t="str">
        <f t="shared" si="21"/>
        <v>○</v>
      </c>
      <c r="L180" s="90" t="str">
        <f t="shared" si="21"/>
        <v>○</v>
      </c>
      <c r="M180" s="90" t="str">
        <f t="shared" si="21"/>
        <v>○</v>
      </c>
      <c r="N180" s="90" t="str">
        <f t="shared" si="21"/>
        <v>○</v>
      </c>
      <c r="O180" s="90" t="str">
        <f t="shared" si="21"/>
        <v>○</v>
      </c>
      <c r="P180" s="90" t="str">
        <f t="shared" si="21"/>
        <v>○</v>
      </c>
    </row>
    <row r="181" spans="1:16" s="43" customFormat="1" ht="12" customHeight="1">
      <c r="A181" s="44"/>
      <c r="B181" s="44"/>
      <c r="C181" s="49" t="s">
        <v>18</v>
      </c>
      <c r="D181" s="46"/>
      <c r="E181" s="90" t="str">
        <f t="shared" si="21"/>
        <v>○</v>
      </c>
      <c r="F181" s="90" t="str">
        <f t="shared" si="21"/>
        <v>○</v>
      </c>
      <c r="G181" s="90" t="str">
        <f t="shared" si="21"/>
        <v>○</v>
      </c>
      <c r="H181" s="90" t="str">
        <f t="shared" si="21"/>
        <v>○</v>
      </c>
      <c r="I181" s="90" t="str">
        <f t="shared" si="21"/>
        <v>○</v>
      </c>
      <c r="J181" s="90" t="str">
        <f t="shared" si="21"/>
        <v>○</v>
      </c>
      <c r="K181" s="90" t="str">
        <f t="shared" si="21"/>
        <v>○</v>
      </c>
      <c r="L181" s="90" t="str">
        <f t="shared" si="21"/>
        <v>○</v>
      </c>
      <c r="M181" s="90" t="str">
        <f t="shared" si="21"/>
        <v>○</v>
      </c>
      <c r="N181" s="90" t="str">
        <f t="shared" si="21"/>
        <v>○</v>
      </c>
      <c r="O181" s="90" t="str">
        <f t="shared" si="21"/>
        <v>○</v>
      </c>
      <c r="P181" s="90" t="str">
        <f t="shared" si="21"/>
        <v>○</v>
      </c>
    </row>
    <row r="182" spans="1:16" s="43" customFormat="1" ht="12" customHeight="1">
      <c r="A182" s="44"/>
      <c r="B182" s="44"/>
      <c r="C182" s="49" t="s">
        <v>19</v>
      </c>
      <c r="D182" s="46"/>
      <c r="E182" s="90" t="str">
        <f t="shared" si="21"/>
        <v>○</v>
      </c>
      <c r="F182" s="90" t="str">
        <f t="shared" si="21"/>
        <v>○</v>
      </c>
      <c r="G182" s="90" t="str">
        <f t="shared" si="21"/>
        <v>○</v>
      </c>
      <c r="H182" s="90" t="str">
        <f t="shared" si="21"/>
        <v>○</v>
      </c>
      <c r="I182" s="90" t="str">
        <f t="shared" si="21"/>
        <v>○</v>
      </c>
      <c r="J182" s="90" t="str">
        <f t="shared" si="21"/>
        <v>○</v>
      </c>
      <c r="K182" s="90" t="str">
        <f t="shared" si="21"/>
        <v>○</v>
      </c>
      <c r="L182" s="90" t="str">
        <f t="shared" si="21"/>
        <v>○</v>
      </c>
      <c r="M182" s="90" t="str">
        <f t="shared" si="21"/>
        <v>○</v>
      </c>
      <c r="N182" s="90" t="str">
        <f t="shared" si="21"/>
        <v>○</v>
      </c>
      <c r="O182" s="90" t="str">
        <f t="shared" si="21"/>
        <v>○</v>
      </c>
      <c r="P182" s="90" t="str">
        <f t="shared" si="21"/>
        <v>○</v>
      </c>
    </row>
    <row r="183" spans="1:16" s="43" customFormat="1" ht="12" customHeight="1">
      <c r="A183" s="44"/>
      <c r="B183" s="44"/>
      <c r="C183" s="49" t="s">
        <v>20</v>
      </c>
      <c r="D183" s="46"/>
      <c r="E183" s="90" t="str">
        <f t="shared" si="21"/>
        <v>○</v>
      </c>
      <c r="F183" s="90" t="str">
        <f t="shared" si="21"/>
        <v>○</v>
      </c>
      <c r="G183" s="90" t="str">
        <f t="shared" si="21"/>
        <v>○</v>
      </c>
      <c r="H183" s="90" t="str">
        <f t="shared" si="21"/>
        <v>○</v>
      </c>
      <c r="I183" s="90" t="str">
        <f t="shared" si="21"/>
        <v>○</v>
      </c>
      <c r="J183" s="90" t="str">
        <f t="shared" si="21"/>
        <v>○</v>
      </c>
      <c r="K183" s="90" t="str">
        <f t="shared" si="21"/>
        <v>○</v>
      </c>
      <c r="L183" s="90" t="str">
        <f t="shared" si="21"/>
        <v>○</v>
      </c>
      <c r="M183" s="90" t="str">
        <f t="shared" si="21"/>
        <v>○</v>
      </c>
      <c r="N183" s="90" t="str">
        <f t="shared" si="21"/>
        <v>○</v>
      </c>
      <c r="O183" s="90" t="str">
        <f t="shared" si="21"/>
        <v>○</v>
      </c>
      <c r="P183" s="90" t="str">
        <f t="shared" si="21"/>
        <v>○</v>
      </c>
    </row>
    <row r="184" spans="1:16" s="43" customFormat="1" ht="12" customHeight="1">
      <c r="A184" s="44"/>
      <c r="B184" s="44"/>
      <c r="C184" s="51" t="s">
        <v>21</v>
      </c>
      <c r="D184" s="46"/>
      <c r="E184" s="90" t="str">
        <f t="shared" si="21"/>
        <v>○</v>
      </c>
      <c r="F184" s="90" t="str">
        <f t="shared" si="21"/>
        <v>○</v>
      </c>
      <c r="G184" s="90" t="str">
        <f t="shared" si="21"/>
        <v>○</v>
      </c>
      <c r="H184" s="90" t="str">
        <f t="shared" si="21"/>
        <v>○</v>
      </c>
      <c r="I184" s="90" t="str">
        <f t="shared" si="21"/>
        <v>○</v>
      </c>
      <c r="J184" s="90" t="str">
        <f t="shared" si="21"/>
        <v>○</v>
      </c>
      <c r="K184" s="90" t="str">
        <f t="shared" si="21"/>
        <v>○</v>
      </c>
      <c r="L184" s="90" t="str">
        <f t="shared" si="21"/>
        <v>○</v>
      </c>
      <c r="M184" s="90" t="str">
        <f t="shared" si="21"/>
        <v>○</v>
      </c>
      <c r="N184" s="90" t="str">
        <f t="shared" si="21"/>
        <v>○</v>
      </c>
      <c r="O184" s="90" t="str">
        <f t="shared" si="21"/>
        <v>○</v>
      </c>
      <c r="P184" s="90" t="str">
        <f t="shared" si="21"/>
        <v>○</v>
      </c>
    </row>
    <row r="185" spans="1:16" s="43" customFormat="1" ht="12" customHeight="1">
      <c r="A185" s="44"/>
      <c r="B185" s="44"/>
      <c r="C185" s="51" t="s">
        <v>22</v>
      </c>
      <c r="D185" s="46"/>
      <c r="E185" s="90" t="str">
        <f t="shared" si="21"/>
        <v>○</v>
      </c>
      <c r="F185" s="90" t="str">
        <f t="shared" si="21"/>
        <v>○</v>
      </c>
      <c r="G185" s="90" t="str">
        <f t="shared" si="21"/>
        <v>○</v>
      </c>
      <c r="H185" s="90" t="str">
        <f t="shared" si="21"/>
        <v>○</v>
      </c>
      <c r="I185" s="90" t="str">
        <f t="shared" si="21"/>
        <v>○</v>
      </c>
      <c r="J185" s="90" t="str">
        <f t="shared" si="21"/>
        <v>○</v>
      </c>
      <c r="K185" s="90" t="str">
        <f t="shared" si="21"/>
        <v>○</v>
      </c>
      <c r="L185" s="90" t="str">
        <f t="shared" si="21"/>
        <v>○</v>
      </c>
      <c r="M185" s="90" t="str">
        <f t="shared" si="21"/>
        <v>○</v>
      </c>
      <c r="N185" s="90" t="str">
        <f t="shared" si="21"/>
        <v>○</v>
      </c>
      <c r="O185" s="90" t="str">
        <f t="shared" si="21"/>
        <v>○</v>
      </c>
      <c r="P185" s="90" t="str">
        <f t="shared" si="21"/>
        <v>○</v>
      </c>
    </row>
    <row r="186" spans="1:16" s="43" customFormat="1" ht="12" customHeight="1">
      <c r="A186" s="44"/>
      <c r="B186" s="44"/>
      <c r="C186" s="51" t="s">
        <v>23</v>
      </c>
      <c r="D186" s="46"/>
      <c r="E186" s="90" t="str">
        <f t="shared" si="21"/>
        <v>○</v>
      </c>
      <c r="F186" s="90" t="str">
        <f t="shared" si="21"/>
        <v>○</v>
      </c>
      <c r="G186" s="90" t="str">
        <f t="shared" si="21"/>
        <v>○</v>
      </c>
      <c r="H186" s="90" t="str">
        <f t="shared" si="21"/>
        <v>○</v>
      </c>
      <c r="I186" s="90" t="str">
        <f t="shared" si="21"/>
        <v>○</v>
      </c>
      <c r="J186" s="90" t="str">
        <f t="shared" si="21"/>
        <v>○</v>
      </c>
      <c r="K186" s="90" t="str">
        <f t="shared" si="21"/>
        <v>○</v>
      </c>
      <c r="L186" s="90" t="str">
        <f t="shared" si="21"/>
        <v>○</v>
      </c>
      <c r="M186" s="90" t="str">
        <f t="shared" si="21"/>
        <v>○</v>
      </c>
      <c r="N186" s="90" t="str">
        <f t="shared" si="21"/>
        <v>○</v>
      </c>
      <c r="O186" s="90" t="str">
        <f t="shared" si="21"/>
        <v>○</v>
      </c>
      <c r="P186" s="90" t="str">
        <f t="shared" si="21"/>
        <v>○</v>
      </c>
    </row>
    <row r="187" spans="1:16" s="43" customFormat="1" ht="18" customHeight="1">
      <c r="A187" s="44"/>
      <c r="B187" s="45" t="s">
        <v>24</v>
      </c>
      <c r="C187" s="45"/>
      <c r="D187" s="46"/>
      <c r="E187" s="90" t="str">
        <f t="shared" si="21"/>
        <v>○</v>
      </c>
      <c r="F187" s="90" t="str">
        <f t="shared" si="21"/>
        <v>○</v>
      </c>
      <c r="G187" s="90" t="str">
        <f t="shared" si="21"/>
        <v>○</v>
      </c>
      <c r="H187" s="90" t="str">
        <f t="shared" si="21"/>
        <v>○</v>
      </c>
      <c r="I187" s="90" t="str">
        <f t="shared" si="21"/>
        <v>○</v>
      </c>
      <c r="J187" s="90" t="str">
        <f t="shared" si="21"/>
        <v>○</v>
      </c>
      <c r="K187" s="90" t="str">
        <f t="shared" si="21"/>
        <v>○</v>
      </c>
      <c r="L187" s="90" t="str">
        <f t="shared" si="21"/>
        <v>○</v>
      </c>
      <c r="M187" s="90" t="str">
        <f t="shared" si="21"/>
        <v>○</v>
      </c>
      <c r="N187" s="90" t="str">
        <f t="shared" si="21"/>
        <v>○</v>
      </c>
      <c r="O187" s="90" t="str">
        <f t="shared" si="21"/>
        <v>○</v>
      </c>
      <c r="P187" s="90" t="str">
        <f t="shared" si="21"/>
        <v>○</v>
      </c>
    </row>
    <row r="188" spans="1:16" s="43" customFormat="1" ht="12" customHeight="1">
      <c r="A188" s="44"/>
      <c r="B188" s="44"/>
      <c r="C188" s="55" t="s">
        <v>27</v>
      </c>
      <c r="D188" s="46"/>
      <c r="E188" s="90" t="str">
        <f t="shared" si="21"/>
        <v>○</v>
      </c>
      <c r="F188" s="90" t="str">
        <f t="shared" si="21"/>
        <v>○</v>
      </c>
      <c r="G188" s="90" t="str">
        <f t="shared" si="21"/>
        <v>○</v>
      </c>
      <c r="H188" s="90" t="str">
        <f t="shared" si="21"/>
        <v>○</v>
      </c>
      <c r="I188" s="90" t="str">
        <f t="shared" si="21"/>
        <v>○</v>
      </c>
      <c r="J188" s="90" t="str">
        <f t="shared" si="21"/>
        <v>○</v>
      </c>
      <c r="K188" s="90" t="str">
        <f t="shared" si="21"/>
        <v>○</v>
      </c>
      <c r="L188" s="90" t="str">
        <f t="shared" si="21"/>
        <v>○</v>
      </c>
      <c r="M188" s="90" t="str">
        <f t="shared" si="21"/>
        <v>○</v>
      </c>
      <c r="N188" s="90" t="str">
        <f t="shared" si="21"/>
        <v>○</v>
      </c>
      <c r="O188" s="90" t="str">
        <f t="shared" si="21"/>
        <v>○</v>
      </c>
      <c r="P188" s="90" t="str">
        <f t="shared" si="21"/>
        <v>○</v>
      </c>
    </row>
    <row r="189" spans="1:16" s="43" customFormat="1" ht="12" customHeight="1">
      <c r="A189" s="44"/>
      <c r="B189" s="45" t="s">
        <v>14</v>
      </c>
      <c r="C189" s="45"/>
      <c r="D189" s="46"/>
      <c r="E189" s="90" t="str">
        <f t="shared" si="21"/>
        <v>○</v>
      </c>
      <c r="F189" s="90" t="str">
        <f t="shared" si="21"/>
        <v>○</v>
      </c>
      <c r="G189" s="90" t="str">
        <f t="shared" si="21"/>
        <v>○</v>
      </c>
      <c r="H189" s="90" t="str">
        <f t="shared" si="21"/>
        <v>○</v>
      </c>
      <c r="I189" s="90" t="str">
        <f t="shared" si="21"/>
        <v>○</v>
      </c>
      <c r="J189" s="90" t="str">
        <f t="shared" si="21"/>
        <v>○</v>
      </c>
      <c r="K189" s="90" t="str">
        <f t="shared" si="21"/>
        <v>○</v>
      </c>
      <c r="L189" s="90" t="str">
        <f t="shared" si="21"/>
        <v>○</v>
      </c>
      <c r="M189" s="90" t="str">
        <f t="shared" si="21"/>
        <v>○</v>
      </c>
      <c r="N189" s="90" t="str">
        <f t="shared" si="21"/>
        <v>○</v>
      </c>
      <c r="O189" s="90" t="str">
        <f t="shared" si="21"/>
        <v>○</v>
      </c>
      <c r="P189" s="90" t="str">
        <f t="shared" si="21"/>
        <v>○</v>
      </c>
    </row>
    <row r="190" spans="1:16" s="43" customFormat="1" ht="12" customHeight="1">
      <c r="A190" s="44"/>
      <c r="B190" s="44"/>
      <c r="C190" s="49" t="s">
        <v>14</v>
      </c>
      <c r="D190" s="46"/>
      <c r="E190" s="90" t="str">
        <f t="shared" si="21"/>
        <v>○</v>
      </c>
      <c r="F190" s="90" t="str">
        <f t="shared" si="21"/>
        <v>○</v>
      </c>
      <c r="G190" s="90" t="str">
        <f t="shared" si="21"/>
        <v>○</v>
      </c>
      <c r="H190" s="90" t="str">
        <f t="shared" si="21"/>
        <v>○</v>
      </c>
      <c r="I190" s="90" t="str">
        <f t="shared" si="21"/>
        <v>○</v>
      </c>
      <c r="J190" s="90" t="str">
        <f t="shared" si="21"/>
        <v>○</v>
      </c>
      <c r="K190" s="90" t="str">
        <f t="shared" si="21"/>
        <v>○</v>
      </c>
      <c r="L190" s="90" t="str">
        <f t="shared" si="21"/>
        <v>○</v>
      </c>
      <c r="M190" s="90" t="str">
        <f t="shared" si="21"/>
        <v>○</v>
      </c>
      <c r="N190" s="90" t="str">
        <f t="shared" si="21"/>
        <v>○</v>
      </c>
      <c r="O190" s="90" t="str">
        <f t="shared" si="21"/>
        <v>○</v>
      </c>
      <c r="P190" s="90" t="str">
        <f t="shared" si="21"/>
        <v>○</v>
      </c>
    </row>
    <row r="191" spans="1:16" s="52" customFormat="1" ht="12" customHeight="1">
      <c r="A191" s="50"/>
      <c r="B191" s="56" t="s">
        <v>15</v>
      </c>
      <c r="C191" s="56"/>
      <c r="D191" s="57"/>
      <c r="E191" s="90" t="str">
        <f t="shared" si="21"/>
        <v>×</v>
      </c>
      <c r="F191" s="90" t="str">
        <f t="shared" si="21"/>
        <v>○</v>
      </c>
      <c r="G191" s="90" t="str">
        <f t="shared" si="21"/>
        <v>○</v>
      </c>
      <c r="H191" s="90" t="str">
        <f t="shared" si="21"/>
        <v>○</v>
      </c>
      <c r="I191" s="90" t="str">
        <f t="shared" si="21"/>
        <v>×</v>
      </c>
      <c r="J191" s="90" t="str">
        <f t="shared" si="21"/>
        <v>○</v>
      </c>
      <c r="K191" s="90" t="str">
        <f t="shared" si="21"/>
        <v>○</v>
      </c>
      <c r="L191" s="90" t="str">
        <f t="shared" si="21"/>
        <v>○</v>
      </c>
      <c r="M191" s="90" t="str">
        <f t="shared" si="21"/>
        <v>○</v>
      </c>
      <c r="N191" s="90" t="str">
        <f t="shared" si="21"/>
        <v>○</v>
      </c>
      <c r="O191" s="90" t="str">
        <f t="shared" si="21"/>
        <v>○</v>
      </c>
      <c r="P191" s="90" t="str">
        <f t="shared" si="21"/>
        <v>○</v>
      </c>
    </row>
    <row r="192" spans="1:16" s="43" customFormat="1" ht="12" customHeight="1">
      <c r="A192" s="44"/>
      <c r="B192" s="44"/>
      <c r="C192" s="49" t="s">
        <v>16</v>
      </c>
      <c r="D192" s="46"/>
      <c r="E192" s="90" t="str">
        <f t="shared" ref="E192:P207" si="22">IF(E40=E118,"○","×")</f>
        <v>○</v>
      </c>
      <c r="F192" s="90" t="str">
        <f t="shared" si="22"/>
        <v>○</v>
      </c>
      <c r="G192" s="90" t="str">
        <f t="shared" si="22"/>
        <v>○</v>
      </c>
      <c r="H192" s="90" t="str">
        <f t="shared" si="22"/>
        <v>○</v>
      </c>
      <c r="I192" s="90" t="str">
        <f t="shared" si="22"/>
        <v>○</v>
      </c>
      <c r="J192" s="90" t="str">
        <f t="shared" si="22"/>
        <v>○</v>
      </c>
      <c r="K192" s="90" t="str">
        <f t="shared" si="22"/>
        <v>○</v>
      </c>
      <c r="L192" s="90" t="str">
        <f t="shared" si="22"/>
        <v>○</v>
      </c>
      <c r="M192" s="90" t="str">
        <f t="shared" si="22"/>
        <v>○</v>
      </c>
      <c r="N192" s="90" t="str">
        <f t="shared" si="22"/>
        <v>○</v>
      </c>
      <c r="O192" s="90" t="str">
        <f t="shared" si="22"/>
        <v>○</v>
      </c>
      <c r="P192" s="90" t="str">
        <f t="shared" si="22"/>
        <v>○</v>
      </c>
    </row>
    <row r="193" spans="1:16" s="43" customFormat="1" ht="12" customHeight="1">
      <c r="A193" s="44"/>
      <c r="B193" s="44"/>
      <c r="C193" s="49" t="s">
        <v>17</v>
      </c>
      <c r="D193" s="46"/>
      <c r="E193" s="90" t="str">
        <f t="shared" si="22"/>
        <v>○</v>
      </c>
      <c r="F193" s="90" t="str">
        <f t="shared" si="22"/>
        <v>○</v>
      </c>
      <c r="G193" s="90" t="str">
        <f t="shared" si="22"/>
        <v>○</v>
      </c>
      <c r="H193" s="90" t="str">
        <f t="shared" si="22"/>
        <v>○</v>
      </c>
      <c r="I193" s="90" t="str">
        <f t="shared" si="22"/>
        <v>○</v>
      </c>
      <c r="J193" s="90" t="str">
        <f t="shared" si="22"/>
        <v>○</v>
      </c>
      <c r="K193" s="90" t="str">
        <f t="shared" si="22"/>
        <v>○</v>
      </c>
      <c r="L193" s="90" t="str">
        <f t="shared" si="22"/>
        <v>○</v>
      </c>
      <c r="M193" s="90" t="str">
        <f t="shared" si="22"/>
        <v>○</v>
      </c>
      <c r="N193" s="90" t="str">
        <f t="shared" si="22"/>
        <v>○</v>
      </c>
      <c r="O193" s="90" t="str">
        <f t="shared" si="22"/>
        <v>○</v>
      </c>
      <c r="P193" s="90" t="str">
        <f t="shared" si="22"/>
        <v>○</v>
      </c>
    </row>
    <row r="194" spans="1:16" s="43" customFormat="1" ht="12" customHeight="1">
      <c r="A194" s="44"/>
      <c r="B194" s="44"/>
      <c r="C194" s="51" t="s">
        <v>18</v>
      </c>
      <c r="D194" s="46"/>
      <c r="E194" s="90" t="str">
        <f t="shared" si="22"/>
        <v>○</v>
      </c>
      <c r="F194" s="90" t="str">
        <f t="shared" si="22"/>
        <v>○</v>
      </c>
      <c r="G194" s="90" t="str">
        <f t="shared" si="22"/>
        <v>○</v>
      </c>
      <c r="H194" s="90" t="str">
        <f t="shared" si="22"/>
        <v>○</v>
      </c>
      <c r="I194" s="90" t="str">
        <f t="shared" si="22"/>
        <v>○</v>
      </c>
      <c r="J194" s="90" t="str">
        <f t="shared" si="22"/>
        <v>○</v>
      </c>
      <c r="K194" s="90" t="str">
        <f t="shared" si="22"/>
        <v>○</v>
      </c>
      <c r="L194" s="90" t="str">
        <f t="shared" si="22"/>
        <v>○</v>
      </c>
      <c r="M194" s="90" t="str">
        <f t="shared" si="22"/>
        <v>○</v>
      </c>
      <c r="N194" s="90" t="str">
        <f t="shared" si="22"/>
        <v>○</v>
      </c>
      <c r="O194" s="90" t="str">
        <f t="shared" si="22"/>
        <v>○</v>
      </c>
      <c r="P194" s="90" t="str">
        <f t="shared" si="22"/>
        <v>○</v>
      </c>
    </row>
    <row r="195" spans="1:16" s="43" customFormat="1" ht="12" customHeight="1">
      <c r="A195" s="44"/>
      <c r="B195" s="44"/>
      <c r="C195" s="51" t="s">
        <v>19</v>
      </c>
      <c r="D195" s="46"/>
      <c r="E195" s="90" t="str">
        <f t="shared" si="22"/>
        <v>○</v>
      </c>
      <c r="F195" s="90" t="str">
        <f t="shared" si="22"/>
        <v>○</v>
      </c>
      <c r="G195" s="90" t="str">
        <f t="shared" si="22"/>
        <v>○</v>
      </c>
      <c r="H195" s="90" t="str">
        <f t="shared" si="22"/>
        <v>○</v>
      </c>
      <c r="I195" s="90" t="str">
        <f t="shared" si="22"/>
        <v>○</v>
      </c>
      <c r="J195" s="90" t="str">
        <f t="shared" si="22"/>
        <v>○</v>
      </c>
      <c r="K195" s="90" t="str">
        <f t="shared" si="22"/>
        <v>○</v>
      </c>
      <c r="L195" s="90" t="str">
        <f t="shared" si="22"/>
        <v>○</v>
      </c>
      <c r="M195" s="90" t="str">
        <f t="shared" si="22"/>
        <v>○</v>
      </c>
      <c r="N195" s="90" t="str">
        <f t="shared" si="22"/>
        <v>○</v>
      </c>
      <c r="O195" s="90" t="str">
        <f t="shared" si="22"/>
        <v>○</v>
      </c>
      <c r="P195" s="90" t="str">
        <f t="shared" si="22"/>
        <v>○</v>
      </c>
    </row>
    <row r="196" spans="1:16" s="43" customFormat="1" ht="12" customHeight="1">
      <c r="A196" s="44"/>
      <c r="B196" s="44"/>
      <c r="C196" s="49" t="s">
        <v>20</v>
      </c>
      <c r="D196" s="46"/>
      <c r="E196" s="90" t="str">
        <f t="shared" si="22"/>
        <v>○</v>
      </c>
      <c r="F196" s="90" t="str">
        <f t="shared" si="22"/>
        <v>○</v>
      </c>
      <c r="G196" s="90" t="str">
        <f t="shared" si="22"/>
        <v>○</v>
      </c>
      <c r="H196" s="90" t="str">
        <f t="shared" si="22"/>
        <v>○</v>
      </c>
      <c r="I196" s="90" t="str">
        <f t="shared" si="22"/>
        <v>○</v>
      </c>
      <c r="J196" s="90" t="str">
        <f t="shared" si="22"/>
        <v>○</v>
      </c>
      <c r="K196" s="90" t="str">
        <f t="shared" si="22"/>
        <v>○</v>
      </c>
      <c r="L196" s="90" t="str">
        <f t="shared" si="22"/>
        <v>○</v>
      </c>
      <c r="M196" s="90" t="str">
        <f t="shared" si="22"/>
        <v>○</v>
      </c>
      <c r="N196" s="90" t="str">
        <f t="shared" si="22"/>
        <v>○</v>
      </c>
      <c r="O196" s="90" t="str">
        <f t="shared" si="22"/>
        <v>○</v>
      </c>
      <c r="P196" s="90" t="str">
        <f t="shared" si="22"/>
        <v>○</v>
      </c>
    </row>
    <row r="197" spans="1:16" s="43" customFormat="1" ht="12" customHeight="1">
      <c r="A197" s="44"/>
      <c r="B197" s="44"/>
      <c r="C197" s="49" t="s">
        <v>21</v>
      </c>
      <c r="D197" s="46"/>
      <c r="E197" s="90" t="str">
        <f t="shared" si="22"/>
        <v>○</v>
      </c>
      <c r="F197" s="90" t="str">
        <f t="shared" si="22"/>
        <v>○</v>
      </c>
      <c r="G197" s="90" t="str">
        <f t="shared" si="22"/>
        <v>○</v>
      </c>
      <c r="H197" s="90" t="str">
        <f t="shared" si="22"/>
        <v>○</v>
      </c>
      <c r="I197" s="90" t="str">
        <f t="shared" si="22"/>
        <v>○</v>
      </c>
      <c r="J197" s="90" t="str">
        <f t="shared" si="22"/>
        <v>○</v>
      </c>
      <c r="K197" s="90" t="str">
        <f t="shared" si="22"/>
        <v>○</v>
      </c>
      <c r="L197" s="90" t="str">
        <f t="shared" si="22"/>
        <v>○</v>
      </c>
      <c r="M197" s="90" t="str">
        <f t="shared" si="22"/>
        <v>○</v>
      </c>
      <c r="N197" s="90" t="str">
        <f t="shared" si="22"/>
        <v>○</v>
      </c>
      <c r="O197" s="90" t="str">
        <f t="shared" si="22"/>
        <v>○</v>
      </c>
      <c r="P197" s="90" t="str">
        <f t="shared" si="22"/>
        <v>○</v>
      </c>
    </row>
    <row r="198" spans="1:16" s="43" customFormat="1" ht="12" customHeight="1">
      <c r="A198" s="44"/>
      <c r="B198" s="44"/>
      <c r="C198" s="51" t="s">
        <v>22</v>
      </c>
      <c r="D198" s="46"/>
      <c r="E198" s="90" t="str">
        <f t="shared" si="22"/>
        <v>○</v>
      </c>
      <c r="F198" s="90" t="str">
        <f t="shared" si="22"/>
        <v>○</v>
      </c>
      <c r="G198" s="90" t="str">
        <f t="shared" si="22"/>
        <v>○</v>
      </c>
      <c r="H198" s="90" t="str">
        <f t="shared" si="22"/>
        <v>○</v>
      </c>
      <c r="I198" s="90" t="str">
        <f t="shared" si="22"/>
        <v>○</v>
      </c>
      <c r="J198" s="90" t="str">
        <f t="shared" si="22"/>
        <v>○</v>
      </c>
      <c r="K198" s="90" t="str">
        <f t="shared" si="22"/>
        <v>○</v>
      </c>
      <c r="L198" s="90" t="str">
        <f t="shared" si="22"/>
        <v>○</v>
      </c>
      <c r="M198" s="90" t="str">
        <f t="shared" si="22"/>
        <v>○</v>
      </c>
      <c r="N198" s="90" t="str">
        <f t="shared" si="22"/>
        <v>○</v>
      </c>
      <c r="O198" s="90" t="str">
        <f t="shared" si="22"/>
        <v>○</v>
      </c>
      <c r="P198" s="90" t="str">
        <f t="shared" si="22"/>
        <v>○</v>
      </c>
    </row>
    <row r="199" spans="1:16" s="43" customFormat="1" ht="12" customHeight="1">
      <c r="A199" s="44"/>
      <c r="B199" s="44"/>
      <c r="C199" s="51" t="s">
        <v>23</v>
      </c>
      <c r="D199" s="46"/>
      <c r="E199" s="90" t="str">
        <f t="shared" si="22"/>
        <v>○</v>
      </c>
      <c r="F199" s="90" t="str">
        <f t="shared" si="22"/>
        <v>○</v>
      </c>
      <c r="G199" s="90" t="str">
        <f t="shared" si="22"/>
        <v>○</v>
      </c>
      <c r="H199" s="90" t="str">
        <f t="shared" si="22"/>
        <v>○</v>
      </c>
      <c r="I199" s="90" t="str">
        <f t="shared" si="22"/>
        <v>○</v>
      </c>
      <c r="J199" s="90" t="str">
        <f t="shared" si="22"/>
        <v>○</v>
      </c>
      <c r="K199" s="90" t="str">
        <f t="shared" si="22"/>
        <v>○</v>
      </c>
      <c r="L199" s="90" t="str">
        <f t="shared" si="22"/>
        <v>○</v>
      </c>
      <c r="M199" s="90" t="str">
        <f t="shared" si="22"/>
        <v>○</v>
      </c>
      <c r="N199" s="90" t="str">
        <f t="shared" si="22"/>
        <v>○</v>
      </c>
      <c r="O199" s="90" t="str">
        <f t="shared" si="22"/>
        <v>○</v>
      </c>
      <c r="P199" s="90" t="str">
        <f t="shared" si="22"/>
        <v>○</v>
      </c>
    </row>
    <row r="200" spans="1:16" s="43" customFormat="1" ht="18" customHeight="1">
      <c r="A200" s="50"/>
      <c r="B200" s="45" t="s">
        <v>24</v>
      </c>
      <c r="C200" s="45"/>
      <c r="D200" s="46"/>
      <c r="E200" s="90" t="str">
        <f t="shared" si="22"/>
        <v>○</v>
      </c>
      <c r="F200" s="90" t="str">
        <f t="shared" si="22"/>
        <v>○</v>
      </c>
      <c r="G200" s="90" t="str">
        <f t="shared" si="22"/>
        <v>○</v>
      </c>
      <c r="H200" s="90" t="str">
        <f t="shared" si="22"/>
        <v>○</v>
      </c>
      <c r="I200" s="90" t="str">
        <f t="shared" si="22"/>
        <v>○</v>
      </c>
      <c r="J200" s="90" t="str">
        <f t="shared" si="22"/>
        <v>○</v>
      </c>
      <c r="K200" s="90" t="str">
        <f t="shared" si="22"/>
        <v>○</v>
      </c>
      <c r="L200" s="90" t="str">
        <f t="shared" si="22"/>
        <v>○</v>
      </c>
      <c r="M200" s="90" t="str">
        <f t="shared" si="22"/>
        <v>○</v>
      </c>
      <c r="N200" s="90" t="str">
        <f t="shared" si="22"/>
        <v>○</v>
      </c>
      <c r="O200" s="90" t="str">
        <f t="shared" si="22"/>
        <v>○</v>
      </c>
      <c r="P200" s="90" t="str">
        <f t="shared" si="22"/>
        <v>○</v>
      </c>
    </row>
    <row r="201" spans="1:16" s="43" customFormat="1" ht="12" customHeight="1">
      <c r="A201" s="44"/>
      <c r="B201" s="44"/>
      <c r="C201" s="58" t="s">
        <v>28</v>
      </c>
      <c r="D201" s="46"/>
      <c r="E201" s="90" t="str">
        <f t="shared" si="22"/>
        <v>○</v>
      </c>
      <c r="F201" s="90" t="str">
        <f t="shared" si="22"/>
        <v>○</v>
      </c>
      <c r="G201" s="90" t="str">
        <f t="shared" si="22"/>
        <v>○</v>
      </c>
      <c r="H201" s="90" t="str">
        <f t="shared" si="22"/>
        <v>○</v>
      </c>
      <c r="I201" s="90" t="str">
        <f t="shared" si="22"/>
        <v>○</v>
      </c>
      <c r="J201" s="90" t="str">
        <f t="shared" si="22"/>
        <v>○</v>
      </c>
      <c r="K201" s="90" t="str">
        <f t="shared" si="22"/>
        <v>○</v>
      </c>
      <c r="L201" s="90" t="str">
        <f t="shared" si="22"/>
        <v>○</v>
      </c>
      <c r="M201" s="90" t="str">
        <f t="shared" si="22"/>
        <v>○</v>
      </c>
      <c r="N201" s="90" t="str">
        <f t="shared" si="22"/>
        <v>○</v>
      </c>
      <c r="O201" s="90" t="str">
        <f t="shared" si="22"/>
        <v>○</v>
      </c>
      <c r="P201" s="90" t="str">
        <f t="shared" si="22"/>
        <v>○</v>
      </c>
    </row>
    <row r="202" spans="1:16" s="52" customFormat="1" ht="12" customHeight="1">
      <c r="A202" s="44"/>
      <c r="B202" s="45" t="s">
        <v>14</v>
      </c>
      <c r="C202" s="45"/>
      <c r="D202" s="46"/>
      <c r="E202" s="90" t="str">
        <f t="shared" si="22"/>
        <v>○</v>
      </c>
      <c r="F202" s="90" t="str">
        <f t="shared" si="22"/>
        <v>○</v>
      </c>
      <c r="G202" s="90" t="str">
        <f t="shared" si="22"/>
        <v>○</v>
      </c>
      <c r="H202" s="90" t="str">
        <f t="shared" si="22"/>
        <v>○</v>
      </c>
      <c r="I202" s="90" t="str">
        <f t="shared" si="22"/>
        <v>○</v>
      </c>
      <c r="J202" s="90" t="str">
        <f t="shared" si="22"/>
        <v>○</v>
      </c>
      <c r="K202" s="90" t="str">
        <f t="shared" si="22"/>
        <v>○</v>
      </c>
      <c r="L202" s="90" t="str">
        <f t="shared" si="22"/>
        <v>○</v>
      </c>
      <c r="M202" s="90" t="str">
        <f t="shared" si="22"/>
        <v>○</v>
      </c>
      <c r="N202" s="90" t="str">
        <f t="shared" si="22"/>
        <v>○</v>
      </c>
      <c r="O202" s="90" t="str">
        <f t="shared" si="22"/>
        <v>○</v>
      </c>
      <c r="P202" s="90" t="str">
        <f t="shared" si="22"/>
        <v>○</v>
      </c>
    </row>
    <row r="203" spans="1:16" s="43" customFormat="1" ht="12" customHeight="1">
      <c r="A203" s="44"/>
      <c r="B203" s="44"/>
      <c r="C203" s="49" t="s">
        <v>14</v>
      </c>
      <c r="D203" s="46"/>
      <c r="E203" s="90" t="str">
        <f t="shared" si="22"/>
        <v>○</v>
      </c>
      <c r="F203" s="90" t="str">
        <f t="shared" si="22"/>
        <v>○</v>
      </c>
      <c r="G203" s="90" t="str">
        <f t="shared" si="22"/>
        <v>○</v>
      </c>
      <c r="H203" s="90" t="str">
        <f t="shared" si="22"/>
        <v>○</v>
      </c>
      <c r="I203" s="90" t="str">
        <f t="shared" si="22"/>
        <v>○</v>
      </c>
      <c r="J203" s="90" t="str">
        <f t="shared" si="22"/>
        <v>○</v>
      </c>
      <c r="K203" s="90" t="str">
        <f t="shared" si="22"/>
        <v>○</v>
      </c>
      <c r="L203" s="90" t="str">
        <f t="shared" si="22"/>
        <v>○</v>
      </c>
      <c r="M203" s="90" t="str">
        <f t="shared" si="22"/>
        <v>○</v>
      </c>
      <c r="N203" s="90" t="str">
        <f t="shared" si="22"/>
        <v>○</v>
      </c>
      <c r="O203" s="90" t="str">
        <f t="shared" si="22"/>
        <v>○</v>
      </c>
      <c r="P203" s="90" t="str">
        <f t="shared" si="22"/>
        <v>○</v>
      </c>
    </row>
    <row r="204" spans="1:16" s="43" customFormat="1" ht="12" customHeight="1">
      <c r="A204" s="50"/>
      <c r="B204" s="45" t="s">
        <v>15</v>
      </c>
      <c r="C204" s="45"/>
      <c r="D204" s="46"/>
      <c r="E204" s="90" t="str">
        <f t="shared" si="22"/>
        <v>○</v>
      </c>
      <c r="F204" s="90" t="str">
        <f t="shared" si="22"/>
        <v>○</v>
      </c>
      <c r="G204" s="90" t="str">
        <f t="shared" si="22"/>
        <v>○</v>
      </c>
      <c r="H204" s="90" t="str">
        <f t="shared" si="22"/>
        <v>○</v>
      </c>
      <c r="I204" s="90" t="str">
        <f t="shared" si="22"/>
        <v>○</v>
      </c>
      <c r="J204" s="90" t="str">
        <f t="shared" si="22"/>
        <v>○</v>
      </c>
      <c r="K204" s="90" t="str">
        <f t="shared" si="22"/>
        <v>○</v>
      </c>
      <c r="L204" s="90" t="str">
        <f t="shared" si="22"/>
        <v>○</v>
      </c>
      <c r="M204" s="90" t="str">
        <f t="shared" si="22"/>
        <v>○</v>
      </c>
      <c r="N204" s="90" t="str">
        <f t="shared" si="22"/>
        <v>○</v>
      </c>
      <c r="O204" s="90" t="str">
        <f t="shared" si="22"/>
        <v>○</v>
      </c>
      <c r="P204" s="90" t="str">
        <f t="shared" si="22"/>
        <v>○</v>
      </c>
    </row>
    <row r="205" spans="1:16" s="43" customFormat="1" ht="12" customHeight="1">
      <c r="A205" s="44"/>
      <c r="B205" s="44"/>
      <c r="C205" s="51" t="s">
        <v>16</v>
      </c>
      <c r="D205" s="46"/>
      <c r="E205" s="90" t="str">
        <f t="shared" si="22"/>
        <v>○</v>
      </c>
      <c r="F205" s="90" t="str">
        <f t="shared" si="22"/>
        <v>○</v>
      </c>
      <c r="G205" s="90" t="str">
        <f t="shared" si="22"/>
        <v>○</v>
      </c>
      <c r="H205" s="90" t="str">
        <f t="shared" si="22"/>
        <v>○</v>
      </c>
      <c r="I205" s="90" t="str">
        <f t="shared" si="22"/>
        <v>○</v>
      </c>
      <c r="J205" s="90" t="str">
        <f t="shared" si="22"/>
        <v>○</v>
      </c>
      <c r="K205" s="90" t="str">
        <f t="shared" si="22"/>
        <v>○</v>
      </c>
      <c r="L205" s="90" t="str">
        <f t="shared" si="22"/>
        <v>○</v>
      </c>
      <c r="M205" s="90" t="str">
        <f t="shared" si="22"/>
        <v>○</v>
      </c>
      <c r="N205" s="90" t="str">
        <f t="shared" si="22"/>
        <v>○</v>
      </c>
      <c r="O205" s="90" t="str">
        <f t="shared" si="22"/>
        <v>○</v>
      </c>
      <c r="P205" s="90" t="str">
        <f t="shared" si="22"/>
        <v>○</v>
      </c>
    </row>
    <row r="206" spans="1:16" s="43" customFormat="1" ht="12" customHeight="1">
      <c r="A206" s="44"/>
      <c r="B206" s="44"/>
      <c r="C206" s="51" t="s">
        <v>17</v>
      </c>
      <c r="D206" s="46"/>
      <c r="E206" s="90" t="str">
        <f t="shared" si="22"/>
        <v>○</v>
      </c>
      <c r="F206" s="90" t="str">
        <f t="shared" si="22"/>
        <v>○</v>
      </c>
      <c r="G206" s="90" t="str">
        <f t="shared" si="22"/>
        <v>○</v>
      </c>
      <c r="H206" s="90" t="str">
        <f t="shared" si="22"/>
        <v>○</v>
      </c>
      <c r="I206" s="90" t="str">
        <f t="shared" si="22"/>
        <v>○</v>
      </c>
      <c r="J206" s="90" t="str">
        <f t="shared" si="22"/>
        <v>○</v>
      </c>
      <c r="K206" s="90" t="str">
        <f t="shared" si="22"/>
        <v>○</v>
      </c>
      <c r="L206" s="90" t="str">
        <f t="shared" si="22"/>
        <v>○</v>
      </c>
      <c r="M206" s="90" t="str">
        <f t="shared" si="22"/>
        <v>○</v>
      </c>
      <c r="N206" s="90" t="str">
        <f t="shared" si="22"/>
        <v>○</v>
      </c>
      <c r="O206" s="90" t="str">
        <f t="shared" si="22"/>
        <v>○</v>
      </c>
      <c r="P206" s="90" t="str">
        <f t="shared" si="22"/>
        <v>○</v>
      </c>
    </row>
    <row r="207" spans="1:16" s="43" customFormat="1" ht="12" customHeight="1">
      <c r="A207" s="44"/>
      <c r="B207" s="44"/>
      <c r="C207" s="51" t="s">
        <v>18</v>
      </c>
      <c r="D207" s="46"/>
      <c r="E207" s="90" t="str">
        <f t="shared" si="22"/>
        <v>○</v>
      </c>
      <c r="F207" s="90" t="str">
        <f t="shared" si="22"/>
        <v>○</v>
      </c>
      <c r="G207" s="90" t="str">
        <f t="shared" si="22"/>
        <v>○</v>
      </c>
      <c r="H207" s="90" t="str">
        <f t="shared" si="22"/>
        <v>○</v>
      </c>
      <c r="I207" s="90" t="str">
        <f t="shared" si="22"/>
        <v>○</v>
      </c>
      <c r="J207" s="90" t="str">
        <f t="shared" si="22"/>
        <v>○</v>
      </c>
      <c r="K207" s="90" t="str">
        <f t="shared" si="22"/>
        <v>○</v>
      </c>
      <c r="L207" s="90" t="str">
        <f t="shared" si="22"/>
        <v>○</v>
      </c>
      <c r="M207" s="90" t="str">
        <f t="shared" si="22"/>
        <v>○</v>
      </c>
      <c r="N207" s="90" t="str">
        <f t="shared" si="22"/>
        <v>○</v>
      </c>
      <c r="O207" s="90" t="str">
        <f t="shared" si="22"/>
        <v>○</v>
      </c>
      <c r="P207" s="90" t="str">
        <f t="shared" si="22"/>
        <v>○</v>
      </c>
    </row>
    <row r="208" spans="1:16" s="43" customFormat="1" ht="12" customHeight="1">
      <c r="A208" s="44"/>
      <c r="B208" s="44"/>
      <c r="C208" s="51" t="s">
        <v>19</v>
      </c>
      <c r="D208" s="46"/>
      <c r="E208" s="90" t="str">
        <f t="shared" ref="E208:P223" si="23">IF(E56=E134,"○","×")</f>
        <v>○</v>
      </c>
      <c r="F208" s="90" t="str">
        <f t="shared" si="23"/>
        <v>○</v>
      </c>
      <c r="G208" s="90" t="str">
        <f t="shared" si="23"/>
        <v>○</v>
      </c>
      <c r="H208" s="90" t="str">
        <f t="shared" si="23"/>
        <v>○</v>
      </c>
      <c r="I208" s="90" t="str">
        <f t="shared" si="23"/>
        <v>○</v>
      </c>
      <c r="J208" s="90" t="str">
        <f t="shared" si="23"/>
        <v>○</v>
      </c>
      <c r="K208" s="90" t="str">
        <f t="shared" si="23"/>
        <v>○</v>
      </c>
      <c r="L208" s="90" t="str">
        <f t="shared" si="23"/>
        <v>○</v>
      </c>
      <c r="M208" s="90" t="str">
        <f t="shared" si="23"/>
        <v>○</v>
      </c>
      <c r="N208" s="90" t="str">
        <f t="shared" si="23"/>
        <v>○</v>
      </c>
      <c r="O208" s="90" t="str">
        <f t="shared" si="23"/>
        <v>○</v>
      </c>
      <c r="P208" s="90" t="str">
        <f t="shared" si="23"/>
        <v>○</v>
      </c>
    </row>
    <row r="209" spans="1:16" s="43" customFormat="1" ht="12" customHeight="1">
      <c r="A209" s="44"/>
      <c r="B209" s="44"/>
      <c r="C209" s="51" t="s">
        <v>20</v>
      </c>
      <c r="D209" s="46"/>
      <c r="E209" s="90" t="str">
        <f t="shared" si="23"/>
        <v>○</v>
      </c>
      <c r="F209" s="90" t="str">
        <f t="shared" si="23"/>
        <v>○</v>
      </c>
      <c r="G209" s="90" t="str">
        <f t="shared" si="23"/>
        <v>○</v>
      </c>
      <c r="H209" s="90" t="str">
        <f t="shared" si="23"/>
        <v>○</v>
      </c>
      <c r="I209" s="90" t="str">
        <f t="shared" si="23"/>
        <v>○</v>
      </c>
      <c r="J209" s="90" t="str">
        <f t="shared" si="23"/>
        <v>○</v>
      </c>
      <c r="K209" s="90" t="str">
        <f t="shared" si="23"/>
        <v>○</v>
      </c>
      <c r="L209" s="90" t="str">
        <f t="shared" si="23"/>
        <v>○</v>
      </c>
      <c r="M209" s="90" t="str">
        <f t="shared" si="23"/>
        <v>○</v>
      </c>
      <c r="N209" s="90" t="str">
        <f t="shared" si="23"/>
        <v>○</v>
      </c>
      <c r="O209" s="90" t="str">
        <f t="shared" si="23"/>
        <v>○</v>
      </c>
      <c r="P209" s="90" t="str">
        <f t="shared" si="23"/>
        <v>○</v>
      </c>
    </row>
    <row r="210" spans="1:16" s="43" customFormat="1" ht="12" customHeight="1">
      <c r="A210" s="44"/>
      <c r="B210" s="44"/>
      <c r="C210" s="49" t="s">
        <v>21</v>
      </c>
      <c r="D210" s="46"/>
      <c r="E210" s="90" t="str">
        <f t="shared" si="23"/>
        <v>○</v>
      </c>
      <c r="F210" s="90" t="str">
        <f t="shared" si="23"/>
        <v>○</v>
      </c>
      <c r="G210" s="90" t="str">
        <f t="shared" si="23"/>
        <v>○</v>
      </c>
      <c r="H210" s="90" t="str">
        <f t="shared" si="23"/>
        <v>○</v>
      </c>
      <c r="I210" s="90" t="str">
        <f t="shared" si="23"/>
        <v>○</v>
      </c>
      <c r="J210" s="90" t="str">
        <f t="shared" si="23"/>
        <v>○</v>
      </c>
      <c r="K210" s="90" t="str">
        <f t="shared" si="23"/>
        <v>○</v>
      </c>
      <c r="L210" s="90" t="str">
        <f t="shared" si="23"/>
        <v>○</v>
      </c>
      <c r="M210" s="90" t="str">
        <f t="shared" si="23"/>
        <v>○</v>
      </c>
      <c r="N210" s="90" t="str">
        <f t="shared" si="23"/>
        <v>○</v>
      </c>
      <c r="O210" s="90" t="str">
        <f t="shared" si="23"/>
        <v>○</v>
      </c>
      <c r="P210" s="90" t="str">
        <f t="shared" si="23"/>
        <v>○</v>
      </c>
    </row>
    <row r="211" spans="1:16" s="52" customFormat="1" ht="12" customHeight="1">
      <c r="A211" s="44"/>
      <c r="B211" s="44"/>
      <c r="C211" s="51" t="s">
        <v>22</v>
      </c>
      <c r="D211" s="46"/>
      <c r="E211" s="90" t="str">
        <f t="shared" si="23"/>
        <v>○</v>
      </c>
      <c r="F211" s="90" t="str">
        <f t="shared" si="23"/>
        <v>○</v>
      </c>
      <c r="G211" s="90" t="str">
        <f t="shared" si="23"/>
        <v>○</v>
      </c>
      <c r="H211" s="90" t="str">
        <f t="shared" si="23"/>
        <v>○</v>
      </c>
      <c r="I211" s="90" t="str">
        <f t="shared" si="23"/>
        <v>○</v>
      </c>
      <c r="J211" s="90" t="str">
        <f t="shared" si="23"/>
        <v>○</v>
      </c>
      <c r="K211" s="90" t="str">
        <f t="shared" si="23"/>
        <v>○</v>
      </c>
      <c r="L211" s="90" t="str">
        <f t="shared" si="23"/>
        <v>○</v>
      </c>
      <c r="M211" s="90" t="str">
        <f t="shared" si="23"/>
        <v>○</v>
      </c>
      <c r="N211" s="90" t="str">
        <f t="shared" si="23"/>
        <v>○</v>
      </c>
      <c r="O211" s="90" t="str">
        <f t="shared" si="23"/>
        <v>○</v>
      </c>
      <c r="P211" s="90" t="str">
        <f t="shared" si="23"/>
        <v>○</v>
      </c>
    </row>
    <row r="212" spans="1:16" s="43" customFormat="1" ht="12" customHeight="1">
      <c r="A212" s="44"/>
      <c r="B212" s="44"/>
      <c r="C212" s="49" t="s">
        <v>23</v>
      </c>
      <c r="D212" s="46"/>
      <c r="E212" s="90" t="str">
        <f t="shared" si="23"/>
        <v>○</v>
      </c>
      <c r="F212" s="90" t="str">
        <f t="shared" si="23"/>
        <v>○</v>
      </c>
      <c r="G212" s="90" t="str">
        <f t="shared" si="23"/>
        <v>○</v>
      </c>
      <c r="H212" s="90" t="str">
        <f t="shared" si="23"/>
        <v>○</v>
      </c>
      <c r="I212" s="90" t="str">
        <f t="shared" si="23"/>
        <v>○</v>
      </c>
      <c r="J212" s="90" t="str">
        <f t="shared" si="23"/>
        <v>○</v>
      </c>
      <c r="K212" s="90" t="str">
        <f t="shared" si="23"/>
        <v>○</v>
      </c>
      <c r="L212" s="90" t="str">
        <f t="shared" si="23"/>
        <v>○</v>
      </c>
      <c r="M212" s="90" t="str">
        <f t="shared" si="23"/>
        <v>○</v>
      </c>
      <c r="N212" s="90" t="str">
        <f t="shared" si="23"/>
        <v>○</v>
      </c>
      <c r="O212" s="90" t="str">
        <f t="shared" si="23"/>
        <v>○</v>
      </c>
      <c r="P212" s="90" t="str">
        <f t="shared" si="23"/>
        <v>○</v>
      </c>
    </row>
    <row r="213" spans="1:16" s="43" customFormat="1" ht="18" customHeight="1">
      <c r="A213" s="44"/>
      <c r="B213" s="45" t="s">
        <v>24</v>
      </c>
      <c r="C213" s="45"/>
      <c r="D213" s="46"/>
      <c r="E213" s="90" t="str">
        <f t="shared" si="23"/>
        <v>○</v>
      </c>
      <c r="F213" s="90" t="str">
        <f t="shared" si="23"/>
        <v>○</v>
      </c>
      <c r="G213" s="90" t="str">
        <f t="shared" si="23"/>
        <v>○</v>
      </c>
      <c r="H213" s="90" t="str">
        <f t="shared" si="23"/>
        <v>○</v>
      </c>
      <c r="I213" s="90" t="str">
        <f t="shared" si="23"/>
        <v>○</v>
      </c>
      <c r="J213" s="90" t="str">
        <f t="shared" si="23"/>
        <v>○</v>
      </c>
      <c r="K213" s="90" t="str">
        <f t="shared" si="23"/>
        <v>○</v>
      </c>
      <c r="L213" s="90" t="str">
        <f t="shared" si="23"/>
        <v>○</v>
      </c>
      <c r="M213" s="90" t="str">
        <f t="shared" si="23"/>
        <v>○</v>
      </c>
      <c r="N213" s="90" t="str">
        <f t="shared" si="23"/>
        <v>○</v>
      </c>
      <c r="O213" s="90" t="str">
        <f t="shared" si="23"/>
        <v>○</v>
      </c>
      <c r="P213" s="90" t="str">
        <f t="shared" si="23"/>
        <v>○</v>
      </c>
    </row>
    <row r="214" spans="1:16" s="43" customFormat="1" ht="12" customHeight="1">
      <c r="A214" s="53" t="s">
        <v>29</v>
      </c>
      <c r="B214" s="53"/>
      <c r="C214" s="53"/>
      <c r="D214" s="54"/>
      <c r="E214" s="90" t="str">
        <f t="shared" si="23"/>
        <v>○</v>
      </c>
      <c r="F214" s="90" t="str">
        <f t="shared" si="23"/>
        <v>○</v>
      </c>
      <c r="G214" s="90" t="str">
        <f t="shared" si="23"/>
        <v>○</v>
      </c>
      <c r="H214" s="90" t="str">
        <f t="shared" si="23"/>
        <v>○</v>
      </c>
      <c r="I214" s="90" t="str">
        <f t="shared" si="23"/>
        <v>○</v>
      </c>
      <c r="J214" s="90" t="str">
        <f t="shared" si="23"/>
        <v>○</v>
      </c>
      <c r="K214" s="90" t="str">
        <f t="shared" si="23"/>
        <v>○</v>
      </c>
      <c r="L214" s="90" t="str">
        <f t="shared" si="23"/>
        <v>○</v>
      </c>
      <c r="M214" s="90" t="str">
        <f t="shared" si="23"/>
        <v>○</v>
      </c>
      <c r="N214" s="90" t="str">
        <f t="shared" si="23"/>
        <v>○</v>
      </c>
      <c r="O214" s="90" t="str">
        <f t="shared" si="23"/>
        <v>○</v>
      </c>
      <c r="P214" s="90" t="str">
        <f t="shared" si="23"/>
        <v>○</v>
      </c>
    </row>
    <row r="215" spans="1:16" s="43" customFormat="1" ht="12" customHeight="1">
      <c r="A215" s="44"/>
      <c r="B215" s="45" t="s">
        <v>14</v>
      </c>
      <c r="C215" s="45"/>
      <c r="D215" s="46"/>
      <c r="E215" s="90" t="str">
        <f t="shared" si="23"/>
        <v>○</v>
      </c>
      <c r="F215" s="90" t="str">
        <f t="shared" si="23"/>
        <v>○</v>
      </c>
      <c r="G215" s="90" t="str">
        <f t="shared" si="23"/>
        <v>○</v>
      </c>
      <c r="H215" s="90" t="str">
        <f t="shared" si="23"/>
        <v>○</v>
      </c>
      <c r="I215" s="90" t="str">
        <f t="shared" si="23"/>
        <v>○</v>
      </c>
      <c r="J215" s="90" t="str">
        <f t="shared" si="23"/>
        <v>○</v>
      </c>
      <c r="K215" s="90" t="str">
        <f t="shared" si="23"/>
        <v>○</v>
      </c>
      <c r="L215" s="90" t="str">
        <f t="shared" si="23"/>
        <v>○</v>
      </c>
      <c r="M215" s="90" t="str">
        <f t="shared" si="23"/>
        <v>○</v>
      </c>
      <c r="N215" s="90" t="str">
        <f t="shared" si="23"/>
        <v>○</v>
      </c>
      <c r="O215" s="90" t="str">
        <f t="shared" si="23"/>
        <v>○</v>
      </c>
      <c r="P215" s="90" t="str">
        <f t="shared" si="23"/>
        <v>○</v>
      </c>
    </row>
    <row r="216" spans="1:16" s="43" customFormat="1" ht="12" customHeight="1">
      <c r="A216" s="44"/>
      <c r="B216" s="44"/>
      <c r="C216" s="51" t="s">
        <v>14</v>
      </c>
      <c r="D216" s="46"/>
      <c r="E216" s="90" t="str">
        <f t="shared" si="23"/>
        <v>○</v>
      </c>
      <c r="F216" s="90" t="str">
        <f t="shared" si="23"/>
        <v>○</v>
      </c>
      <c r="G216" s="90" t="str">
        <f t="shared" si="23"/>
        <v>○</v>
      </c>
      <c r="H216" s="90" t="str">
        <f t="shared" si="23"/>
        <v>○</v>
      </c>
      <c r="I216" s="90" t="str">
        <f t="shared" si="23"/>
        <v>○</v>
      </c>
      <c r="J216" s="90" t="str">
        <f t="shared" si="23"/>
        <v>○</v>
      </c>
      <c r="K216" s="90" t="str">
        <f t="shared" si="23"/>
        <v>○</v>
      </c>
      <c r="L216" s="90" t="str">
        <f t="shared" si="23"/>
        <v>○</v>
      </c>
      <c r="M216" s="90" t="str">
        <f t="shared" si="23"/>
        <v>○</v>
      </c>
      <c r="N216" s="90" t="str">
        <f t="shared" si="23"/>
        <v>○</v>
      </c>
      <c r="O216" s="90" t="str">
        <f t="shared" si="23"/>
        <v>○</v>
      </c>
      <c r="P216" s="90" t="str">
        <f t="shared" si="23"/>
        <v>○</v>
      </c>
    </row>
    <row r="217" spans="1:16" s="43" customFormat="1" ht="12" customHeight="1">
      <c r="A217" s="44"/>
      <c r="B217" s="45" t="s">
        <v>15</v>
      </c>
      <c r="C217" s="45"/>
      <c r="D217" s="46"/>
      <c r="E217" s="90" t="str">
        <f t="shared" si="23"/>
        <v>○</v>
      </c>
      <c r="F217" s="90" t="str">
        <f t="shared" si="23"/>
        <v>○</v>
      </c>
      <c r="G217" s="90" t="str">
        <f t="shared" si="23"/>
        <v>○</v>
      </c>
      <c r="H217" s="90" t="str">
        <f t="shared" si="23"/>
        <v>○</v>
      </c>
      <c r="I217" s="90" t="str">
        <f t="shared" si="23"/>
        <v>○</v>
      </c>
      <c r="J217" s="90" t="str">
        <f t="shared" si="23"/>
        <v>○</v>
      </c>
      <c r="K217" s="90" t="str">
        <f t="shared" si="23"/>
        <v>○</v>
      </c>
      <c r="L217" s="90" t="str">
        <f t="shared" si="23"/>
        <v>○</v>
      </c>
      <c r="M217" s="90" t="str">
        <f t="shared" si="23"/>
        <v>○</v>
      </c>
      <c r="N217" s="90" t="str">
        <f t="shared" si="23"/>
        <v>○</v>
      </c>
      <c r="O217" s="90" t="str">
        <f t="shared" si="23"/>
        <v>○</v>
      </c>
      <c r="P217" s="90" t="str">
        <f t="shared" si="23"/>
        <v>○</v>
      </c>
    </row>
    <row r="218" spans="1:16" s="43" customFormat="1" ht="12" customHeight="1">
      <c r="A218" s="44"/>
      <c r="B218" s="44"/>
      <c r="C218" s="51" t="s">
        <v>16</v>
      </c>
      <c r="D218" s="46"/>
      <c r="E218" s="90" t="str">
        <f t="shared" si="23"/>
        <v>○</v>
      </c>
      <c r="F218" s="90" t="str">
        <f t="shared" si="23"/>
        <v>○</v>
      </c>
      <c r="G218" s="90" t="str">
        <f t="shared" si="23"/>
        <v>○</v>
      </c>
      <c r="H218" s="90" t="str">
        <f t="shared" si="23"/>
        <v>○</v>
      </c>
      <c r="I218" s="90" t="str">
        <f t="shared" si="23"/>
        <v>○</v>
      </c>
      <c r="J218" s="90" t="str">
        <f t="shared" si="23"/>
        <v>○</v>
      </c>
      <c r="K218" s="90" t="str">
        <f t="shared" si="23"/>
        <v>○</v>
      </c>
      <c r="L218" s="90" t="str">
        <f t="shared" si="23"/>
        <v>○</v>
      </c>
      <c r="M218" s="90" t="str">
        <f t="shared" si="23"/>
        <v>○</v>
      </c>
      <c r="N218" s="90" t="str">
        <f t="shared" si="23"/>
        <v>○</v>
      </c>
      <c r="O218" s="90" t="str">
        <f t="shared" si="23"/>
        <v>○</v>
      </c>
      <c r="P218" s="90" t="str">
        <f t="shared" si="23"/>
        <v>○</v>
      </c>
    </row>
    <row r="219" spans="1:16" s="43" customFormat="1" ht="12" customHeight="1">
      <c r="A219" s="44"/>
      <c r="B219" s="44"/>
      <c r="C219" s="51" t="s">
        <v>17</v>
      </c>
      <c r="D219" s="46"/>
      <c r="E219" s="90" t="str">
        <f t="shared" si="23"/>
        <v>○</v>
      </c>
      <c r="F219" s="90" t="str">
        <f t="shared" si="23"/>
        <v>○</v>
      </c>
      <c r="G219" s="90" t="str">
        <f t="shared" si="23"/>
        <v>○</v>
      </c>
      <c r="H219" s="90" t="str">
        <f t="shared" si="23"/>
        <v>○</v>
      </c>
      <c r="I219" s="90" t="str">
        <f t="shared" si="23"/>
        <v>○</v>
      </c>
      <c r="J219" s="90" t="str">
        <f t="shared" si="23"/>
        <v>○</v>
      </c>
      <c r="K219" s="90" t="str">
        <f t="shared" si="23"/>
        <v>○</v>
      </c>
      <c r="L219" s="90" t="str">
        <f t="shared" si="23"/>
        <v>○</v>
      </c>
      <c r="M219" s="90" t="str">
        <f t="shared" si="23"/>
        <v>○</v>
      </c>
      <c r="N219" s="90" t="str">
        <f t="shared" si="23"/>
        <v>○</v>
      </c>
      <c r="O219" s="90" t="str">
        <f t="shared" si="23"/>
        <v>○</v>
      </c>
      <c r="P219" s="90" t="str">
        <f t="shared" si="23"/>
        <v>○</v>
      </c>
    </row>
    <row r="220" spans="1:16" s="43" customFormat="1" ht="12" customHeight="1">
      <c r="A220" s="44"/>
      <c r="B220" s="44"/>
      <c r="C220" s="49" t="s">
        <v>18</v>
      </c>
      <c r="D220" s="46"/>
      <c r="E220" s="90" t="str">
        <f t="shared" si="23"/>
        <v>○</v>
      </c>
      <c r="F220" s="90" t="str">
        <f t="shared" si="23"/>
        <v>○</v>
      </c>
      <c r="G220" s="90" t="str">
        <f t="shared" si="23"/>
        <v>○</v>
      </c>
      <c r="H220" s="90" t="str">
        <f t="shared" si="23"/>
        <v>○</v>
      </c>
      <c r="I220" s="90" t="str">
        <f t="shared" si="23"/>
        <v>○</v>
      </c>
      <c r="J220" s="90" t="str">
        <f t="shared" si="23"/>
        <v>○</v>
      </c>
      <c r="K220" s="90" t="str">
        <f t="shared" si="23"/>
        <v>○</v>
      </c>
      <c r="L220" s="90" t="str">
        <f t="shared" si="23"/>
        <v>○</v>
      </c>
      <c r="M220" s="90" t="str">
        <f t="shared" si="23"/>
        <v>○</v>
      </c>
      <c r="N220" s="90" t="str">
        <f t="shared" si="23"/>
        <v>○</v>
      </c>
      <c r="O220" s="90" t="str">
        <f t="shared" si="23"/>
        <v>○</v>
      </c>
      <c r="P220" s="90" t="str">
        <f t="shared" si="23"/>
        <v>○</v>
      </c>
    </row>
    <row r="221" spans="1:16" s="43" customFormat="1" ht="12" customHeight="1">
      <c r="A221" s="44"/>
      <c r="B221" s="44"/>
      <c r="C221" s="49" t="s">
        <v>19</v>
      </c>
      <c r="D221" s="46"/>
      <c r="E221" s="90" t="str">
        <f t="shared" si="23"/>
        <v>○</v>
      </c>
      <c r="F221" s="90" t="str">
        <f t="shared" si="23"/>
        <v>○</v>
      </c>
      <c r="G221" s="90" t="str">
        <f t="shared" si="23"/>
        <v>○</v>
      </c>
      <c r="H221" s="90" t="str">
        <f t="shared" si="23"/>
        <v>○</v>
      </c>
      <c r="I221" s="90" t="str">
        <f t="shared" si="23"/>
        <v>○</v>
      </c>
      <c r="J221" s="90" t="str">
        <f t="shared" si="23"/>
        <v>○</v>
      </c>
      <c r="K221" s="90" t="str">
        <f t="shared" si="23"/>
        <v>○</v>
      </c>
      <c r="L221" s="90" t="str">
        <f t="shared" si="23"/>
        <v>○</v>
      </c>
      <c r="M221" s="90" t="str">
        <f t="shared" si="23"/>
        <v>○</v>
      </c>
      <c r="N221" s="90" t="str">
        <f t="shared" si="23"/>
        <v>○</v>
      </c>
      <c r="O221" s="90" t="str">
        <f t="shared" si="23"/>
        <v>○</v>
      </c>
      <c r="P221" s="90" t="str">
        <f t="shared" si="23"/>
        <v>○</v>
      </c>
    </row>
    <row r="222" spans="1:16" s="43" customFormat="1" ht="12" customHeight="1">
      <c r="A222" s="44"/>
      <c r="B222" s="44"/>
      <c r="C222" s="49" t="s">
        <v>20</v>
      </c>
      <c r="D222" s="46"/>
      <c r="E222" s="90" t="str">
        <f t="shared" si="23"/>
        <v>○</v>
      </c>
      <c r="F222" s="90" t="str">
        <f t="shared" si="23"/>
        <v>○</v>
      </c>
      <c r="G222" s="90" t="str">
        <f t="shared" si="23"/>
        <v>○</v>
      </c>
      <c r="H222" s="90" t="str">
        <f t="shared" si="23"/>
        <v>○</v>
      </c>
      <c r="I222" s="90" t="str">
        <f t="shared" si="23"/>
        <v>○</v>
      </c>
      <c r="J222" s="90" t="str">
        <f t="shared" si="23"/>
        <v>○</v>
      </c>
      <c r="K222" s="90" t="str">
        <f t="shared" si="23"/>
        <v>○</v>
      </c>
      <c r="L222" s="90" t="str">
        <f t="shared" si="23"/>
        <v>○</v>
      </c>
      <c r="M222" s="90" t="str">
        <f t="shared" si="23"/>
        <v>○</v>
      </c>
      <c r="N222" s="90" t="str">
        <f t="shared" si="23"/>
        <v>○</v>
      </c>
      <c r="O222" s="90" t="str">
        <f t="shared" si="23"/>
        <v>○</v>
      </c>
      <c r="P222" s="90" t="str">
        <f t="shared" si="23"/>
        <v>○</v>
      </c>
    </row>
    <row r="223" spans="1:16" s="43" customFormat="1" ht="12" customHeight="1">
      <c r="A223" s="44"/>
      <c r="B223" s="44"/>
      <c r="C223" s="51" t="s">
        <v>21</v>
      </c>
      <c r="D223" s="46"/>
      <c r="E223" s="90" t="str">
        <f t="shared" si="23"/>
        <v>○</v>
      </c>
      <c r="F223" s="90" t="str">
        <f t="shared" si="23"/>
        <v>○</v>
      </c>
      <c r="G223" s="90" t="str">
        <f t="shared" si="23"/>
        <v>○</v>
      </c>
      <c r="H223" s="90" t="str">
        <f t="shared" si="23"/>
        <v>○</v>
      </c>
      <c r="I223" s="90" t="str">
        <f t="shared" si="23"/>
        <v>○</v>
      </c>
      <c r="J223" s="90" t="str">
        <f t="shared" si="23"/>
        <v>○</v>
      </c>
      <c r="K223" s="90" t="str">
        <f t="shared" si="23"/>
        <v>○</v>
      </c>
      <c r="L223" s="90" t="str">
        <f t="shared" si="23"/>
        <v>○</v>
      </c>
      <c r="M223" s="90" t="str">
        <f t="shared" si="23"/>
        <v>○</v>
      </c>
      <c r="N223" s="90" t="str">
        <f t="shared" si="23"/>
        <v>○</v>
      </c>
      <c r="O223" s="90" t="str">
        <f t="shared" si="23"/>
        <v>○</v>
      </c>
      <c r="P223" s="90" t="str">
        <f t="shared" si="23"/>
        <v>○</v>
      </c>
    </row>
    <row r="224" spans="1:16" s="43" customFormat="1" ht="12" customHeight="1">
      <c r="A224" s="44"/>
      <c r="B224" s="44"/>
      <c r="C224" s="51" t="s">
        <v>22</v>
      </c>
      <c r="D224" s="46"/>
      <c r="E224" s="90" t="str">
        <f t="shared" ref="E224:P227" si="24">IF(E72=E150,"○","×")</f>
        <v>○</v>
      </c>
      <c r="F224" s="90" t="str">
        <f t="shared" si="24"/>
        <v>○</v>
      </c>
      <c r="G224" s="90" t="str">
        <f t="shared" si="24"/>
        <v>○</v>
      </c>
      <c r="H224" s="90" t="str">
        <f t="shared" si="24"/>
        <v>○</v>
      </c>
      <c r="I224" s="90" t="str">
        <f t="shared" si="24"/>
        <v>○</v>
      </c>
      <c r="J224" s="90" t="str">
        <f t="shared" si="24"/>
        <v>○</v>
      </c>
      <c r="K224" s="90" t="str">
        <f t="shared" si="24"/>
        <v>○</v>
      </c>
      <c r="L224" s="90" t="str">
        <f t="shared" si="24"/>
        <v>○</v>
      </c>
      <c r="M224" s="90" t="str">
        <f t="shared" si="24"/>
        <v>○</v>
      </c>
      <c r="N224" s="90" t="str">
        <f t="shared" si="24"/>
        <v>○</v>
      </c>
      <c r="O224" s="90" t="str">
        <f t="shared" si="24"/>
        <v>○</v>
      </c>
      <c r="P224" s="90" t="str">
        <f t="shared" si="24"/>
        <v>○</v>
      </c>
    </row>
    <row r="225" spans="1:16" s="43" customFormat="1" ht="12" customHeight="1">
      <c r="A225" s="44"/>
      <c r="B225" s="44"/>
      <c r="C225" s="51" t="s">
        <v>23</v>
      </c>
      <c r="D225" s="46"/>
      <c r="E225" s="90" t="str">
        <f t="shared" si="24"/>
        <v>○</v>
      </c>
      <c r="F225" s="90" t="str">
        <f t="shared" si="24"/>
        <v>○</v>
      </c>
      <c r="G225" s="90" t="str">
        <f t="shared" si="24"/>
        <v>○</v>
      </c>
      <c r="H225" s="90" t="str">
        <f t="shared" si="24"/>
        <v>○</v>
      </c>
      <c r="I225" s="90" t="str">
        <f t="shared" si="24"/>
        <v>○</v>
      </c>
      <c r="J225" s="90" t="str">
        <f t="shared" si="24"/>
        <v>○</v>
      </c>
      <c r="K225" s="90" t="str">
        <f t="shared" si="24"/>
        <v>○</v>
      </c>
      <c r="L225" s="90" t="str">
        <f t="shared" si="24"/>
        <v>○</v>
      </c>
      <c r="M225" s="90" t="str">
        <f t="shared" si="24"/>
        <v>○</v>
      </c>
      <c r="N225" s="90" t="str">
        <f t="shared" si="24"/>
        <v>○</v>
      </c>
      <c r="O225" s="90" t="str">
        <f t="shared" si="24"/>
        <v>○</v>
      </c>
      <c r="P225" s="90" t="str">
        <f t="shared" si="24"/>
        <v>○</v>
      </c>
    </row>
    <row r="226" spans="1:16" s="43" customFormat="1" ht="16.8" customHeight="1">
      <c r="A226" s="44"/>
      <c r="B226" s="45" t="s">
        <v>24</v>
      </c>
      <c r="C226" s="45"/>
      <c r="D226" s="46"/>
      <c r="E226" s="90" t="str">
        <f t="shared" si="24"/>
        <v>○</v>
      </c>
      <c r="F226" s="90" t="str">
        <f t="shared" si="24"/>
        <v>○</v>
      </c>
      <c r="G226" s="90" t="str">
        <f t="shared" si="24"/>
        <v>○</v>
      </c>
      <c r="H226" s="90" t="str">
        <f t="shared" si="24"/>
        <v>○</v>
      </c>
      <c r="I226" s="90" t="str">
        <f t="shared" si="24"/>
        <v>○</v>
      </c>
      <c r="J226" s="90" t="str">
        <f t="shared" si="24"/>
        <v>○</v>
      </c>
      <c r="K226" s="90" t="str">
        <f t="shared" si="24"/>
        <v>○</v>
      </c>
      <c r="L226" s="90" t="str">
        <f t="shared" si="24"/>
        <v>○</v>
      </c>
      <c r="M226" s="90" t="str">
        <f t="shared" si="24"/>
        <v>○</v>
      </c>
      <c r="N226" s="90" t="str">
        <f t="shared" si="24"/>
        <v>○</v>
      </c>
      <c r="O226" s="90" t="str">
        <f t="shared" si="24"/>
        <v>○</v>
      </c>
      <c r="P226" s="90" t="str">
        <f t="shared" si="24"/>
        <v>○</v>
      </c>
    </row>
    <row r="227" spans="1:16" s="43" customFormat="1" ht="17.25" customHeight="1">
      <c r="A227" s="59" t="s">
        <v>30</v>
      </c>
      <c r="B227" s="59"/>
      <c r="C227" s="59"/>
      <c r="D227" s="60"/>
      <c r="E227" s="90" t="str">
        <f t="shared" si="24"/>
        <v>○</v>
      </c>
      <c r="F227" s="90" t="str">
        <f t="shared" si="24"/>
        <v>○</v>
      </c>
      <c r="G227" s="90" t="str">
        <f t="shared" si="24"/>
        <v>○</v>
      </c>
      <c r="H227" s="90" t="str">
        <f t="shared" si="24"/>
        <v>○</v>
      </c>
      <c r="I227" s="90" t="str">
        <f t="shared" si="24"/>
        <v>○</v>
      </c>
      <c r="J227" s="90" t="str">
        <f t="shared" si="24"/>
        <v>○</v>
      </c>
      <c r="K227" s="90" t="str">
        <f t="shared" si="24"/>
        <v>○</v>
      </c>
      <c r="L227" s="90" t="str">
        <f t="shared" si="24"/>
        <v>○</v>
      </c>
      <c r="M227" s="90" t="str">
        <f t="shared" si="24"/>
        <v>○</v>
      </c>
      <c r="N227" s="90" t="str">
        <f t="shared" si="24"/>
        <v>○</v>
      </c>
      <c r="O227" s="90" t="str">
        <f t="shared" si="24"/>
        <v>○</v>
      </c>
      <c r="P227" s="90" t="str">
        <f t="shared" si="24"/>
        <v>○</v>
      </c>
    </row>
  </sheetData>
  <mergeCells count="81">
    <mergeCell ref="B217:C217"/>
    <mergeCell ref="B226:C226"/>
    <mergeCell ref="A227:D227"/>
    <mergeCell ref="B200:C200"/>
    <mergeCell ref="B202:C202"/>
    <mergeCell ref="B204:C204"/>
    <mergeCell ref="B213:C213"/>
    <mergeCell ref="A214:D214"/>
    <mergeCell ref="B215:C215"/>
    <mergeCell ref="A175:D175"/>
    <mergeCell ref="B176:C176"/>
    <mergeCell ref="B178:C178"/>
    <mergeCell ref="B187:C187"/>
    <mergeCell ref="B189:C189"/>
    <mergeCell ref="B191:C191"/>
    <mergeCell ref="A159:D159"/>
    <mergeCell ref="B160:C160"/>
    <mergeCell ref="B162:C162"/>
    <mergeCell ref="B171:C171"/>
    <mergeCell ref="A172:D172"/>
    <mergeCell ref="B173:C173"/>
    <mergeCell ref="A155:D157"/>
    <mergeCell ref="E155:G156"/>
    <mergeCell ref="H155:J156"/>
    <mergeCell ref="K155:P155"/>
    <mergeCell ref="K156:M156"/>
    <mergeCell ref="N156:P156"/>
    <mergeCell ref="B139:C139"/>
    <mergeCell ref="A140:D140"/>
    <mergeCell ref="B141:C141"/>
    <mergeCell ref="B143:C143"/>
    <mergeCell ref="B152:C152"/>
    <mergeCell ref="A153:D153"/>
    <mergeCell ref="B113:C113"/>
    <mergeCell ref="B115:C115"/>
    <mergeCell ref="B117:C117"/>
    <mergeCell ref="B126:C126"/>
    <mergeCell ref="B128:C128"/>
    <mergeCell ref="B130:C130"/>
    <mergeCell ref="B97:C97"/>
    <mergeCell ref="A98:D98"/>
    <mergeCell ref="B99:C99"/>
    <mergeCell ref="A101:D101"/>
    <mergeCell ref="B102:C102"/>
    <mergeCell ref="B104:C104"/>
    <mergeCell ref="K81:P81"/>
    <mergeCell ref="K82:M82"/>
    <mergeCell ref="N82:P82"/>
    <mergeCell ref="A85:D85"/>
    <mergeCell ref="B86:C86"/>
    <mergeCell ref="B88:C88"/>
    <mergeCell ref="B65:C65"/>
    <mergeCell ref="B74:C74"/>
    <mergeCell ref="A75:D75"/>
    <mergeCell ref="A81:D83"/>
    <mergeCell ref="E81:G82"/>
    <mergeCell ref="H81:J82"/>
    <mergeCell ref="B48:C48"/>
    <mergeCell ref="B50:C50"/>
    <mergeCell ref="B52:C52"/>
    <mergeCell ref="B61:C61"/>
    <mergeCell ref="A62:D62"/>
    <mergeCell ref="B63:C63"/>
    <mergeCell ref="A23:D23"/>
    <mergeCell ref="B24:C24"/>
    <mergeCell ref="B26:C26"/>
    <mergeCell ref="B35:C35"/>
    <mergeCell ref="B37:C37"/>
    <mergeCell ref="B39:C39"/>
    <mergeCell ref="A7:D7"/>
    <mergeCell ref="B8:C8"/>
    <mergeCell ref="B10:C10"/>
    <mergeCell ref="B19:C19"/>
    <mergeCell ref="A20:D20"/>
    <mergeCell ref="B21:C21"/>
    <mergeCell ref="A3:D5"/>
    <mergeCell ref="E3:G4"/>
    <mergeCell ref="H3:J4"/>
    <mergeCell ref="K3:P3"/>
    <mergeCell ref="K4:M4"/>
    <mergeCell ref="N4:P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093_01</vt:lpstr>
      <vt:lpstr>093_02</vt:lpstr>
      <vt:lpstr>093_03</vt:lpstr>
      <vt:lpstr>'093_01'!Print_Area</vt:lpstr>
      <vt:lpstr>'093_02'!Print_Area</vt:lpstr>
      <vt:lpstr>'093_03'!Print_Area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2024-11-22T05:46:59Z</dcterms:created>
  <dcterms:modified xsi:type="dcterms:W3CDTF">2024-11-22T05:47:10Z</dcterms:modified>
</cp:coreProperties>
</file>