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450" yWindow="0" windowWidth="22260" windowHeight="12645"/>
  </bookViews>
  <sheets>
    <sheet name="Sheet1" sheetId="1" r:id="rId1"/>
  </sheets>
  <definedNames>
    <definedName name="_xlnm.Print_Area" localSheetId="0">Sheet1!$A$1:$N$61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K52" i="1" l="1"/>
  <c r="K51" i="1"/>
  <c r="K50" i="1"/>
  <c r="K58" i="1"/>
  <c r="K57" i="1"/>
  <c r="K56" i="1"/>
  <c r="K55" i="1"/>
  <c r="K54" i="1"/>
  <c r="K60" i="1" s="1"/>
  <c r="G18" i="1" s="1"/>
  <c r="G22" i="1" l="1"/>
</calcChain>
</file>

<file path=xl/sharedStrings.xml><?xml version="1.0" encoding="utf-8"?>
<sst xmlns="http://schemas.openxmlformats.org/spreadsheetml/2006/main" count="98" uniqueCount="53">
  <si>
    <t>対象者（学資負担者）氏名</t>
    <rPh sb="0" eb="2">
      <t>タイショウ</t>
    </rPh>
    <rPh sb="2" eb="3">
      <t>シャ</t>
    </rPh>
    <rPh sb="4" eb="6">
      <t>ガクシ</t>
    </rPh>
    <rPh sb="6" eb="9">
      <t>フタンシャ</t>
    </rPh>
    <rPh sb="10" eb="12">
      <t>シメイ</t>
    </rPh>
    <phoneticPr fontId="2"/>
  </si>
  <si>
    <t>１．総所得金額（見込）</t>
    <rPh sb="2" eb="5">
      <t>ソウショトク</t>
    </rPh>
    <rPh sb="5" eb="7">
      <t>キンガク</t>
    </rPh>
    <rPh sb="8" eb="10">
      <t>ミコ</t>
    </rPh>
    <phoneticPr fontId="2"/>
  </si>
  <si>
    <t>＜内訳＞</t>
    <rPh sb="1" eb="3">
      <t>ウチワケ</t>
    </rPh>
    <phoneticPr fontId="2"/>
  </si>
  <si>
    <t>利子所得</t>
    <rPh sb="0" eb="2">
      <t>リシ</t>
    </rPh>
    <rPh sb="2" eb="4">
      <t>ショトク</t>
    </rPh>
    <phoneticPr fontId="2"/>
  </si>
  <si>
    <t>円</t>
    <rPh sb="0" eb="1">
      <t>エン</t>
    </rPh>
    <phoneticPr fontId="2"/>
  </si>
  <si>
    <t>配当所得</t>
    <rPh sb="0" eb="2">
      <t>ハイトウ</t>
    </rPh>
    <rPh sb="2" eb="4">
      <t>ショトク</t>
    </rPh>
    <phoneticPr fontId="2"/>
  </si>
  <si>
    <t>不動産所得</t>
    <rPh sb="0" eb="5">
      <t>フドウサンショトク</t>
    </rPh>
    <phoneticPr fontId="2"/>
  </si>
  <si>
    <t>事業所得</t>
    <rPh sb="0" eb="4">
      <t>ジギョウショトク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</si>
  <si>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</si>
  <si>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3">
      <t>ザツショトク</t>
    </rPh>
    <phoneticPr fontId="2"/>
  </si>
  <si>
    <t>一時所得</t>
    <rPh sb="0" eb="2">
      <t>イチジ</t>
    </rPh>
    <rPh sb="2" eb="4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</si>
  <si>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</si>
  <si>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２．所得控除額（見込）</t>
    <rPh sb="2" eb="4">
      <t>ショトク</t>
    </rPh>
    <rPh sb="4" eb="6">
      <t>コウジョ</t>
    </rPh>
    <rPh sb="6" eb="7">
      <t>ガク</t>
    </rPh>
    <rPh sb="7" eb="8">
      <t>ソウガク</t>
    </rPh>
    <rPh sb="8" eb="10">
      <t>ミコ</t>
    </rPh>
    <phoneticPr fontId="2"/>
  </si>
  <si>
    <t>※裏面に内訳を記入してください。</t>
    <rPh sb="1" eb="3">
      <t>ウラメン</t>
    </rPh>
    <rPh sb="4" eb="6">
      <t>ウチワケ</t>
    </rPh>
    <rPh sb="7" eb="9">
      <t>キニュウ</t>
    </rPh>
    <phoneticPr fontId="2"/>
  </si>
  <si>
    <t>対象者の所得見込額について、上記のとおり証明します。</t>
    <rPh sb="0" eb="2">
      <t>タイショウ</t>
    </rPh>
    <rPh sb="2" eb="3">
      <t>シャ</t>
    </rPh>
    <rPh sb="4" eb="6">
      <t>ショトク</t>
    </rPh>
    <rPh sb="6" eb="8">
      <t>ミコミ</t>
    </rPh>
    <rPh sb="8" eb="9">
      <t>ガク</t>
    </rPh>
    <rPh sb="14" eb="16">
      <t>ジョウキ</t>
    </rPh>
    <rPh sb="20" eb="22">
      <t>ショウメイ</t>
    </rPh>
    <phoneticPr fontId="2"/>
  </si>
  <si>
    <t>令和　　年　　月</t>
    <rPh sb="0" eb="2">
      <t>レイワ</t>
    </rPh>
    <rPh sb="4" eb="5">
      <t>ネン</t>
    </rPh>
    <rPh sb="7" eb="8">
      <t>ガツ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</si>
  <si>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</si>
  <si>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</si>
  <si>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※必ず税理士または公認会計士の証明を受けてください。</t>
    <rPh sb="1" eb="2">
      <t>カナラ</t>
    </rPh>
    <rPh sb="3" eb="6">
      <t>ゼイリシ</t>
    </rPh>
    <rPh sb="9" eb="11">
      <t>コウニン</t>
    </rPh>
    <rPh sb="11" eb="13">
      <t>カイケイ</t>
    </rPh>
    <rPh sb="13" eb="14">
      <t>シ</t>
    </rPh>
    <rPh sb="15" eb="17">
      <t>ショウメイ</t>
    </rPh>
    <rPh sb="18" eb="19">
      <t>ウ</t>
    </rPh>
    <phoneticPr fontId="2"/>
  </si>
  <si>
    <t>３．課税総所得金額（見込）
（１－２）</t>
    <rPh sb="2" eb="4">
      <t>カゼイ</t>
    </rPh>
    <rPh sb="4" eb="7">
      <t>ソウショトク</t>
    </rPh>
    <rPh sb="7" eb="9">
      <t>キンガク</t>
    </rPh>
    <rPh sb="8" eb="9">
      <t>ガク</t>
    </rPh>
    <rPh sb="9" eb="10">
      <t>ソウガク</t>
    </rPh>
    <rPh sb="10" eb="12">
      <t>ミコ</t>
    </rPh>
    <phoneticPr fontId="2"/>
  </si>
  <si>
    <t>障害者控除</t>
    <phoneticPr fontId="10"/>
  </si>
  <si>
    <t>基礎控除</t>
  </si>
  <si>
    <t>所得控除額合計</t>
  </si>
  <si>
    <t>人数</t>
    <rPh sb="0" eb="2">
      <t>ニンズウ</t>
    </rPh>
    <phoneticPr fontId="2"/>
  </si>
  <si>
    <t>人</t>
    <rPh sb="0" eb="1">
      <t>ニン</t>
    </rPh>
    <phoneticPr fontId="2"/>
  </si>
  <si>
    <t>社会保険料控除</t>
    <phoneticPr fontId="10"/>
  </si>
  <si>
    <t>小規模企業共済等掛金控除</t>
    <phoneticPr fontId="10"/>
  </si>
  <si>
    <t>生命保険料控除</t>
    <phoneticPr fontId="10"/>
  </si>
  <si>
    <t>地震保険料控除</t>
    <phoneticPr fontId="10"/>
  </si>
  <si>
    <t>医療費控除</t>
    <phoneticPr fontId="10"/>
  </si>
  <si>
    <t>雑損控除</t>
    <phoneticPr fontId="10"/>
  </si>
  <si>
    <t>配偶者控除/配偶者特別控除</t>
    <rPh sb="0" eb="3">
      <t>ハイグウシャ</t>
    </rPh>
    <rPh sb="3" eb="5">
      <t>コウジョ</t>
    </rPh>
    <rPh sb="6" eb="9">
      <t>ハイグウシャ</t>
    </rPh>
    <rPh sb="9" eb="11">
      <t>トクベツ</t>
    </rPh>
    <rPh sb="11" eb="13">
      <t>コウジョ</t>
    </rPh>
    <phoneticPr fontId="10"/>
  </si>
  <si>
    <t>種類</t>
    <rPh sb="0" eb="2">
      <t>シュルイ</t>
    </rPh>
    <phoneticPr fontId="10"/>
  </si>
  <si>
    <t>所得控除額（住民税）</t>
    <rPh sb="0" eb="2">
      <t>ショトク</t>
    </rPh>
    <rPh sb="2" eb="4">
      <t>コウジョ</t>
    </rPh>
    <rPh sb="4" eb="5">
      <t>ガク</t>
    </rPh>
    <rPh sb="6" eb="9">
      <t>ジュウミンゼイ</t>
    </rPh>
    <phoneticPr fontId="2"/>
  </si>
  <si>
    <t>所得控除額（内訳）</t>
    <rPh sb="0" eb="2">
      <t>ショトク</t>
    </rPh>
    <rPh sb="2" eb="4">
      <t>コウジョ</t>
    </rPh>
    <rPh sb="4" eb="5">
      <t>ガク</t>
    </rPh>
    <rPh sb="6" eb="8">
      <t>ウチワケ</t>
    </rPh>
    <phoneticPr fontId="2"/>
  </si>
  <si>
    <t>勤労学生控除（該当の場合26万円）</t>
    <rPh sb="7" eb="9">
      <t>ガイトウ</t>
    </rPh>
    <rPh sb="10" eb="12">
      <t>バアイ</t>
    </rPh>
    <rPh sb="14" eb="16">
      <t>マンエン</t>
    </rPh>
    <phoneticPr fontId="10"/>
  </si>
  <si>
    <t>ひとり親控除（該当の場合30万円）</t>
    <rPh sb="3" eb="4">
      <t>オヤ</t>
    </rPh>
    <rPh sb="4" eb="6">
      <t>コウジョ</t>
    </rPh>
    <rPh sb="7" eb="9">
      <t>ガイトウ</t>
    </rPh>
    <rPh sb="10" eb="12">
      <t>バアイ</t>
    </rPh>
    <rPh sb="14" eb="16">
      <t>マンエン</t>
    </rPh>
    <phoneticPr fontId="10"/>
  </si>
  <si>
    <t>寡婦控除（該当の場合26万円）</t>
    <rPh sb="0" eb="2">
      <t>カフ</t>
    </rPh>
    <rPh sb="2" eb="4">
      <t>コウジョ</t>
    </rPh>
    <rPh sb="5" eb="7">
      <t>ガイトウ</t>
    </rPh>
    <rPh sb="8" eb="10">
      <t>バアイ</t>
    </rPh>
    <rPh sb="12" eb="14">
      <t>マンエン</t>
    </rPh>
    <phoneticPr fontId="10"/>
  </si>
  <si>
    <t>　●その他障害者（人数×26万円）</t>
    <rPh sb="4" eb="5">
      <t>タ</t>
    </rPh>
    <rPh sb="5" eb="7">
      <t>ショウガイ</t>
    </rPh>
    <rPh sb="7" eb="8">
      <t>シャ</t>
    </rPh>
    <rPh sb="9" eb="11">
      <t>ニンズウ</t>
    </rPh>
    <rPh sb="14" eb="16">
      <t>マンエン</t>
    </rPh>
    <phoneticPr fontId="10"/>
  </si>
  <si>
    <t>　●特別障害者控除（人数×30万円）</t>
    <rPh sb="2" eb="4">
      <t>トクベツ</t>
    </rPh>
    <rPh sb="4" eb="7">
      <t>ショウガイシャ</t>
    </rPh>
    <rPh sb="7" eb="9">
      <t>コウジョ</t>
    </rPh>
    <rPh sb="10" eb="12">
      <t>ニンズウ</t>
    </rPh>
    <rPh sb="15" eb="17">
      <t>マンエン</t>
    </rPh>
    <phoneticPr fontId="10"/>
  </si>
  <si>
    <t>　●同居特別障害者控除（人数×53万円）</t>
    <rPh sb="2" eb="4">
      <t>ドウキョ</t>
    </rPh>
    <rPh sb="4" eb="6">
      <t>トクベツ</t>
    </rPh>
    <rPh sb="6" eb="9">
      <t>ショウガイシャ</t>
    </rPh>
    <rPh sb="9" eb="11">
      <t>コウジョ</t>
    </rPh>
    <rPh sb="12" eb="14">
      <t>ニンズウ</t>
    </rPh>
    <rPh sb="17" eb="19">
      <t>マンエン</t>
    </rPh>
    <phoneticPr fontId="10"/>
  </si>
  <si>
    <t>扶養控除　※扶養親族の年齢は令和３年12月31日現在
　　※生計を一にする扶養親族の前年の合計所得金額が48万円以下の場合に適用</t>
    <rPh sb="6" eb="8">
      <t>フヨウ</t>
    </rPh>
    <rPh sb="8" eb="10">
      <t>シンゾク</t>
    </rPh>
    <rPh sb="11" eb="13">
      <t>ネンレイ</t>
    </rPh>
    <rPh sb="14" eb="16">
      <t>レイワ</t>
    </rPh>
    <rPh sb="17" eb="18">
      <t>ネン</t>
    </rPh>
    <rPh sb="20" eb="21">
      <t>ガツ</t>
    </rPh>
    <rPh sb="23" eb="24">
      <t>ニチ</t>
    </rPh>
    <rPh sb="24" eb="26">
      <t>ゲンザイ</t>
    </rPh>
    <rPh sb="30" eb="32">
      <t>セイケイ</t>
    </rPh>
    <rPh sb="33" eb="34">
      <t>イツ</t>
    </rPh>
    <rPh sb="37" eb="39">
      <t>フヨウ</t>
    </rPh>
    <rPh sb="39" eb="41">
      <t>シンゾク</t>
    </rPh>
    <rPh sb="42" eb="44">
      <t>ゼンネン</t>
    </rPh>
    <rPh sb="45" eb="47">
      <t>ゴウケイ</t>
    </rPh>
    <rPh sb="47" eb="49">
      <t>ショトク</t>
    </rPh>
    <rPh sb="49" eb="51">
      <t>キンガク</t>
    </rPh>
    <rPh sb="54" eb="56">
      <t>マンエン</t>
    </rPh>
    <rPh sb="56" eb="58">
      <t>イカ</t>
    </rPh>
    <rPh sb="59" eb="61">
      <t>バアイ</t>
    </rPh>
    <rPh sb="62" eb="64">
      <t>テキヨウ</t>
    </rPh>
    <phoneticPr fontId="2"/>
  </si>
  <si>
    <t>　●一般（23歳以上70歳未満）
　（人数×33万円）</t>
    <rPh sb="19" eb="21">
      <t>ニンズウ</t>
    </rPh>
    <rPh sb="24" eb="26">
      <t>マンエン</t>
    </rPh>
    <phoneticPr fontId="2"/>
  </si>
  <si>
    <t>　●特定（19歳以上23歳未満）
　（人数×45万円）</t>
    <rPh sb="19" eb="21">
      <t>ニンズウ</t>
    </rPh>
    <rPh sb="24" eb="26">
      <t>マンエン</t>
    </rPh>
    <phoneticPr fontId="2"/>
  </si>
  <si>
    <t>　●一般（16歳以上19歳未満）
　（人数×33万円）</t>
    <rPh sb="19" eb="21">
      <t>ニンズウ</t>
    </rPh>
    <rPh sb="24" eb="26">
      <t>マンエン</t>
    </rPh>
    <phoneticPr fontId="2"/>
  </si>
  <si>
    <t>　●同居老親等（70歳以上のうち、父母等で同居して
　　いる者）（人数×45万円）</t>
    <rPh sb="33" eb="35">
      <t>ニンズウ</t>
    </rPh>
    <rPh sb="38" eb="40">
      <t>マンエン</t>
    </rPh>
    <phoneticPr fontId="2"/>
  </si>
  <si>
    <t>　●老人（70歳以上のうち、次の「同居老親等」以外
　　の者）（人数×38万円）</t>
    <rPh sb="32" eb="34">
      <t>ニンズウ</t>
    </rPh>
    <rPh sb="37" eb="39">
      <t>マンエン</t>
    </rPh>
    <phoneticPr fontId="2"/>
  </si>
  <si>
    <t>（人数記入で自動計算）</t>
    <rPh sb="1" eb="3">
      <t>ニンズウ</t>
    </rPh>
    <rPh sb="3" eb="5">
      <t>キニュウ</t>
    </rPh>
    <rPh sb="6" eb="8">
      <t>ジドウ</t>
    </rPh>
    <rPh sb="8" eb="10">
      <t>ケイサン</t>
    </rPh>
    <phoneticPr fontId="2"/>
  </si>
  <si>
    <t>（内訳入力で自動計算）</t>
    <rPh sb="1" eb="3">
      <t>ウチワケ</t>
    </rPh>
    <rPh sb="3" eb="5">
      <t>ニュウリョク</t>
    </rPh>
    <rPh sb="6" eb="8">
      <t>ジドウ</t>
    </rPh>
    <rPh sb="8" eb="10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</si>
  <si>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</si>
  <si>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（自動計算）</t>
    <rPh sb="1" eb="3">
      <t>ジドウ</t>
    </rPh>
    <rPh sb="3" eb="5">
      <t>ケイサン</t>
    </rPh>
    <phoneticPr fontId="2"/>
  </si>
  <si>
    <t>固定</t>
    <rPh sb="0" eb="2">
      <t>コテイ</t>
    </rPh>
    <phoneticPr fontId="2"/>
  </si>
  <si>
    <r>
      <t>令和</t>
    </r>
    <r>
      <rPr>
        <sz val="18"/>
        <rFont val="ＭＳ ゴシック"/>
        <family val="3"/>
        <charset val="128"/>
      </rPr>
      <t>３</t>
    </r>
    <r>
      <rPr>
        <sz val="18"/>
        <color theme="1"/>
        <rFont val="ＭＳ ゴシック"/>
        <family val="3"/>
        <charset val="128"/>
      </rPr>
      <t>年　所得見込証明書</t>
    </r>
    <rPh sb="0" eb="2">
      <t>レイワ</t>
    </rPh>
    <rPh sb="3" eb="4">
      <t>ネン</t>
    </rPh>
    <rPh sb="5" eb="7">
      <t>ショトク</t>
    </rPh>
    <rPh sb="7" eb="9">
      <t>ミコミ</t>
    </rPh>
    <rPh sb="9" eb="12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</si>
</sst>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5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7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5" fillId="3" borderId="17" xfId="0" applyNumberFormat="1" applyFont="1" applyFill="1" applyBorder="1" applyAlignment="1">
      <alignment horizontal="right" vertical="center"/>
    </xf>
    <xf numFmtId="176" fontId="5" fillId="3" borderId="15" xfId="0" applyNumberFormat="1" applyFont="1" applyFill="1" applyBorder="1" applyAlignment="1">
      <alignment horizontal="right" vertical="center"/>
    </xf>
    <xf numFmtId="176" fontId="5" fillId="3" borderId="4" xfId="0" applyNumberFormat="1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176" fontId="5" fillId="4" borderId="17" xfId="0" applyNumberFormat="1" applyFont="1" applyFill="1" applyBorder="1" applyAlignment="1">
      <alignment horizontal="right" vertical="center"/>
    </xf>
    <xf numFmtId="176" fontId="5" fillId="4" borderId="15" xfId="0" applyNumberFormat="1" applyFont="1" applyFill="1" applyBorder="1" applyAlignment="1">
      <alignment horizontal="right" vertical="center"/>
    </xf>
    <xf numFmtId="176" fontId="5" fillId="4" borderId="4" xfId="0" applyNumberFormat="1" applyFont="1" applyFill="1" applyBorder="1" applyAlignment="1">
      <alignment horizontal="right" vertical="center"/>
    </xf>
    <xf numFmtId="176" fontId="5" fillId="4" borderId="2" xfId="0" applyNumberFormat="1" applyFont="1" applyFill="1" applyBorder="1" applyAlignment="1">
      <alignment horizontal="right" vertical="center"/>
    </xf>
    <xf numFmtId="176" fontId="5" fillId="4" borderId="24" xfId="0" applyNumberFormat="1" applyFont="1" applyFill="1" applyBorder="1" applyAlignment="1">
      <alignment horizontal="right" vertical="center"/>
    </xf>
    <xf numFmtId="176" fontId="5" fillId="4" borderId="22" xfId="0" applyNumberFormat="1" applyFont="1" applyFill="1" applyBorder="1" applyAlignment="1">
      <alignment horizontal="right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76" fontId="1" fillId="3" borderId="29" xfId="0" applyNumberFormat="1" applyFont="1" applyFill="1" applyBorder="1" applyAlignment="1">
      <alignment horizontal="right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5" fillId="3" borderId="48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tabSelected="1" view="pageBreakPreview" zoomScale="55" zoomScaleNormal="55" zoomScaleSheetLayoutView="55" workbookViewId="0">
      <selection activeCell="F4" sqref="F4:M4"/>
    </sheetView>
  </sheetViews>
  <sheetFormatPr defaultColWidth="6.625" defaultRowHeight="19.5" customHeight="1" x14ac:dyDescent="0.4"/>
  <cols>
    <col min="1" max="1" width="4.875" style="3" customWidth="1"/>
    <col min="2" max="2" width="5.125" style="3" customWidth="1"/>
    <col min="3" max="3" width="5.625" style="3" customWidth="1"/>
    <col min="4" max="8" width="10.125" style="3" customWidth="1"/>
    <col min="9" max="9" width="5.5" style="3" customWidth="1"/>
    <col min="10" max="10" width="5.125" style="3" customWidth="1"/>
    <col min="11" max="11" width="10.125" style="3" customWidth="1"/>
    <col min="12" max="12" width="5.25" style="3" customWidth="1"/>
    <col min="13" max="13" width="5.5" style="3" customWidth="1"/>
    <col min="14" max="14" width="4.875" style="3" customWidth="1"/>
    <col min="15" max="16384" width="6.625" style="3"/>
  </cols>
  <sheetData>
    <row r="2" spans="2:15" ht="34.5" customHeight="1" x14ac:dyDescent="0.4">
      <c r="B2" s="7" t="s">
        <v>52</v>
      </c>
      <c r="C2" s="2"/>
      <c r="D2" s="1"/>
      <c r="E2" s="1"/>
      <c r="F2" s="2"/>
      <c r="G2" s="1"/>
      <c r="H2" s="1"/>
      <c r="I2" s="1"/>
      <c r="J2" s="1"/>
      <c r="K2" s="1"/>
      <c r="L2" s="1"/>
      <c r="M2" s="1"/>
    </row>
    <row r="4" spans="2:15" ht="21.75" customHeight="1" x14ac:dyDescent="0.4">
      <c r="B4" s="2" t="s">
        <v>0</v>
      </c>
      <c r="C4" s="2"/>
      <c r="D4" s="2"/>
      <c r="E4" s="2"/>
      <c r="F4" s="88"/>
      <c r="G4" s="88"/>
      <c r="H4" s="88"/>
      <c r="I4" s="88"/>
      <c r="J4" s="88"/>
      <c r="K4" s="88"/>
      <c r="L4" s="88"/>
      <c r="M4" s="88"/>
    </row>
    <row r="5" spans="2:15" ht="19.5" customHeight="1" x14ac:dyDescent="0.4">
      <c r="B5" s="12"/>
      <c r="C5" s="12"/>
      <c r="D5" s="12"/>
      <c r="E5" s="12"/>
      <c r="F5" s="12"/>
      <c r="G5" s="12"/>
    </row>
    <row r="6" spans="2:15" ht="41.25" customHeight="1" thickBot="1" x14ac:dyDescent="0.2">
      <c r="B6" s="13" t="s">
        <v>1</v>
      </c>
      <c r="C6" s="13"/>
      <c r="D6" s="12"/>
      <c r="E6" s="12"/>
      <c r="F6" s="14"/>
      <c r="G6" s="61" t="str">
        <f>IF(SUM(G8:K15)=0,"",SUM(G8:K15))</f>
        <v/>
      </c>
      <c r="H6" s="61"/>
      <c r="I6" s="61"/>
      <c r="J6" s="61"/>
      <c r="K6" s="61"/>
      <c r="L6" s="9" t="s">
        <v>4</v>
      </c>
      <c r="M6" s="9"/>
      <c r="O6" s="3" t="s">
        <v>48</v>
      </c>
    </row>
    <row r="7" spans="2:15" ht="19.5" customHeight="1" x14ac:dyDescent="0.15">
      <c r="B7" s="12"/>
      <c r="C7" s="12" t="s">
        <v>2</v>
      </c>
      <c r="D7" s="12"/>
      <c r="E7" s="12"/>
      <c r="F7" s="14"/>
      <c r="G7" s="12"/>
      <c r="K7" s="16"/>
      <c r="L7" s="10"/>
      <c r="M7" s="10"/>
    </row>
    <row r="8" spans="2:15" ht="39" customHeight="1" x14ac:dyDescent="0.15">
      <c r="B8" s="12"/>
      <c r="C8" s="12"/>
      <c r="D8" s="12" t="s">
        <v>3</v>
      </c>
      <c r="E8" s="12"/>
      <c r="F8" s="14"/>
      <c r="G8" s="56"/>
      <c r="H8" s="56"/>
      <c r="I8" s="56"/>
      <c r="J8" s="56"/>
      <c r="K8" s="56"/>
      <c r="L8" s="10" t="s">
        <v>4</v>
      </c>
      <c r="M8" s="10"/>
    </row>
    <row r="9" spans="2:15" ht="39" customHeight="1" x14ac:dyDescent="0.15">
      <c r="B9" s="12"/>
      <c r="C9" s="12"/>
      <c r="D9" s="12" t="s">
        <v>5</v>
      </c>
      <c r="E9" s="12"/>
      <c r="F9" s="14"/>
      <c r="G9" s="56"/>
      <c r="H9" s="56"/>
      <c r="I9" s="56"/>
      <c r="J9" s="56"/>
      <c r="K9" s="56"/>
      <c r="L9" s="10" t="s">
        <v>4</v>
      </c>
      <c r="M9" s="10"/>
    </row>
    <row r="10" spans="2:15" ht="39" customHeight="1" x14ac:dyDescent="0.15">
      <c r="B10" s="12"/>
      <c r="C10" s="12"/>
      <c r="D10" s="12" t="s">
        <v>6</v>
      </c>
      <c r="E10" s="12"/>
      <c r="F10" s="14"/>
      <c r="G10" s="56"/>
      <c r="H10" s="56"/>
      <c r="I10" s="56"/>
      <c r="J10" s="56"/>
      <c r="K10" s="56"/>
      <c r="L10" s="10" t="s">
        <v>4</v>
      </c>
      <c r="M10" s="10"/>
    </row>
    <row r="11" spans="2:15" ht="39" customHeight="1" x14ac:dyDescent="0.15">
      <c r="B11" s="12"/>
      <c r="C11" s="12"/>
      <c r="D11" s="12" t="s">
        <v>7</v>
      </c>
      <c r="E11" s="12"/>
      <c r="F11" s="14"/>
      <c r="G11" s="56"/>
      <c r="H11" s="56"/>
      <c r="I11" s="56"/>
      <c r="J11" s="56"/>
      <c r="K11" s="56"/>
      <c r="L11" s="10" t="s">
        <v>4</v>
      </c>
      <c r="M11" s="10"/>
    </row>
    <row r="12" spans="2:15" ht="39" customHeight="1" x14ac:dyDescent="0.15">
      <c r="B12" s="12"/>
      <c r="C12" s="12"/>
      <c r="D12" s="12" t="s">
        <v>8</v>
      </c>
      <c r="E12" s="12"/>
      <c r="F12" s="14"/>
      <c r="G12" s="56"/>
      <c r="H12" s="56"/>
      <c r="I12" s="56"/>
      <c r="J12" s="56"/>
      <c r="K12" s="56"/>
      <c r="L12" s="10" t="s">
        <v>4</v>
      </c>
      <c r="M12" s="10"/>
    </row>
    <row r="13" spans="2:15" ht="39" customHeight="1" x14ac:dyDescent="0.15">
      <c r="B13" s="12"/>
      <c r="C13" s="12"/>
      <c r="D13" s="12" t="s">
        <v>9</v>
      </c>
      <c r="E13" s="12"/>
      <c r="F13" s="14"/>
      <c r="G13" s="56"/>
      <c r="H13" s="56"/>
      <c r="I13" s="56"/>
      <c r="J13" s="56"/>
      <c r="K13" s="56"/>
      <c r="L13" s="10" t="s">
        <v>4</v>
      </c>
      <c r="M13" s="10"/>
    </row>
    <row r="14" spans="2:15" ht="39" customHeight="1" x14ac:dyDescent="0.15">
      <c r="B14" s="12"/>
      <c r="C14" s="12"/>
      <c r="D14" s="12" t="s">
        <v>10</v>
      </c>
      <c r="E14" s="12"/>
      <c r="F14" s="14"/>
      <c r="G14" s="56"/>
      <c r="H14" s="56"/>
      <c r="I14" s="56"/>
      <c r="J14" s="56"/>
      <c r="K14" s="56"/>
      <c r="L14" s="10" t="s">
        <v>4</v>
      </c>
      <c r="M14" s="10"/>
    </row>
    <row r="15" spans="2:15" ht="39" customHeight="1" x14ac:dyDescent="0.15">
      <c r="B15" s="12"/>
      <c r="C15" s="12"/>
      <c r="D15" s="12" t="s">
        <v>11</v>
      </c>
      <c r="E15" s="12"/>
      <c r="F15" s="14"/>
      <c r="G15" s="56"/>
      <c r="H15" s="56"/>
      <c r="I15" s="56"/>
      <c r="J15" s="56"/>
      <c r="K15" s="56"/>
      <c r="L15" s="10" t="s">
        <v>4</v>
      </c>
      <c r="M15" s="10"/>
    </row>
    <row r="16" spans="2:15" ht="23.25" customHeight="1" x14ac:dyDescent="0.15">
      <c r="B16" s="12"/>
      <c r="C16" s="12"/>
      <c r="D16" s="12"/>
      <c r="E16" s="12"/>
      <c r="F16" s="14"/>
      <c r="G16" s="14"/>
      <c r="H16" s="8"/>
      <c r="I16" s="8"/>
      <c r="J16" s="8"/>
      <c r="K16" s="17"/>
      <c r="L16" s="10"/>
      <c r="M16" s="10"/>
    </row>
    <row r="17" spans="2:15" ht="18.75" customHeight="1" x14ac:dyDescent="0.15">
      <c r="B17" s="12"/>
      <c r="C17" s="12"/>
      <c r="D17" s="12"/>
      <c r="E17" s="12"/>
      <c r="F17" s="14"/>
      <c r="G17" s="14"/>
      <c r="H17" s="8"/>
      <c r="I17" s="8"/>
      <c r="J17" s="8"/>
      <c r="K17" s="16"/>
      <c r="L17" s="10"/>
      <c r="M17" s="10"/>
    </row>
    <row r="18" spans="2:15" ht="40.5" customHeight="1" thickBot="1" x14ac:dyDescent="0.2">
      <c r="B18" s="13" t="s">
        <v>12</v>
      </c>
      <c r="C18" s="13"/>
      <c r="D18" s="12"/>
      <c r="E18" s="12"/>
      <c r="F18" s="14"/>
      <c r="G18" s="62" t="str">
        <f>K60</f>
        <v/>
      </c>
      <c r="H18" s="63"/>
      <c r="I18" s="63"/>
      <c r="J18" s="63"/>
      <c r="K18" s="63"/>
      <c r="L18" s="9" t="s">
        <v>4</v>
      </c>
      <c r="M18" s="9"/>
      <c r="O18" s="3" t="s">
        <v>48</v>
      </c>
    </row>
    <row r="19" spans="2:15" ht="27.75" customHeight="1" x14ac:dyDescent="0.15">
      <c r="B19" s="12"/>
      <c r="C19" s="12"/>
      <c r="D19" s="12" t="s">
        <v>13</v>
      </c>
      <c r="E19" s="12"/>
      <c r="F19" s="14"/>
      <c r="G19" s="19"/>
      <c r="H19" s="20"/>
      <c r="I19" s="20"/>
      <c r="J19" s="20"/>
      <c r="K19" s="21"/>
      <c r="L19" s="10"/>
      <c r="M19" s="10"/>
    </row>
    <row r="20" spans="2:15" ht="22.5" customHeight="1" x14ac:dyDescent="0.15">
      <c r="B20" s="12"/>
      <c r="C20" s="12"/>
      <c r="D20" s="12"/>
      <c r="E20" s="12"/>
      <c r="F20" s="14"/>
      <c r="G20" s="19"/>
      <c r="H20" s="20"/>
      <c r="I20" s="20"/>
      <c r="J20" s="20"/>
      <c r="K20" s="21"/>
      <c r="L20" s="10"/>
      <c r="M20" s="10"/>
    </row>
    <row r="21" spans="2:15" ht="19.5" customHeight="1" x14ac:dyDescent="0.15">
      <c r="B21" s="12"/>
      <c r="C21" s="12"/>
      <c r="D21" s="12"/>
      <c r="E21" s="12"/>
      <c r="F21" s="14"/>
      <c r="G21" s="19"/>
      <c r="H21" s="20"/>
      <c r="I21" s="20"/>
      <c r="J21" s="20"/>
      <c r="K21" s="21"/>
      <c r="L21" s="10"/>
      <c r="M21" s="10"/>
    </row>
    <row r="22" spans="2:15" ht="40.5" customHeight="1" thickBot="1" x14ac:dyDescent="0.2">
      <c r="B22" s="57" t="s">
        <v>19</v>
      </c>
      <c r="C22" s="57"/>
      <c r="D22" s="57"/>
      <c r="E22" s="57"/>
      <c r="F22" s="57"/>
      <c r="G22" s="64" t="str">
        <f>IFERROR(MAX(0,ROUNDDOWN(SUM(G6)-G18,-3)),"")</f>
        <v/>
      </c>
      <c r="H22" s="63"/>
      <c r="I22" s="63"/>
      <c r="J22" s="63"/>
      <c r="K22" s="63"/>
      <c r="L22" s="9" t="s">
        <v>4</v>
      </c>
      <c r="M22" s="9"/>
      <c r="O22" s="3" t="s">
        <v>49</v>
      </c>
    </row>
    <row r="23" spans="2:15" ht="21.75" customHeight="1" x14ac:dyDescent="0.15">
      <c r="B23" s="18"/>
      <c r="C23" s="18"/>
      <c r="D23" s="18"/>
      <c r="E23" s="18"/>
      <c r="F23" s="18"/>
      <c r="G23" s="14"/>
      <c r="H23" s="8"/>
      <c r="I23" s="8"/>
      <c r="J23" s="8"/>
      <c r="K23" s="8"/>
      <c r="L23" s="9"/>
      <c r="M23" s="9"/>
    </row>
    <row r="24" spans="2:15" ht="19.5" customHeight="1" x14ac:dyDescent="0.4">
      <c r="F24" s="8"/>
    </row>
    <row r="25" spans="2:15" ht="19.5" customHeight="1" x14ac:dyDescent="0.4">
      <c r="B25" s="12" t="s">
        <v>14</v>
      </c>
    </row>
    <row r="27" spans="2:15" ht="19.5" customHeight="1" x14ac:dyDescent="0.4">
      <c r="B27" s="12" t="s">
        <v>15</v>
      </c>
      <c r="C27" s="12"/>
    </row>
    <row r="28" spans="2:15" ht="19.5" customHeight="1" x14ac:dyDescent="0.4">
      <c r="B28" s="12"/>
      <c r="C28" s="12"/>
    </row>
    <row r="29" spans="2:15" ht="19.5" customHeight="1" x14ac:dyDescent="0.4">
      <c r="B29" s="12"/>
      <c r="C29" s="12"/>
      <c r="D29" s="89"/>
      <c r="E29" s="89"/>
      <c r="F29" s="89"/>
      <c r="G29" s="89"/>
      <c r="H29" s="89"/>
      <c r="I29" s="89"/>
      <c r="J29" s="89"/>
      <c r="K29" s="89"/>
    </row>
    <row r="30" spans="2:15" ht="19.5" customHeight="1" x14ac:dyDescent="0.4">
      <c r="B30" s="12" t="s">
        <v>16</v>
      </c>
      <c r="C30" s="12"/>
      <c r="D30" s="89"/>
      <c r="E30" s="89"/>
      <c r="F30" s="89"/>
      <c r="G30" s="89"/>
      <c r="H30" s="89"/>
      <c r="I30" s="89"/>
      <c r="J30" s="89"/>
      <c r="K30" s="89"/>
    </row>
    <row r="31" spans="2:15" ht="19.5" customHeight="1" x14ac:dyDescent="0.4">
      <c r="B31" s="12"/>
      <c r="C31" s="12"/>
    </row>
    <row r="32" spans="2:15" ht="19.5" customHeight="1" x14ac:dyDescent="0.4">
      <c r="B32" s="12"/>
      <c r="C32" s="12"/>
      <c r="D32" s="89"/>
      <c r="E32" s="89"/>
      <c r="F32" s="89"/>
      <c r="G32" s="89"/>
      <c r="H32" s="89"/>
      <c r="I32" s="89"/>
      <c r="J32" s="89"/>
      <c r="K32" s="89"/>
    </row>
    <row r="33" spans="2:13" ht="19.5" customHeight="1" x14ac:dyDescent="0.4">
      <c r="B33" s="12" t="s">
        <v>17</v>
      </c>
      <c r="C33" s="12"/>
      <c r="D33" s="89"/>
      <c r="E33" s="89"/>
      <c r="F33" s="89"/>
      <c r="G33" s="89"/>
      <c r="H33" s="89"/>
      <c r="I33" s="89"/>
      <c r="J33" s="89"/>
      <c r="K33" s="89"/>
    </row>
    <row r="34" spans="2:13" ht="19.5" customHeight="1" x14ac:dyDescent="0.4">
      <c r="C34" s="6" t="s">
        <v>18</v>
      </c>
    </row>
    <row r="37" spans="2:13" ht="27.75" customHeight="1" thickBot="1" x14ac:dyDescent="0.45">
      <c r="B37" s="12" t="s">
        <v>34</v>
      </c>
    </row>
    <row r="38" spans="2:13" ht="31.5" customHeight="1" thickBot="1" x14ac:dyDescent="0.45">
      <c r="B38" s="48" t="s">
        <v>32</v>
      </c>
      <c r="C38" s="49"/>
      <c r="D38" s="49"/>
      <c r="E38" s="49"/>
      <c r="F38" s="49"/>
      <c r="G38" s="49"/>
      <c r="H38" s="50"/>
      <c r="I38" s="74" t="s">
        <v>23</v>
      </c>
      <c r="J38" s="74"/>
      <c r="K38" s="74" t="s">
        <v>33</v>
      </c>
      <c r="L38" s="74"/>
      <c r="M38" s="75"/>
    </row>
    <row r="39" spans="2:13" ht="31.5" customHeight="1" x14ac:dyDescent="0.4">
      <c r="B39" s="24" t="s">
        <v>25</v>
      </c>
      <c r="C39" s="25"/>
      <c r="D39" s="25"/>
      <c r="E39" s="25"/>
      <c r="F39" s="25"/>
      <c r="G39" s="25"/>
      <c r="H39" s="26"/>
      <c r="I39" s="76"/>
      <c r="J39" s="77"/>
      <c r="K39" s="94"/>
      <c r="L39" s="95"/>
      <c r="M39" s="28" t="s">
        <v>4</v>
      </c>
    </row>
    <row r="40" spans="2:13" ht="31.5" customHeight="1" x14ac:dyDescent="0.4">
      <c r="B40" s="29" t="s">
        <v>26</v>
      </c>
      <c r="C40" s="5"/>
      <c r="D40" s="5"/>
      <c r="E40" s="5"/>
      <c r="F40" s="5"/>
      <c r="G40" s="5"/>
      <c r="H40" s="23"/>
      <c r="I40" s="78"/>
      <c r="J40" s="79"/>
      <c r="K40" s="96"/>
      <c r="L40" s="97"/>
      <c r="M40" s="30" t="s">
        <v>4</v>
      </c>
    </row>
    <row r="41" spans="2:13" ht="31.5" customHeight="1" x14ac:dyDescent="0.4">
      <c r="B41" s="29" t="s">
        <v>27</v>
      </c>
      <c r="C41" s="5"/>
      <c r="D41" s="5"/>
      <c r="E41" s="5"/>
      <c r="F41" s="5"/>
      <c r="G41" s="5"/>
      <c r="H41" s="23"/>
      <c r="I41" s="78"/>
      <c r="J41" s="79"/>
      <c r="K41" s="96"/>
      <c r="L41" s="97"/>
      <c r="M41" s="30" t="s">
        <v>4</v>
      </c>
    </row>
    <row r="42" spans="2:13" ht="31.5" customHeight="1" x14ac:dyDescent="0.4">
      <c r="B42" s="29" t="s">
        <v>28</v>
      </c>
      <c r="C42" s="5"/>
      <c r="D42" s="5"/>
      <c r="E42" s="5"/>
      <c r="F42" s="5"/>
      <c r="G42" s="5"/>
      <c r="H42" s="23"/>
      <c r="I42" s="78"/>
      <c r="J42" s="79"/>
      <c r="K42" s="96"/>
      <c r="L42" s="97"/>
      <c r="M42" s="30" t="s">
        <v>4</v>
      </c>
    </row>
    <row r="43" spans="2:13" ht="31.5" customHeight="1" x14ac:dyDescent="0.4">
      <c r="B43" s="29" t="s">
        <v>29</v>
      </c>
      <c r="C43" s="5"/>
      <c r="D43" s="5"/>
      <c r="E43" s="5"/>
      <c r="F43" s="5"/>
      <c r="G43" s="5"/>
      <c r="H43" s="23"/>
      <c r="I43" s="78"/>
      <c r="J43" s="79"/>
      <c r="K43" s="96"/>
      <c r="L43" s="97"/>
      <c r="M43" s="30" t="s">
        <v>4</v>
      </c>
    </row>
    <row r="44" spans="2:13" ht="31.5" customHeight="1" x14ac:dyDescent="0.4">
      <c r="B44" s="29" t="s">
        <v>30</v>
      </c>
      <c r="C44" s="5"/>
      <c r="D44" s="5"/>
      <c r="E44" s="5"/>
      <c r="F44" s="5"/>
      <c r="G44" s="5"/>
      <c r="H44" s="23"/>
      <c r="I44" s="78"/>
      <c r="J44" s="79"/>
      <c r="K44" s="96"/>
      <c r="L44" s="97"/>
      <c r="M44" s="30" t="s">
        <v>4</v>
      </c>
    </row>
    <row r="45" spans="2:13" ht="31.5" customHeight="1" x14ac:dyDescent="0.4">
      <c r="B45" s="29" t="s">
        <v>35</v>
      </c>
      <c r="C45" s="5"/>
      <c r="D45" s="5"/>
      <c r="E45" s="5"/>
      <c r="F45" s="5"/>
      <c r="G45" s="5"/>
      <c r="H45" s="23"/>
      <c r="I45" s="78"/>
      <c r="J45" s="79"/>
      <c r="K45" s="96"/>
      <c r="L45" s="97"/>
      <c r="M45" s="30" t="s">
        <v>4</v>
      </c>
    </row>
    <row r="46" spans="2:13" ht="31.5" customHeight="1" x14ac:dyDescent="0.4">
      <c r="B46" s="29" t="s">
        <v>36</v>
      </c>
      <c r="C46" s="5"/>
      <c r="D46" s="5"/>
      <c r="E46" s="5"/>
      <c r="F46" s="5"/>
      <c r="G46" s="5"/>
      <c r="H46" s="23"/>
      <c r="I46" s="78"/>
      <c r="J46" s="79"/>
      <c r="K46" s="96"/>
      <c r="L46" s="97"/>
      <c r="M46" s="30" t="s">
        <v>4</v>
      </c>
    </row>
    <row r="47" spans="2:13" ht="31.5" customHeight="1" x14ac:dyDescent="0.4">
      <c r="B47" s="29" t="s">
        <v>37</v>
      </c>
      <c r="C47" s="5"/>
      <c r="D47" s="5"/>
      <c r="E47" s="5"/>
      <c r="F47" s="5"/>
      <c r="G47" s="5"/>
      <c r="H47" s="23"/>
      <c r="I47" s="78"/>
      <c r="J47" s="79"/>
      <c r="K47" s="96"/>
      <c r="L47" s="97"/>
      <c r="M47" s="30" t="s">
        <v>4</v>
      </c>
    </row>
    <row r="48" spans="2:13" ht="31.5" customHeight="1" thickBot="1" x14ac:dyDescent="0.45">
      <c r="B48" s="31" t="s">
        <v>31</v>
      </c>
      <c r="C48" s="32"/>
      <c r="D48" s="32"/>
      <c r="E48" s="32"/>
      <c r="F48" s="32"/>
      <c r="G48" s="32"/>
      <c r="H48" s="33"/>
      <c r="I48" s="84"/>
      <c r="J48" s="85"/>
      <c r="K48" s="98"/>
      <c r="L48" s="99"/>
      <c r="M48" s="34" t="s">
        <v>4</v>
      </c>
    </row>
    <row r="49" spans="2:15" ht="31.5" customHeight="1" thickBot="1" x14ac:dyDescent="0.45">
      <c r="B49" s="51" t="s">
        <v>20</v>
      </c>
      <c r="C49" s="52"/>
      <c r="D49" s="52"/>
      <c r="E49" s="52"/>
      <c r="F49" s="52"/>
      <c r="G49" s="52"/>
      <c r="H49" s="52"/>
      <c r="I49" s="53"/>
      <c r="J49" s="53"/>
      <c r="K49" s="54"/>
      <c r="L49" s="54"/>
      <c r="M49" s="55"/>
    </row>
    <row r="50" spans="2:15" ht="31.5" customHeight="1" x14ac:dyDescent="0.4">
      <c r="B50" s="44" t="s">
        <v>38</v>
      </c>
      <c r="C50" s="4"/>
      <c r="D50" s="4"/>
      <c r="E50" s="4"/>
      <c r="F50" s="4"/>
      <c r="G50" s="4"/>
      <c r="H50" s="45"/>
      <c r="I50" s="100"/>
      <c r="J50" s="46" t="s">
        <v>24</v>
      </c>
      <c r="K50" s="105" t="str">
        <f>IF(I50*260000=0,"",I50*260000)</f>
        <v/>
      </c>
      <c r="L50" s="106"/>
      <c r="M50" s="47" t="s">
        <v>4</v>
      </c>
      <c r="O50" s="3" t="s">
        <v>47</v>
      </c>
    </row>
    <row r="51" spans="2:15" ht="31.5" customHeight="1" x14ac:dyDescent="0.4">
      <c r="B51" s="29" t="s">
        <v>39</v>
      </c>
      <c r="C51" s="5"/>
      <c r="D51" s="5"/>
      <c r="E51" s="5"/>
      <c r="F51" s="5"/>
      <c r="G51" s="5"/>
      <c r="H51" s="23"/>
      <c r="I51" s="101"/>
      <c r="J51" s="22" t="s">
        <v>24</v>
      </c>
      <c r="K51" s="92" t="str">
        <f>IF(I51*300000=0,"",I51*300000)</f>
        <v/>
      </c>
      <c r="L51" s="93"/>
      <c r="M51" s="30" t="s">
        <v>4</v>
      </c>
      <c r="O51" s="3" t="s">
        <v>47</v>
      </c>
    </row>
    <row r="52" spans="2:15" ht="31.5" customHeight="1" thickBot="1" x14ac:dyDescent="0.45">
      <c r="B52" s="29" t="s">
        <v>40</v>
      </c>
      <c r="C52" s="5"/>
      <c r="D52" s="5"/>
      <c r="E52" s="5"/>
      <c r="F52" s="5"/>
      <c r="G52" s="5"/>
      <c r="H52" s="23"/>
      <c r="I52" s="101"/>
      <c r="J52" s="22" t="s">
        <v>24</v>
      </c>
      <c r="K52" s="92" t="str">
        <f>IF(I52*530000=0,"",I52*530000)</f>
        <v/>
      </c>
      <c r="L52" s="93"/>
      <c r="M52" s="30" t="s">
        <v>4</v>
      </c>
      <c r="O52" s="3" t="s">
        <v>47</v>
      </c>
    </row>
    <row r="53" spans="2:15" ht="47.25" customHeight="1" thickBot="1" x14ac:dyDescent="0.45">
      <c r="B53" s="58" t="s">
        <v>41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0"/>
    </row>
    <row r="54" spans="2:15" ht="45" customHeight="1" x14ac:dyDescent="0.4">
      <c r="B54" s="68" t="s">
        <v>44</v>
      </c>
      <c r="C54" s="69"/>
      <c r="D54" s="69"/>
      <c r="E54" s="69"/>
      <c r="F54" s="69"/>
      <c r="G54" s="69"/>
      <c r="H54" s="70"/>
      <c r="I54" s="102"/>
      <c r="J54" s="27" t="s">
        <v>24</v>
      </c>
      <c r="K54" s="90" t="str">
        <f>IF(I54*330000=0,"",I54*330000)</f>
        <v/>
      </c>
      <c r="L54" s="91"/>
      <c r="M54" s="28" t="s">
        <v>4</v>
      </c>
      <c r="O54" s="3" t="s">
        <v>47</v>
      </c>
    </row>
    <row r="55" spans="2:15" ht="45" customHeight="1" x14ac:dyDescent="0.4">
      <c r="B55" s="71" t="s">
        <v>43</v>
      </c>
      <c r="C55" s="72"/>
      <c r="D55" s="72"/>
      <c r="E55" s="72"/>
      <c r="F55" s="72"/>
      <c r="G55" s="72"/>
      <c r="H55" s="73"/>
      <c r="I55" s="101"/>
      <c r="J55" s="22" t="s">
        <v>24</v>
      </c>
      <c r="K55" s="92" t="str">
        <f>IF(I55*450000=0,"",I55*450000)</f>
        <v/>
      </c>
      <c r="L55" s="93"/>
      <c r="M55" s="30" t="s">
        <v>4</v>
      </c>
      <c r="O55" s="3" t="s">
        <v>47</v>
      </c>
    </row>
    <row r="56" spans="2:15" ht="41.25" customHeight="1" x14ac:dyDescent="0.4">
      <c r="B56" s="65" t="s">
        <v>42</v>
      </c>
      <c r="C56" s="66"/>
      <c r="D56" s="66"/>
      <c r="E56" s="66"/>
      <c r="F56" s="66"/>
      <c r="G56" s="66"/>
      <c r="H56" s="67"/>
      <c r="I56" s="101"/>
      <c r="J56" s="22" t="s">
        <v>24</v>
      </c>
      <c r="K56" s="92" t="str">
        <f>IF(I56*330000=0,"",I56*330000)</f>
        <v/>
      </c>
      <c r="L56" s="93"/>
      <c r="M56" s="30" t="s">
        <v>4</v>
      </c>
      <c r="O56" s="3" t="s">
        <v>47</v>
      </c>
    </row>
    <row r="57" spans="2:15" ht="45" customHeight="1" x14ac:dyDescent="0.4">
      <c r="B57" s="65" t="s">
        <v>46</v>
      </c>
      <c r="C57" s="66"/>
      <c r="D57" s="66"/>
      <c r="E57" s="66"/>
      <c r="F57" s="66"/>
      <c r="G57" s="66"/>
      <c r="H57" s="67"/>
      <c r="I57" s="101"/>
      <c r="J57" s="22" t="s">
        <v>24</v>
      </c>
      <c r="K57" s="92" t="str">
        <f>IF(I57*380000=0,"",I57*380000)</f>
        <v/>
      </c>
      <c r="L57" s="93"/>
      <c r="M57" s="30" t="s">
        <v>4</v>
      </c>
      <c r="O57" s="3" t="s">
        <v>47</v>
      </c>
    </row>
    <row r="58" spans="2:15" ht="41.25" customHeight="1" x14ac:dyDescent="0.4">
      <c r="B58" s="65" t="s">
        <v>45</v>
      </c>
      <c r="C58" s="66"/>
      <c r="D58" s="66"/>
      <c r="E58" s="66"/>
      <c r="F58" s="66"/>
      <c r="G58" s="66"/>
      <c r="H58" s="67"/>
      <c r="I58" s="101"/>
      <c r="J58" s="22" t="s">
        <v>24</v>
      </c>
      <c r="K58" s="92" t="str">
        <f>IF(I58*450000=0,"",I58*450000)</f>
        <v/>
      </c>
      <c r="L58" s="93"/>
      <c r="M58" s="30" t="s">
        <v>4</v>
      </c>
      <c r="O58" s="3" t="s">
        <v>47</v>
      </c>
    </row>
    <row r="59" spans="2:15" ht="31.5" customHeight="1" thickBot="1" x14ac:dyDescent="0.45">
      <c r="B59" s="38" t="s">
        <v>21</v>
      </c>
      <c r="C59" s="39"/>
      <c r="D59" s="40"/>
      <c r="E59" s="40"/>
      <c r="F59" s="41"/>
      <c r="G59" s="41"/>
      <c r="H59" s="42"/>
      <c r="I59" s="86"/>
      <c r="J59" s="87"/>
      <c r="K59" s="80">
        <v>430000</v>
      </c>
      <c r="L59" s="81"/>
      <c r="M59" s="43" t="s">
        <v>4</v>
      </c>
      <c r="O59" s="3" t="s">
        <v>51</v>
      </c>
    </row>
    <row r="60" spans="2:15" ht="31.5" customHeight="1" thickTop="1" thickBot="1" x14ac:dyDescent="0.45">
      <c r="B60" s="35" t="s">
        <v>22</v>
      </c>
      <c r="C60" s="15"/>
      <c r="D60" s="15"/>
      <c r="E60" s="15"/>
      <c r="F60" s="11"/>
      <c r="G60" s="11"/>
      <c r="H60" s="36"/>
      <c r="I60" s="82"/>
      <c r="J60" s="83"/>
      <c r="K60" s="103" t="str">
        <f>IF(SUM(K39:L48,K50:L52,K54:L59)&lt;=430000,"",SUM(K39:L48,K50:L52,K54:L59))</f>
        <v/>
      </c>
      <c r="L60" s="104">
        <v>430000</v>
      </c>
      <c r="M60" s="37" t="s">
        <v>4</v>
      </c>
      <c r="O60" s="3" t="s">
        <v>50</v>
      </c>
    </row>
    <row r="61" spans="2:15" ht="31.5" customHeight="1" x14ac:dyDescent="0.4">
      <c r="B61" s="12"/>
      <c r="C61" s="12"/>
      <c r="D61" s="12"/>
      <c r="E61" s="12"/>
    </row>
    <row r="62" spans="2:15" ht="31.5" customHeight="1" x14ac:dyDescent="0.4">
      <c r="B62" s="12"/>
      <c r="C62" s="12"/>
      <c r="D62" s="12"/>
      <c r="E62" s="12"/>
    </row>
  </sheetData>
  <mergeCells count="55">
    <mergeCell ref="F4:M4"/>
    <mergeCell ref="D29:K30"/>
    <mergeCell ref="D32:K33"/>
    <mergeCell ref="K58:L58"/>
    <mergeCell ref="K59:L59"/>
    <mergeCell ref="K60:L60"/>
    <mergeCell ref="I60:J60"/>
    <mergeCell ref="I46:J46"/>
    <mergeCell ref="I47:J47"/>
    <mergeCell ref="I48:J48"/>
    <mergeCell ref="I59:J59"/>
    <mergeCell ref="B57:H57"/>
    <mergeCell ref="K38:M38"/>
    <mergeCell ref="K46:L46"/>
    <mergeCell ref="K47:L47"/>
    <mergeCell ref="K48:L48"/>
    <mergeCell ref="K56:L56"/>
    <mergeCell ref="K57:L57"/>
    <mergeCell ref="I39:J39"/>
    <mergeCell ref="I40:J40"/>
    <mergeCell ref="I41:J41"/>
    <mergeCell ref="I42:J42"/>
    <mergeCell ref="I43:J43"/>
    <mergeCell ref="I44:J44"/>
    <mergeCell ref="I45:J45"/>
    <mergeCell ref="I38:J38"/>
    <mergeCell ref="B58:H58"/>
    <mergeCell ref="K39:L39"/>
    <mergeCell ref="K40:L40"/>
    <mergeCell ref="K41:L41"/>
    <mergeCell ref="K42:L42"/>
    <mergeCell ref="K43:L43"/>
    <mergeCell ref="K44:L44"/>
    <mergeCell ref="B54:H54"/>
    <mergeCell ref="K45:L45"/>
    <mergeCell ref="K50:L50"/>
    <mergeCell ref="K51:L51"/>
    <mergeCell ref="K52:L52"/>
    <mergeCell ref="K54:L54"/>
    <mergeCell ref="K55:L55"/>
    <mergeCell ref="B55:H55"/>
    <mergeCell ref="B56:H56"/>
    <mergeCell ref="G12:K12"/>
    <mergeCell ref="B22:F22"/>
    <mergeCell ref="B53:M53"/>
    <mergeCell ref="G6:K6"/>
    <mergeCell ref="G8:K8"/>
    <mergeCell ref="G9:K9"/>
    <mergeCell ref="G10:K10"/>
    <mergeCell ref="G11:K11"/>
    <mergeCell ref="G13:K13"/>
    <mergeCell ref="G14:K14"/>
    <mergeCell ref="G15:K15"/>
    <mergeCell ref="G18:K18"/>
    <mergeCell ref="G22:K22"/>
  </mergeCells>
  <phoneticPr fontId="2"/>
  <pageMargins left="0.7" right="0.7" top="0.75" bottom="0.75" header="0.3" footer="0.3"/>
  <pageSetup paperSize="9" scale="79" orientation="portrait" r:id="rId1"/>
  <rowBreaks count="1" manualBreakCount="1">
    <brk id="35" max="13" man="1"/>
  </rowBreaks>
  <ignoredErrors>
    <ignoredError sqref="K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2021-08-11T11:17:31Z</dcterms:modified>
</cp:coreProperties>
</file>