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filterPrivacy="1" defaultThemeVersion="124226"/>
  <bookViews>
    <workbookView xWindow="315" yWindow="585" windowWidth="15330" windowHeight="6465" tabRatio="911" firstSheet="1" activeTab="3"/>
  </bookViews>
  <sheets>
    <sheet name="Sheet1" sheetId="62" state="hidden" r:id="rId1"/>
    <sheet name="様式1" sheetId="64" r:id="rId2"/>
    <sheet name="様式1（記入例）" sheetId="63" r:id="rId3"/>
    <sheet name="2-1" sheetId="41" r:id="rId4"/>
    <sheet name="2-2" sheetId="52" r:id="rId5"/>
    <sheet name="8-1" sheetId="53" r:id="rId6"/>
    <sheet name="8-2" sheetId="54" r:id="rId7"/>
    <sheet name="○-3採択理由書" sheetId="23" r:id="rId8"/>
  </sheets>
  <definedNames>
    <definedName name="_xlnm._FilterDatabase" localSheetId="1" hidden="1">様式1!$A$5:$L$22</definedName>
    <definedName name="_xlnm._FilterDatabase" localSheetId="2" hidden="1">'様式1（記入例）'!$A$5:$L$22</definedName>
    <definedName name="_xlnm.Print_Area" localSheetId="7">'○-3採択理由書'!$A$1:$J$28</definedName>
    <definedName name="_xlnm.Print_Area" localSheetId="4">'2-2'!$A$1:$G$49</definedName>
    <definedName name="_xlnm.Print_Area" localSheetId="6">'8-2'!$A$1:$G$35</definedName>
    <definedName name="_xlnm.Print_Area" localSheetId="1">様式1!$C$1:$T$22</definedName>
    <definedName name="_xlnm.Print_Area" localSheetId="2">'様式1（記入例）'!$C$1:$T$22</definedName>
    <definedName name="_xlnm.Print_Titles" localSheetId="1">様式1!$2:$5</definedName>
    <definedName name="_xlnm.Print_Titles" localSheetId="2">'様式1（記入例）'!$2:$5</definedName>
    <definedName name="事業種" localSheetId="1">様式1!#REF!</definedName>
    <definedName name="事業種" localSheetId="2">'様式1（記入例）'!#REF!</definedName>
    <definedName name="事業種">#REF!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G22" i="64" l="1"/>
  <c r="D38" i="64" s="1"/>
  <c r="U21" i="64"/>
  <c r="L21" i="64"/>
  <c r="K21" i="64"/>
  <c r="B21" i="64"/>
  <c r="U20" i="64"/>
  <c r="L20" i="64"/>
  <c r="K20" i="64"/>
  <c r="B20" i="64"/>
  <c r="U19" i="64"/>
  <c r="L19" i="64"/>
  <c r="K19" i="64"/>
  <c r="B19" i="64"/>
  <c r="U18" i="64"/>
  <c r="L18" i="64"/>
  <c r="K18" i="64"/>
  <c r="B18" i="64"/>
  <c r="U17" i="64"/>
  <c r="L17" i="64"/>
  <c r="K17" i="64"/>
  <c r="B17" i="64"/>
  <c r="U16" i="64"/>
  <c r="L16" i="64"/>
  <c r="K16" i="64"/>
  <c r="B16" i="64"/>
  <c r="U15" i="64"/>
  <c r="L15" i="64"/>
  <c r="K15" i="64"/>
  <c r="B15" i="64"/>
  <c r="U14" i="64"/>
  <c r="L14" i="64"/>
  <c r="K14" i="64"/>
  <c r="B14" i="64"/>
  <c r="U13" i="64"/>
  <c r="L13" i="64"/>
  <c r="K13" i="64"/>
  <c r="B13" i="64"/>
  <c r="U12" i="64"/>
  <c r="L12" i="64"/>
  <c r="K12" i="64"/>
  <c r="B12" i="64"/>
  <c r="U11" i="64"/>
  <c r="L11" i="64"/>
  <c r="K11" i="64"/>
  <c r="B11" i="64"/>
  <c r="U10" i="64"/>
  <c r="L10" i="64"/>
  <c r="K10" i="64"/>
  <c r="B10" i="64"/>
  <c r="U9" i="64"/>
  <c r="L9" i="64"/>
  <c r="K9" i="64"/>
  <c r="B9" i="64"/>
  <c r="U8" i="64"/>
  <c r="K8" i="64"/>
  <c r="B8" i="64"/>
  <c r="U7" i="64"/>
  <c r="K7" i="64"/>
  <c r="L7" i="64" s="1"/>
  <c r="B7" i="64"/>
  <c r="U6" i="64"/>
  <c r="K6" i="64"/>
  <c r="B6" i="64"/>
  <c r="U21" i="63"/>
  <c r="U20" i="63"/>
  <c r="U19" i="63"/>
  <c r="U18" i="63"/>
  <c r="U17" i="63"/>
  <c r="U16" i="63"/>
  <c r="U15" i="63"/>
  <c r="U14" i="63"/>
  <c r="U13" i="63"/>
  <c r="U12" i="63"/>
  <c r="U11" i="63"/>
  <c r="U10" i="63"/>
  <c r="U9" i="63"/>
  <c r="U8" i="63"/>
  <c r="U7" i="63"/>
  <c r="U6" i="63"/>
  <c r="K6" i="63"/>
  <c r="D29" i="63"/>
  <c r="D27" i="63"/>
  <c r="D25" i="63"/>
  <c r="G22" i="63"/>
  <c r="D38" i="63" s="1"/>
  <c r="K21" i="63"/>
  <c r="L21" i="63" s="1"/>
  <c r="B21" i="63"/>
  <c r="K20" i="63"/>
  <c r="L20" i="63" s="1"/>
  <c r="B20" i="63"/>
  <c r="K19" i="63"/>
  <c r="L19" i="63" s="1"/>
  <c r="B19" i="63"/>
  <c r="K18" i="63"/>
  <c r="L18" i="63" s="1"/>
  <c r="B18" i="63"/>
  <c r="K17" i="63"/>
  <c r="L17" i="63" s="1"/>
  <c r="B17" i="63"/>
  <c r="K16" i="63"/>
  <c r="L16" i="63" s="1"/>
  <c r="B16" i="63"/>
  <c r="K15" i="63"/>
  <c r="L15" i="63" s="1"/>
  <c r="B15" i="63"/>
  <c r="K14" i="63"/>
  <c r="L14" i="63" s="1"/>
  <c r="B14" i="63"/>
  <c r="K13" i="63"/>
  <c r="L13" i="63" s="1"/>
  <c r="B13" i="63"/>
  <c r="K12" i="63"/>
  <c r="L12" i="63" s="1"/>
  <c r="B12" i="63"/>
  <c r="K11" i="63"/>
  <c r="L11" i="63" s="1"/>
  <c r="B11" i="63"/>
  <c r="K10" i="63"/>
  <c r="B10" i="63"/>
  <c r="K9" i="63"/>
  <c r="L9" i="63" s="1"/>
  <c r="B9" i="63"/>
  <c r="K8" i="63"/>
  <c r="L8" i="63" s="1"/>
  <c r="B8" i="63"/>
  <c r="K7" i="63"/>
  <c r="L7" i="63" s="1"/>
  <c r="B7" i="63"/>
  <c r="B6" i="63"/>
  <c r="L6" i="64" l="1"/>
  <c r="L8" i="64"/>
  <c r="D27" i="64"/>
  <c r="D31" i="64"/>
  <c r="D35" i="64"/>
  <c r="D39" i="64"/>
  <c r="D28" i="64"/>
  <c r="D32" i="64"/>
  <c r="D36" i="64"/>
  <c r="D40" i="64"/>
  <c r="D25" i="64"/>
  <c r="D29" i="64"/>
  <c r="D33" i="64"/>
  <c r="D37" i="64"/>
  <c r="D41" i="64"/>
  <c r="D26" i="64"/>
  <c r="D30" i="64"/>
  <c r="D34" i="64"/>
  <c r="L6" i="63"/>
  <c r="L10" i="63"/>
  <c r="D33" i="63"/>
  <c r="D31" i="63"/>
  <c r="D35" i="63"/>
  <c r="D39" i="63"/>
  <c r="D28" i="63"/>
  <c r="D32" i="63"/>
  <c r="D36" i="63"/>
  <c r="D40" i="63"/>
  <c r="D41" i="63"/>
  <c r="D37" i="63"/>
  <c r="D26" i="63"/>
  <c r="D30" i="63"/>
  <c r="D34" i="63"/>
  <c r="D42" i="64" l="1"/>
  <c r="D42" i="63"/>
  <c r="G33" i="52"/>
  <c r="F15" i="41" s="1"/>
  <c r="G26" i="52"/>
  <c r="G34" i="52" s="1"/>
  <c r="G49" i="52" s="1"/>
  <c r="I17" i="41" s="1"/>
  <c r="G9" i="54"/>
  <c r="C14" i="53" s="1"/>
  <c r="G15" i="54"/>
  <c r="G14" i="54"/>
  <c r="F14" i="53" s="1"/>
  <c r="G26" i="54"/>
  <c r="G33" i="54"/>
  <c r="F15" i="53" s="1"/>
  <c r="G47" i="52"/>
  <c r="G48" i="52" s="1"/>
  <c r="G41" i="52"/>
  <c r="C16" i="41"/>
  <c r="G14" i="52"/>
  <c r="F14" i="41" s="1"/>
  <c r="G9" i="52"/>
  <c r="G15" i="52" s="1"/>
  <c r="F16" i="41"/>
  <c r="I22" i="23"/>
  <c r="C14" i="41" l="1"/>
  <c r="C17" i="41" s="1"/>
  <c r="C18" i="41" s="1"/>
  <c r="I16" i="41"/>
  <c r="G34" i="54"/>
  <c r="C15" i="41"/>
  <c r="I14" i="41"/>
  <c r="I15" i="41"/>
  <c r="G35" i="54"/>
  <c r="I16" i="53" s="1"/>
  <c r="I18" i="41"/>
  <c r="F17" i="41"/>
  <c r="C15" i="53"/>
  <c r="I15" i="53" s="1"/>
  <c r="I14" i="53"/>
  <c r="C16" i="53" l="1"/>
  <c r="C17" i="53" s="1"/>
  <c r="I17" i="53" s="1"/>
  <c r="F16" i="53" l="1"/>
</calcChain>
</file>

<file path=xl/comments1.xml><?xml version="1.0" encoding="utf-8"?>
<comments xmlns="http://purl.oclc.org/ooxml/spreadsheetml/main" xmlns:xdr="http://purl.oclc.org/ooxml/drawingml/spreadsheetDrawing" xmlns:v="urn:schemas-microsoft-com:vml">
  <authors>
    <author>作成者</author>
  </authors>
  <commentList>
    <comment ref="G4" authorId="0" shapeId="1025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5</xdr:col>
                <xdr:colOff>1171575</xdr:colOff>
                <xdr:row>1</xdr:row>
                <xdr:rowOff>590550</xdr:rowOff>
              </from>
              <to>
                <xdr:col>6</xdr:col>
                <xdr:colOff>990600</xdr:colOff>
                <xdr:row>2</xdr:row>
                <xdr:rowOff>190500</xdr:rowOff>
              </to>
            </anchor>
          </commentPr>
        </mc:Fallback>
      </mc:AlternateContent>
    </comment>
  </commentList>
</comments>
</file>

<file path=xl/comments2.xml><?xml version="1.0" encoding="utf-8"?>
<comments xmlns="http://purl.oclc.org/ooxml/spreadsheetml/main" xmlns:xdr="http://purl.oclc.org/ooxml/drawingml/spreadsheetDrawing" xmlns:v="urn:schemas-microsoft-com:vml">
  <authors>
    <author>作成者</author>
  </authors>
  <commentList>
    <comment ref="G4" authorId="0" shapeId="2049">
      <text>
        <r>
          <rPr>
            <sz val="9"/>
            <color indexed="81"/>
            <rFont val="ＭＳ Ｐゴシック"/>
            <family val="3"/>
            <charset val="128"/>
          </rPr>
          <t>プルダウンメニューから選択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5</xdr:col>
                <xdr:colOff>1171575</xdr:colOff>
                <xdr:row>1</xdr:row>
                <xdr:rowOff>590550</xdr:rowOff>
              </from>
              <to>
                <xdr:col>6</xdr:col>
                <xdr:colOff>990600</xdr:colOff>
                <xdr:row>2</xdr:row>
                <xdr:rowOff>190500</xdr:rowOff>
              </to>
            </anchor>
          </commentPr>
        </mc:Fallback>
      </mc:AlternateContent>
    </comment>
  </commentList>
</comments>
</file>

<file path=xl/comments3.xml><?xml version="1.0" encoding="utf-8"?>
<comments xmlns="http://purl.oclc.org/ooxml/spreadsheetml/main" xmlns:xdr="http://purl.oclc.org/ooxml/drawingml/spreadsheetDrawing" xmlns:v="urn:schemas-microsoft-com:vml">
  <authors>
    <author>作成者</author>
  </authors>
  <commentList>
    <comment ref="B6" authorId="0" shapeId="3073">
      <text>
        <r>
          <rPr>
            <sz val="9"/>
            <color indexed="81"/>
            <rFont val="ＭＳ Ｐゴシック"/>
            <family val="3"/>
            <charset val="128"/>
          </rPr>
          <t>様式○－１の事業名と一致すること。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2</xdr:col>
                <xdr:colOff>142875</xdr:colOff>
                <xdr:row>5</xdr:row>
                <xdr:rowOff>76200</xdr:rowOff>
              </from>
              <to>
                <xdr:col>4</xdr:col>
                <xdr:colOff>847725</xdr:colOff>
                <xdr:row>5</xdr:row>
                <xdr:rowOff>257175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<sst xmlns="http://purl.oclc.org/ooxml/spreadsheetml/main" count="479" uniqueCount="246">
  <si>
    <t>改修施設の名称</t>
    <rPh sb="0" eb="2">
      <t>カイシュウ</t>
    </rPh>
    <rPh sb="2" eb="4">
      <t>シセツ</t>
    </rPh>
    <rPh sb="5" eb="7">
      <t>メイショウ</t>
    </rPh>
    <phoneticPr fontId="2"/>
  </si>
  <si>
    <t>学校法人名</t>
    <rPh sb="0" eb="2">
      <t>ガッコウ</t>
    </rPh>
    <rPh sb="2" eb="4">
      <t>ホウジン</t>
    </rPh>
    <rPh sb="4" eb="5">
      <t>メイ</t>
    </rPh>
    <phoneticPr fontId="2"/>
  </si>
  <si>
    <t>構造</t>
    <rPh sb="0" eb="2">
      <t>コウゾウ</t>
    </rPh>
    <phoneticPr fontId="2"/>
  </si>
  <si>
    <t>円</t>
    <rPh sb="0" eb="1">
      <t>エン</t>
    </rPh>
    <phoneticPr fontId="2"/>
  </si>
  <si>
    <t>工事明細</t>
    <rPh sb="0" eb="2">
      <t>コウジ</t>
    </rPh>
    <rPh sb="2" eb="4">
      <t>メイサイ</t>
    </rPh>
    <phoneticPr fontId="2"/>
  </si>
  <si>
    <t>事業名</t>
    <rPh sb="0" eb="2">
      <t>ジギョウ</t>
    </rPh>
    <rPh sb="2" eb="3">
      <t>メイ</t>
    </rPh>
    <phoneticPr fontId="2"/>
  </si>
  <si>
    <t>備考</t>
    <rPh sb="0" eb="2">
      <t>ビコウ</t>
    </rPh>
    <phoneticPr fontId="2"/>
  </si>
  <si>
    <t>学校名</t>
    <rPh sb="0" eb="2">
      <t>ガッコウ</t>
    </rPh>
    <rPh sb="2" eb="3">
      <t>メイ</t>
    </rPh>
    <phoneticPr fontId="2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</si>
  <si>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2"/>
  </si>
  <si>
    <t>会社名：</t>
    <rPh sb="0" eb="2">
      <t>カイシャ</t>
    </rPh>
    <rPh sb="2" eb="3">
      <t>メイ</t>
    </rPh>
    <phoneticPr fontId="2"/>
  </si>
  <si>
    <t>見積金額：</t>
    <rPh sb="0" eb="2">
      <t>ミツモリ</t>
    </rPh>
    <rPh sb="2" eb="4">
      <t>キンガク</t>
    </rPh>
    <phoneticPr fontId="2"/>
  </si>
  <si>
    <t>事業経費</t>
    <rPh sb="0" eb="2">
      <t>ジギョウ</t>
    </rPh>
    <rPh sb="2" eb="4">
      <t>ケイヒ</t>
    </rPh>
    <phoneticPr fontId="2"/>
  </si>
  <si>
    <t>工事費</t>
    <rPh sb="0" eb="3">
      <t>コウジヒ</t>
    </rPh>
    <phoneticPr fontId="2"/>
  </si>
  <si>
    <t>実施設計費</t>
    <rPh sb="0" eb="2">
      <t>ジッシ</t>
    </rPh>
    <rPh sb="2" eb="4">
      <t>セッケイ</t>
    </rPh>
    <rPh sb="4" eb="5">
      <t>ヒ</t>
    </rPh>
    <phoneticPr fontId="2"/>
  </si>
  <si>
    <t>改修施設の
現在の利用状況</t>
    <rPh sb="0" eb="2">
      <t>カイシュウ</t>
    </rPh>
    <rPh sb="2" eb="4">
      <t>シセツ</t>
    </rPh>
    <rPh sb="6" eb="8">
      <t>ゲンザイ</t>
    </rPh>
    <rPh sb="9" eb="11">
      <t>リヨウ</t>
    </rPh>
    <rPh sb="11" eb="13">
      <t>ジョウキョウ</t>
    </rPh>
    <phoneticPr fontId="2"/>
  </si>
  <si>
    <t>（業者採択理由）</t>
    <rPh sb="1" eb="3">
      <t>ギョウシャ</t>
    </rPh>
    <rPh sb="3" eb="5">
      <t>サイタク</t>
    </rPh>
    <rPh sb="5" eb="7">
      <t>リユウ</t>
    </rPh>
    <phoneticPr fontId="2"/>
  </si>
  <si>
    <t>採択業者</t>
    <rPh sb="0" eb="2">
      <t>サイタク</t>
    </rPh>
    <rPh sb="2" eb="4">
      <t>ギョウシャ</t>
    </rPh>
    <phoneticPr fontId="2"/>
  </si>
  <si>
    <t>不採択業者１</t>
    <rPh sb="0" eb="1">
      <t>フ</t>
    </rPh>
    <rPh sb="1" eb="3">
      <t>サイタク</t>
    </rPh>
    <rPh sb="3" eb="5">
      <t>ギョウシャ</t>
    </rPh>
    <phoneticPr fontId="2"/>
  </si>
  <si>
    <t>不採択業者２</t>
    <rPh sb="0" eb="1">
      <t>フ</t>
    </rPh>
    <rPh sb="1" eb="3">
      <t>サイタク</t>
    </rPh>
    <rPh sb="3" eb="5">
      <t>ギョウシャ</t>
    </rPh>
    <phoneticPr fontId="2"/>
  </si>
  <si>
    <t>採択業者区分</t>
    <rPh sb="0" eb="2">
      <t>サイタク</t>
    </rPh>
    <rPh sb="2" eb="4">
      <t>ギョウシャ</t>
    </rPh>
    <rPh sb="4" eb="6">
      <t>クブン</t>
    </rPh>
    <phoneticPr fontId="2"/>
  </si>
  <si>
    <t>学校名</t>
    <rPh sb="0" eb="3">
      <t>ガッコウメイ</t>
    </rPh>
    <phoneticPr fontId="2"/>
  </si>
  <si>
    <t>様式１</t>
    <rPh sb="0" eb="2">
      <t>ヨウシキ</t>
    </rPh>
    <phoneticPr fontId="2"/>
  </si>
  <si>
    <t>内　　　　　　　　　容</t>
    <rPh sb="0" eb="1">
      <t>ウチ</t>
    </rPh>
    <rPh sb="10" eb="11">
      <t>カタチ</t>
    </rPh>
    <phoneticPr fontId="2"/>
  </si>
  <si>
    <t>名　　称</t>
    <rPh sb="0" eb="1">
      <t>ナ</t>
    </rPh>
    <rPh sb="3" eb="4">
      <t>ショウ</t>
    </rPh>
    <phoneticPr fontId="2"/>
  </si>
  <si>
    <t>整　　備　　目　　的</t>
    <rPh sb="0" eb="1">
      <t>タダシ</t>
    </rPh>
    <rPh sb="3" eb="4">
      <t>ソナエ</t>
    </rPh>
    <rPh sb="6" eb="7">
      <t>メ</t>
    </rPh>
    <rPh sb="9" eb="10">
      <t>マト</t>
    </rPh>
    <phoneticPr fontId="2"/>
  </si>
  <si>
    <t>学科・課程</t>
    <rPh sb="0" eb="2">
      <t>ガッカ</t>
    </rPh>
    <rPh sb="3" eb="5">
      <t>カテイ</t>
    </rPh>
    <phoneticPr fontId="2"/>
  </si>
  <si>
    <t>内　　容　・　目　　的</t>
    <rPh sb="0" eb="1">
      <t>ウチ</t>
    </rPh>
    <rPh sb="3" eb="4">
      <t>カタチ</t>
    </rPh>
    <phoneticPr fontId="2"/>
  </si>
  <si>
    <t>工事契約予定日</t>
    <rPh sb="0" eb="2">
      <t>コウジ</t>
    </rPh>
    <rPh sb="2" eb="4">
      <t>ケイヤク</t>
    </rPh>
    <rPh sb="4" eb="7">
      <t>ヨテイビ</t>
    </rPh>
    <phoneticPr fontId="2"/>
  </si>
  <si>
    <t>数　　量</t>
    <rPh sb="0" eb="1">
      <t>カズ</t>
    </rPh>
    <rPh sb="3" eb="4">
      <t>リョウ</t>
    </rPh>
    <phoneticPr fontId="2"/>
  </si>
  <si>
    <t>数　量</t>
    <rPh sb="0" eb="1">
      <t>カズ</t>
    </rPh>
    <rPh sb="2" eb="3">
      <t>リョウ</t>
    </rPh>
    <phoneticPr fontId="2"/>
  </si>
  <si>
    <t>金　額　（円）</t>
    <phoneticPr fontId="2"/>
  </si>
  <si>
    <t>実施設計費</t>
    <rPh sb="0" eb="2">
      <t>ジッシ</t>
    </rPh>
    <rPh sb="2" eb="5">
      <t>セッケイヒ</t>
    </rPh>
    <phoneticPr fontId="2"/>
  </si>
  <si>
    <t>不採択業者３</t>
    <rPh sb="0" eb="1">
      <t>フ</t>
    </rPh>
    <rPh sb="1" eb="3">
      <t>サイタク</t>
    </rPh>
    <rPh sb="3" eb="5">
      <t>ギョウシャ</t>
    </rPh>
    <phoneticPr fontId="2"/>
  </si>
  <si>
    <t>不採択業者４</t>
    <rPh sb="0" eb="1">
      <t>フ</t>
    </rPh>
    <rPh sb="1" eb="3">
      <t>サイタク</t>
    </rPh>
    <rPh sb="3" eb="5">
      <t>ギョウシャ</t>
    </rPh>
    <phoneticPr fontId="2"/>
  </si>
  <si>
    <t>不採択業者５</t>
    <rPh sb="0" eb="1">
      <t>フ</t>
    </rPh>
    <rPh sb="1" eb="3">
      <t>サイタク</t>
    </rPh>
    <rPh sb="3" eb="5">
      <t>ギョウシャ</t>
    </rPh>
    <phoneticPr fontId="2"/>
  </si>
  <si>
    <t>エコ</t>
    <phoneticPr fontId="2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</si>
  <si>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2"/>
  </si>
  <si>
    <t>学校法人名</t>
    <phoneticPr fontId="2"/>
  </si>
  <si>
    <t>変更前金額：</t>
    <rPh sb="0" eb="3">
      <t>ヘンコウマエ</t>
    </rPh>
    <rPh sb="3" eb="5">
      <t>キンガク</t>
    </rPh>
    <phoneticPr fontId="2"/>
  </si>
  <si>
    <t>変更後金額：</t>
    <rPh sb="0" eb="3">
      <t>ヘンコウゴ</t>
    </rPh>
    <rPh sb="3" eb="5">
      <t>キンガク</t>
    </rPh>
    <phoneticPr fontId="2"/>
  </si>
  <si>
    <t>差額：</t>
    <rPh sb="0" eb="2">
      <t>サガク</t>
    </rPh>
    <phoneticPr fontId="2"/>
  </si>
  <si>
    <t>採択理由書</t>
    <rPh sb="0" eb="2">
      <t>サイタク</t>
    </rPh>
    <rPh sb="2" eb="5">
      <t>リユウショ</t>
    </rPh>
    <phoneticPr fontId="2"/>
  </si>
  <si>
    <t>実施設計費・工事費・教育設備購入経費の内訳</t>
    <rPh sb="6" eb="9">
      <t>コウジヒ</t>
    </rPh>
    <phoneticPr fontId="2"/>
  </si>
  <si>
    <t>整理
番号</t>
    <rPh sb="0" eb="2">
      <t>セイリ</t>
    </rPh>
    <rPh sb="3" eb="5">
      <t>バンゴウ</t>
    </rPh>
    <phoneticPr fontId="2"/>
  </si>
  <si>
    <t>事業区分</t>
    <rPh sb="0" eb="2">
      <t>ジギョウ</t>
    </rPh>
    <rPh sb="2" eb="4">
      <t>クブン</t>
    </rPh>
    <phoneticPr fontId="2"/>
  </si>
  <si>
    <t>【内訳】</t>
    <rPh sb="1" eb="3">
      <t>ウチワケ</t>
    </rPh>
    <phoneticPr fontId="2"/>
  </si>
  <si>
    <t>計</t>
    <rPh sb="0" eb="1">
      <t>ケイ</t>
    </rPh>
    <phoneticPr fontId="2"/>
  </si>
  <si>
    <t>北海道</t>
    <phoneticPr fontId="2"/>
  </si>
  <si>
    <t>青森県</t>
    <phoneticPr fontId="2"/>
  </si>
  <si>
    <t>岩手県</t>
    <phoneticPr fontId="2"/>
  </si>
  <si>
    <t>宮城県</t>
    <phoneticPr fontId="2"/>
  </si>
  <si>
    <t>秋田県</t>
    <phoneticPr fontId="2"/>
  </si>
  <si>
    <t>山形県</t>
    <phoneticPr fontId="2"/>
  </si>
  <si>
    <t>福島県</t>
    <phoneticPr fontId="2"/>
  </si>
  <si>
    <t>茨城県</t>
    <phoneticPr fontId="2"/>
  </si>
  <si>
    <t>栃木県</t>
    <phoneticPr fontId="2"/>
  </si>
  <si>
    <t>群馬県</t>
    <phoneticPr fontId="2"/>
  </si>
  <si>
    <t>埼玉県</t>
    <phoneticPr fontId="2"/>
  </si>
  <si>
    <t>千葉県</t>
    <phoneticPr fontId="2"/>
  </si>
  <si>
    <t>東京都</t>
    <phoneticPr fontId="2"/>
  </si>
  <si>
    <t>神奈川県</t>
    <phoneticPr fontId="2"/>
  </si>
  <si>
    <t>新潟県</t>
    <phoneticPr fontId="2"/>
  </si>
  <si>
    <t>富山県</t>
    <phoneticPr fontId="2"/>
  </si>
  <si>
    <t>石川県</t>
    <phoneticPr fontId="2"/>
  </si>
  <si>
    <t>福井県</t>
    <phoneticPr fontId="2"/>
  </si>
  <si>
    <t>山梨県</t>
    <phoneticPr fontId="2"/>
  </si>
  <si>
    <t>長野県</t>
    <phoneticPr fontId="2"/>
  </si>
  <si>
    <t>岐阜県</t>
    <phoneticPr fontId="2"/>
  </si>
  <si>
    <t>静岡県</t>
    <phoneticPr fontId="2"/>
  </si>
  <si>
    <t>愛知県</t>
    <phoneticPr fontId="2"/>
  </si>
  <si>
    <t>滋賀県</t>
    <phoneticPr fontId="2"/>
  </si>
  <si>
    <t>京都府</t>
    <phoneticPr fontId="2"/>
  </si>
  <si>
    <t>大阪府</t>
    <phoneticPr fontId="2"/>
  </si>
  <si>
    <t>兵庫県</t>
    <phoneticPr fontId="2"/>
  </si>
  <si>
    <t>奈良県</t>
    <phoneticPr fontId="2"/>
  </si>
  <si>
    <t>和歌山県</t>
    <phoneticPr fontId="2"/>
  </si>
  <si>
    <t>鳥取県</t>
    <phoneticPr fontId="2"/>
  </si>
  <si>
    <t>島根県</t>
    <phoneticPr fontId="2"/>
  </si>
  <si>
    <t>岡山県</t>
    <phoneticPr fontId="2"/>
  </si>
  <si>
    <t>広島県</t>
    <phoneticPr fontId="2"/>
  </si>
  <si>
    <t>山口県</t>
    <phoneticPr fontId="2"/>
  </si>
  <si>
    <t>徳島県</t>
    <phoneticPr fontId="2"/>
  </si>
  <si>
    <t>香川県</t>
    <phoneticPr fontId="2"/>
  </si>
  <si>
    <t>愛媛県</t>
    <phoneticPr fontId="2"/>
  </si>
  <si>
    <t>高知県</t>
    <phoneticPr fontId="2"/>
  </si>
  <si>
    <t>福岡県</t>
    <phoneticPr fontId="2"/>
  </si>
  <si>
    <t>佐賀県</t>
    <phoneticPr fontId="2"/>
  </si>
  <si>
    <t>長崎県</t>
    <phoneticPr fontId="2"/>
  </si>
  <si>
    <t>熊本県</t>
    <phoneticPr fontId="2"/>
  </si>
  <si>
    <t>大分県</t>
    <phoneticPr fontId="2"/>
  </si>
  <si>
    <t>宮崎県</t>
    <phoneticPr fontId="2"/>
  </si>
  <si>
    <t>鹿児島県</t>
    <phoneticPr fontId="2"/>
  </si>
  <si>
    <t>沖縄県</t>
    <phoneticPr fontId="2"/>
  </si>
  <si>
    <t>三重県</t>
    <phoneticPr fontId="2"/>
  </si>
  <si>
    <t>補助対象</t>
    <rPh sb="0" eb="2">
      <t>ホジョ</t>
    </rPh>
    <rPh sb="2" eb="4">
      <t>タイショウ</t>
    </rPh>
    <phoneticPr fontId="2"/>
  </si>
  <si>
    <t>事業経費
（円）</t>
    <rPh sb="0" eb="2">
      <t>ジギョウ</t>
    </rPh>
    <rPh sb="2" eb="4">
      <t>ケイヒ</t>
    </rPh>
    <rPh sb="6" eb="7">
      <t>エン</t>
    </rPh>
    <phoneticPr fontId="2"/>
  </si>
  <si>
    <t>様式○－３（事業区分を記入）</t>
    <rPh sb="0" eb="2">
      <t>ヨウシキ</t>
    </rPh>
    <rPh sb="6" eb="8">
      <t>ジギョウ</t>
    </rPh>
    <rPh sb="8" eb="10">
      <t>クブン</t>
    </rPh>
    <rPh sb="11" eb="13">
      <t>キニュウ</t>
    </rPh>
    <phoneticPr fontId="2"/>
  </si>
  <si>
    <t>区分</t>
    <rPh sb="0" eb="2">
      <t>クブン</t>
    </rPh>
    <phoneticPr fontId="2"/>
  </si>
  <si>
    <t>補助対象外</t>
    <rPh sb="0" eb="2">
      <t>ホジョ</t>
    </rPh>
    <rPh sb="2" eb="5">
      <t>タイショウガイ</t>
    </rPh>
    <phoneticPr fontId="2"/>
  </si>
  <si>
    <t>合計</t>
    <rPh sb="0" eb="2">
      <t>ゴウケイ</t>
    </rPh>
    <phoneticPr fontId="2"/>
  </si>
  <si>
    <t>教育設備購入経費</t>
    <rPh sb="0" eb="2">
      <t>キョウイク</t>
    </rPh>
    <rPh sb="2" eb="4">
      <t>セツビ</t>
    </rPh>
    <rPh sb="4" eb="6">
      <t>コウニュウ</t>
    </rPh>
    <rPh sb="6" eb="8">
      <t>ケイヒ</t>
    </rPh>
    <phoneticPr fontId="2"/>
  </si>
  <si>
    <t>補助希望額</t>
    <rPh sb="0" eb="2">
      <t>ホジョ</t>
    </rPh>
    <rPh sb="2" eb="5">
      <t>キボウガク</t>
    </rPh>
    <phoneticPr fontId="2"/>
  </si>
  <si>
    <t>学校法人負担額</t>
    <rPh sb="0" eb="2">
      <t>ガッコウ</t>
    </rPh>
    <rPh sb="2" eb="4">
      <t>ホウジン</t>
    </rPh>
    <rPh sb="4" eb="7">
      <t>フタンガク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</si>
  <si>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</si>
  <si>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</si>
  <si>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作成日：</t>
    <rPh sb="0" eb="3">
      <t>サクセイビ</t>
    </rPh>
    <phoneticPr fontId="2"/>
  </si>
  <si>
    <t>建築年月日</t>
    <rPh sb="0" eb="2">
      <t>ケンチク</t>
    </rPh>
    <rPh sb="2" eb="5">
      <t>ネンガッピ</t>
    </rPh>
    <phoneticPr fontId="2"/>
  </si>
  <si>
    <t>工事完成予定日</t>
    <rPh sb="0" eb="2">
      <t>コウジ</t>
    </rPh>
    <rPh sb="2" eb="4">
      <t>カンセイ</t>
    </rPh>
    <rPh sb="4" eb="7">
      <t>ヨテイビ</t>
    </rPh>
    <phoneticPr fontId="2"/>
  </si>
  <si>
    <t>①</t>
    <phoneticPr fontId="2"/>
  </si>
  <si>
    <t>①</t>
    <phoneticPr fontId="2"/>
  </si>
  <si>
    <t>補助対象実施設計費計（＝①）</t>
    <phoneticPr fontId="2"/>
  </si>
  <si>
    <t>様式２－１（高機能）</t>
    <rPh sb="0" eb="2">
      <t>ヨウシキ</t>
    </rPh>
    <rPh sb="6" eb="9">
      <t>コウキノウ</t>
    </rPh>
    <phoneticPr fontId="2"/>
  </si>
  <si>
    <t>様式２－２（高機能）</t>
    <rPh sb="0" eb="2">
      <t>ヨウシキ</t>
    </rPh>
    <phoneticPr fontId="2"/>
  </si>
  <si>
    <t>実施設計費・工事費の内訳</t>
    <rPh sb="6" eb="9">
      <t>コウジヒ</t>
    </rPh>
    <phoneticPr fontId="2"/>
  </si>
  <si>
    <t>様式８－１（エコ）</t>
    <rPh sb="0" eb="2">
      <t>ヨウシキ</t>
    </rPh>
    <phoneticPr fontId="2"/>
  </si>
  <si>
    <t>様式８－２（エコ）</t>
    <rPh sb="0" eb="2">
      <t>ヨウシキ</t>
    </rPh>
    <phoneticPr fontId="2"/>
  </si>
  <si>
    <t>設備購入経費
耐震診断経費
耐震点検経費
調査分析費</t>
    <rPh sb="0" eb="2">
      <t>セツビ</t>
    </rPh>
    <rPh sb="2" eb="4">
      <t>コウニュウ</t>
    </rPh>
    <rPh sb="4" eb="6">
      <t>ケイヒ</t>
    </rPh>
    <rPh sb="7" eb="9">
      <t>タイシン</t>
    </rPh>
    <rPh sb="9" eb="11">
      <t>シンダン</t>
    </rPh>
    <rPh sb="11" eb="13">
      <t>ケイヒ</t>
    </rPh>
    <rPh sb="14" eb="16">
      <t>タイシン</t>
    </rPh>
    <rPh sb="16" eb="18">
      <t>テンケン</t>
    </rPh>
    <rPh sb="18" eb="20">
      <t>ケイヒ</t>
    </rPh>
    <rPh sb="21" eb="23">
      <t>チョウサ</t>
    </rPh>
    <rPh sb="23" eb="25">
      <t>ブンセキ</t>
    </rPh>
    <rPh sb="25" eb="26">
      <t>ヒ</t>
    </rPh>
    <phoneticPr fontId="2"/>
  </si>
  <si>
    <t>都道府県名</t>
    <rPh sb="0" eb="4">
      <t>トドウフケン</t>
    </rPh>
    <rPh sb="4" eb="5">
      <t>メイ</t>
    </rPh>
    <phoneticPr fontId="2"/>
  </si>
  <si>
    <t>Ｉｓ値</t>
    <rPh sb="2" eb="3">
      <t>アタイ</t>
    </rPh>
    <phoneticPr fontId="2"/>
  </si>
  <si>
    <t>補強前</t>
    <rPh sb="0" eb="2">
      <t>ホキョウ</t>
    </rPh>
    <rPh sb="2" eb="3">
      <t>マエ</t>
    </rPh>
    <phoneticPr fontId="2"/>
  </si>
  <si>
    <t>補強後</t>
    <rPh sb="0" eb="2">
      <t>ホキョウ</t>
    </rPh>
    <rPh sb="2" eb="3">
      <t>ゴ</t>
    </rPh>
    <phoneticPr fontId="2"/>
  </si>
  <si>
    <t>耐震補強</t>
    <rPh sb="0" eb="2">
      <t>タイシン</t>
    </rPh>
    <rPh sb="2" eb="4">
      <t>ホキョウ</t>
    </rPh>
    <phoneticPr fontId="2"/>
  </si>
  <si>
    <t>防災機能強化</t>
    <rPh sb="0" eb="2">
      <t>ボウサイ</t>
    </rPh>
    <rPh sb="2" eb="4">
      <t>キノウ</t>
    </rPh>
    <rPh sb="4" eb="6">
      <t>キョウカ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</si>
  <si>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</si>
  <si>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</si>
  <si>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</si>
  <si>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</si>
  <si>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</si>
  <si>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</si>
  <si>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</si>
  <si>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</si>
  <si>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</si>
  <si>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</si>
  <si>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</si>
  <si>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</si>
  <si>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</si>
  <si>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補助対象外実施設計費計（＝②）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2"/>
  </si>
  <si>
    <t>実施設計費計（＝③）</t>
    <phoneticPr fontId="2"/>
  </si>
  <si>
    <t>補助対象工事費計（＝④）</t>
    <rPh sb="0" eb="2">
      <t>ホジョ</t>
    </rPh>
    <rPh sb="2" eb="4">
      <t>タイショウ</t>
    </rPh>
    <rPh sb="4" eb="7">
      <t>コウジヒ</t>
    </rPh>
    <rPh sb="7" eb="8">
      <t>ケイ</t>
    </rPh>
    <phoneticPr fontId="2"/>
  </si>
  <si>
    <t>補助対象外工事費計（＝⑤）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2"/>
  </si>
  <si>
    <t>工事費計（＝⑥）</t>
    <phoneticPr fontId="2"/>
  </si>
  <si>
    <t>補助対象教育設備購入経費計（＝⑦）</t>
    <rPh sb="0" eb="2">
      <t>ホジョ</t>
    </rPh>
    <rPh sb="2" eb="4">
      <t>タイショウ</t>
    </rPh>
    <rPh sb="4" eb="6">
      <t>キョウイク</t>
    </rPh>
    <rPh sb="6" eb="8">
      <t>セツビ</t>
    </rPh>
    <rPh sb="8" eb="10">
      <t>コウニュウ</t>
    </rPh>
    <rPh sb="10" eb="12">
      <t>ケイヒ</t>
    </rPh>
    <rPh sb="12" eb="13">
      <t>ケイ</t>
    </rPh>
    <phoneticPr fontId="2"/>
  </si>
  <si>
    <t>補助対象外教育設備購入経費計（＝⑧）</t>
    <rPh sb="0" eb="2">
      <t>ホジョ</t>
    </rPh>
    <rPh sb="2" eb="4">
      <t>タイショウ</t>
    </rPh>
    <rPh sb="4" eb="5">
      <t>ソト</t>
    </rPh>
    <rPh sb="5" eb="7">
      <t>キョウイク</t>
    </rPh>
    <rPh sb="7" eb="9">
      <t>セツビ</t>
    </rPh>
    <rPh sb="9" eb="11">
      <t>コウニュウ</t>
    </rPh>
    <rPh sb="11" eb="13">
      <t>ケイヒ</t>
    </rPh>
    <rPh sb="13" eb="14">
      <t>ケイ</t>
    </rPh>
    <phoneticPr fontId="2"/>
  </si>
  <si>
    <t>教育設備購入経費計（＝⑨）</t>
    <rPh sb="6" eb="8">
      <t>ケイヒ</t>
    </rPh>
    <phoneticPr fontId="2"/>
  </si>
  <si>
    <t>金額合計（事業経費＝⑫）</t>
    <rPh sb="0" eb="2">
      <t>キンガク</t>
    </rPh>
    <rPh sb="2" eb="4">
      <t>ゴウケイ</t>
    </rPh>
    <rPh sb="5" eb="7">
      <t>ジギョウ</t>
    </rPh>
    <rPh sb="7" eb="9">
      <t>ケイヒ</t>
    </rPh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</si>
  <si>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</si>
  <si>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</si>
  <si>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</si>
  <si>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</si>
  <si>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</si>
  <si>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</si>
  <si>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</si>
  <si>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②</t>
    <phoneticPr fontId="2"/>
  </si>
  <si>
    <t>③</t>
    <phoneticPr fontId="2"/>
  </si>
  <si>
    <t>④</t>
    <phoneticPr fontId="2"/>
  </si>
  <si>
    <t>工事費計（＝⑥）</t>
    <phoneticPr fontId="2"/>
  </si>
  <si>
    <t>金額合計（事業経費＝⑨）</t>
    <rPh sb="0" eb="2">
      <t>キンガク</t>
    </rPh>
    <rPh sb="2" eb="4">
      <t>ゴウケイ</t>
    </rPh>
    <rPh sb="5" eb="7">
      <t>ジギョウ</t>
    </rPh>
    <rPh sb="7" eb="9">
      <t>ケイヒ</t>
    </rPh>
    <phoneticPr fontId="2"/>
  </si>
  <si>
    <t>補助対象実施設計費計（＝①）</t>
    <phoneticPr fontId="2"/>
  </si>
  <si>
    <t>実施設計費計（＝③）</t>
    <phoneticPr fontId="2"/>
  </si>
  <si>
    <t>補助希望額
（円）</t>
    <rPh sb="0" eb="2">
      <t>ホジョ</t>
    </rPh>
    <rPh sb="2" eb="4">
      <t>キボウ</t>
    </rPh>
    <rPh sb="4" eb="5">
      <t>ガク</t>
    </rPh>
    <rPh sb="7" eb="8">
      <t>エン</t>
    </rPh>
    <phoneticPr fontId="2"/>
  </si>
  <si>
    <t>特別教室等整備</t>
    <rPh sb="0" eb="2">
      <t>トクベツ</t>
    </rPh>
    <rPh sb="2" eb="4">
      <t>キョウシツ</t>
    </rPh>
    <rPh sb="4" eb="5">
      <t>トウ</t>
    </rPh>
    <rPh sb="5" eb="7">
      <t>セイビ</t>
    </rPh>
    <phoneticPr fontId="2"/>
  </si>
  <si>
    <t>ｶｳﾝｾﾘﾝｸﾞ室整備</t>
    <rPh sb="8" eb="9">
      <t>シツ</t>
    </rPh>
    <rPh sb="9" eb="11">
      <t>セイビ</t>
    </rPh>
    <phoneticPr fontId="2"/>
  </si>
  <si>
    <t>新エネルギー型</t>
    <rPh sb="0" eb="1">
      <t>シン</t>
    </rPh>
    <rPh sb="6" eb="7">
      <t>ガタ</t>
    </rPh>
    <phoneticPr fontId="2"/>
  </si>
  <si>
    <t>省エネルギー型</t>
    <rPh sb="0" eb="1">
      <t>ショウ</t>
    </rPh>
    <rPh sb="6" eb="7">
      <t>ガタ</t>
    </rPh>
    <phoneticPr fontId="2"/>
  </si>
  <si>
    <t>木材利用型</t>
    <rPh sb="0" eb="2">
      <t>モクザイ</t>
    </rPh>
    <rPh sb="2" eb="5">
      <t>リヨウガタ</t>
    </rPh>
    <phoneticPr fontId="2"/>
  </si>
  <si>
    <t>緑化推進型</t>
    <rPh sb="0" eb="2">
      <t>リョッカ</t>
    </rPh>
    <rPh sb="2" eb="5">
      <t>スイシンガタ</t>
    </rPh>
    <phoneticPr fontId="2"/>
  </si>
  <si>
    <t>令和３年度 私立高等学校等施設高機能化整備費申請一覧</t>
    <rPh sb="0" eb="2">
      <t>レイワ</t>
    </rPh>
    <rPh sb="3" eb="4">
      <t>ネン</t>
    </rPh>
    <rPh sb="4" eb="5">
      <t>ド</t>
    </rPh>
    <rPh sb="6" eb="8">
      <t>シリツ</t>
    </rPh>
    <rPh sb="8" eb="10">
      <t>コウトウ</t>
    </rPh>
    <rPh sb="10" eb="13">
      <t>ガッコウナド</t>
    </rPh>
    <rPh sb="13" eb="15">
      <t>シセツ</t>
    </rPh>
    <rPh sb="15" eb="19">
      <t>コウキノウカ</t>
    </rPh>
    <rPh sb="19" eb="22">
      <t>セイビヒ</t>
    </rPh>
    <rPh sb="22" eb="24">
      <t>シンセイ</t>
    </rPh>
    <rPh sb="24" eb="26">
      <t>イチラン</t>
    </rPh>
    <phoneticPr fontId="2"/>
  </si>
  <si>
    <t>↓選択</t>
    <rPh sb="1" eb="3">
      <t>センタク</t>
    </rPh>
    <phoneticPr fontId="2"/>
  </si>
  <si>
    <t>都道府県</t>
    <rPh sb="0" eb="4">
      <t>トドウフケン</t>
    </rPh>
    <phoneticPr fontId="2"/>
  </si>
  <si>
    <t>北海道</t>
    <rPh sb="0" eb="3">
      <t>ホッカイドウ</t>
    </rPh>
    <phoneticPr fontId="2"/>
  </si>
  <si>
    <t>青森県</t>
    <rPh sb="0" eb="2">
      <t>アオモリ</t>
    </rPh>
    <rPh sb="2" eb="3">
      <t>ケン</t>
    </rPh>
    <phoneticPr fontId="2"/>
  </si>
  <si>
    <t>岩手県</t>
    <rPh sb="0" eb="3">
      <t>イワテケン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</si>
  <si>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</si>
  <si>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</si>
  <si>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</si>
  <si>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福島県</t>
    <rPh sb="0" eb="3">
      <t>フクシマケン</t>
    </rPh>
    <phoneticPr fontId="2"/>
  </si>
  <si>
    <t>茨城県</t>
    <rPh sb="0" eb="2">
      <t>イバラギ</t>
    </rPh>
    <rPh sb="2" eb="3">
      <t>ケン</t>
    </rPh>
    <phoneticPr fontId="2"/>
  </si>
  <si>
    <t>栃木県</t>
    <rPh sb="0" eb="3">
      <t>トチギケン</t>
    </rPh>
    <phoneticPr fontId="2"/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</si>
  <si>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</si>
  <si>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</si>
  <si>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</si>
  <si>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東京都</t>
    <rPh sb="0" eb="2">
      <t>トウキョウ</t>
    </rPh>
    <rPh sb="2" eb="3">
      <t>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</si>
  <si>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</si>
  <si>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</si>
  <si>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</si>
  <si>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</si>
  <si>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</si>
  <si>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</si>
  <si>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</si>
  <si>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</si>
  <si>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</si>
  <si>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</si>
  <si>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</si>
  <si>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</si>
  <si>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>京都府</t>
    <rPh sb="0" eb="2">
      <t>キョウト</t>
    </rPh>
    <rPh sb="2" eb="3">
      <t>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</si>
  <si>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</si>
  <si>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</si>
  <si>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</si>
  <si>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和歌山県</t>
    <rPh sb="0" eb="4">
      <t>ワカヤマケン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</si>
  <si>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</si>
  <si>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</si>
  <si>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</si>
  <si>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</si>
  <si>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山口県</t>
    <rPh sb="0" eb="3">
      <t>ヤマグチケン</t>
    </rPh>
    <phoneticPr fontId="2"/>
  </si>
  <si>
    <t>徳島県</t>
    <rPh sb="0" eb="2">
      <t>トクシマ</t>
    </rPh>
    <rPh sb="2" eb="3">
      <t>ケン</t>
    </rPh>
    <phoneticPr fontId="2"/>
  </si>
  <si>
    <t>香川県</t>
    <rPh sb="0" eb="3">
      <t>カガワケン</t>
    </rPh>
    <phoneticPr fontId="2"/>
  </si>
  <si>
    <t>愛媛県</t>
    <rPh sb="0" eb="3">
      <t>エヒメケン</t>
    </rPh>
    <phoneticPr fontId="2"/>
  </si>
  <si>
    <t>高知県</t>
    <rPh sb="0" eb="3">
      <t>コウチケン</t>
    </rPh>
    <phoneticPr fontId="2"/>
  </si>
  <si>
    <t>福岡県</t>
    <rPh sb="0" eb="3">
      <t>フクオカケン</t>
    </rPh>
    <phoneticPr fontId="2"/>
  </si>
  <si>
    <t>佐賀県</t>
    <rPh sb="0" eb="3">
      <t>サガケン</t>
    </rPh>
    <phoneticPr fontId="2"/>
  </si>
  <si>
    <t>長崎県</t>
    <rPh sb="0" eb="3">
      <t>ナガサキケン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</si>
  <si>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</si>
  <si>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</si>
  <si>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</si>
  <si>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鹿児島県</t>
    <rPh sb="0" eb="4">
      <t>カゴシマケン</t>
    </rPh>
    <phoneticPr fontId="2"/>
  </si>
  <si>
    <t>沖縄県</t>
    <rPh sb="0" eb="3">
      <t>オキナワケン</t>
    </rPh>
    <phoneticPr fontId="2"/>
  </si>
  <si>
    <t>バリアフリー化</t>
    <rPh sb="6" eb="7">
      <t>カ</t>
    </rPh>
    <phoneticPr fontId="2"/>
  </si>
  <si>
    <t>非構造部材</t>
    <rPh sb="0" eb="1">
      <t>ヒ</t>
    </rPh>
    <rPh sb="1" eb="3">
      <t>コウゾウ</t>
    </rPh>
    <rPh sb="3" eb="5">
      <t>ブザイ</t>
    </rPh>
    <phoneticPr fontId="2"/>
  </si>
  <si>
    <t>耐震改築</t>
    <rPh sb="0" eb="2">
      <t>タイシン</t>
    </rPh>
    <rPh sb="2" eb="4">
      <t>カイチク</t>
    </rPh>
    <phoneticPr fontId="2"/>
  </si>
  <si>
    <t>防犯対策</t>
    <rPh sb="0" eb="2">
      <t>ボウハン</t>
    </rPh>
    <rPh sb="2" eb="4">
      <t>タイサク</t>
    </rPh>
    <phoneticPr fontId="2"/>
  </si>
  <si>
    <t>ｱｽﾍﾞｽﾄ</t>
    <phoneticPr fontId="2"/>
  </si>
  <si>
    <t>トイレ改修</t>
    <rPh sb="3" eb="5">
      <t>カイシュウ</t>
    </rPh>
    <phoneticPr fontId="2"/>
  </si>
  <si>
    <t>空調設備</t>
    <rPh sb="0" eb="2">
      <t>クウチョウ</t>
    </rPh>
    <rPh sb="2" eb="4">
      <t>セツビ</t>
    </rPh>
    <phoneticPr fontId="2"/>
  </si>
  <si>
    <t>SRC</t>
    <phoneticPr fontId="2"/>
  </si>
  <si>
    <t>ＲＣ</t>
    <phoneticPr fontId="2"/>
  </si>
  <si>
    <t>S</t>
    <phoneticPr fontId="2"/>
  </si>
  <si>
    <t>Ｗ</t>
    <phoneticPr fontId="2"/>
  </si>
  <si>
    <t>契約（予定）日</t>
    <rPh sb="0" eb="2">
      <t>ケイヤク</t>
    </rPh>
    <rPh sb="3" eb="5">
      <t>ヨテイ</t>
    </rPh>
    <rPh sb="6" eb="7">
      <t>ヒ</t>
    </rPh>
    <phoneticPr fontId="2"/>
  </si>
  <si>
    <t>事業完了
（予定）日</t>
    <rPh sb="0" eb="2">
      <t>ジギョウ</t>
    </rPh>
    <rPh sb="2" eb="4">
      <t>カンリョウ</t>
    </rPh>
    <rPh sb="6" eb="8">
      <t>ヨテイ</t>
    </rPh>
    <rPh sb="9" eb="10">
      <t>ヒ</t>
    </rPh>
    <phoneticPr fontId="2"/>
  </si>
  <si>
    <t>令和３年度　私立高等学校等施設高機能化整備事業　計画調書</t>
    <rPh sb="0" eb="2">
      <t>レイワ</t>
    </rPh>
    <rPh sb="3" eb="5">
      <t>ネンド</t>
    </rPh>
    <rPh sb="6" eb="8">
      <t>シリツ</t>
    </rPh>
    <rPh sb="8" eb="10">
      <t>コウトウ</t>
    </rPh>
    <rPh sb="10" eb="12">
      <t>ガッコウ</t>
    </rPh>
    <rPh sb="12" eb="13">
      <t>ナド</t>
    </rPh>
    <rPh sb="13" eb="15">
      <t>シセツ</t>
    </rPh>
    <rPh sb="15" eb="19">
      <t>コウキノウカ</t>
    </rPh>
    <rPh sb="19" eb="21">
      <t>セイビ</t>
    </rPh>
    <rPh sb="21" eb="23">
      <t>ジギョウ</t>
    </rPh>
    <rPh sb="24" eb="26">
      <t>ケイカク</t>
    </rPh>
    <rPh sb="26" eb="28">
      <t>チョウショ</t>
    </rPh>
    <phoneticPr fontId="2"/>
  </si>
  <si>
    <t>教育の情報化
（校内LANの整備）</t>
    <rPh sb="0" eb="2">
      <t>キョウイク</t>
    </rPh>
    <rPh sb="3" eb="6">
      <t>ジョウホウカ</t>
    </rPh>
    <rPh sb="8" eb="10">
      <t>コウナイ</t>
    </rPh>
    <rPh sb="14" eb="16">
      <t>セイビ</t>
    </rPh>
    <phoneticPr fontId="2"/>
  </si>
  <si>
    <t>教育の情報化
（校内LANの整備以外）</t>
    <rPh sb="0" eb="2">
      <t>キョウイク</t>
    </rPh>
    <rPh sb="3" eb="6">
      <t>ジョウホウカ</t>
    </rPh>
    <rPh sb="8" eb="10">
      <t>コウナイ</t>
    </rPh>
    <rPh sb="14" eb="16">
      <t>セイビ</t>
    </rPh>
    <rPh sb="16" eb="18">
      <t>イガイ</t>
    </rPh>
    <phoneticPr fontId="2"/>
  </si>
  <si>
    <t>（記入例）</t>
    <rPh sb="1" eb="3">
      <t>キニュウ</t>
    </rPh>
    <rPh sb="3" eb="4">
      <t>レイ</t>
    </rPh>
    <phoneticPr fontId="2"/>
  </si>
  <si>
    <t>○○県</t>
    <rPh sb="2" eb="3">
      <t>ケン</t>
    </rPh>
    <phoneticPr fontId="2"/>
  </si>
  <si>
    <t>□□学園</t>
    <rPh sb="2" eb="4">
      <t>ガクエン</t>
    </rPh>
    <phoneticPr fontId="2"/>
  </si>
  <si>
    <t>□□高等学校</t>
    <rPh sb="2" eb="4">
      <t>コウトウ</t>
    </rPh>
    <rPh sb="4" eb="6">
      <t>ガッコウ</t>
    </rPh>
    <phoneticPr fontId="2"/>
  </si>
  <si>
    <t>普通教室棟1号館耐震改修工事</t>
    <rPh sb="0" eb="2">
      <t>フツウ</t>
    </rPh>
    <rPh sb="2" eb="4">
      <t>キョウシツ</t>
    </rPh>
    <rPh sb="4" eb="5">
      <t>トウ</t>
    </rPh>
    <rPh sb="6" eb="8">
      <t>ゴウカン</t>
    </rPh>
    <rPh sb="8" eb="10">
      <t>タイシン</t>
    </rPh>
    <rPh sb="10" eb="12">
      <t>カイシュウ</t>
    </rPh>
    <rPh sb="12" eb="14">
      <t>コウジ</t>
    </rPh>
    <phoneticPr fontId="2"/>
  </si>
  <si>
    <t>△△学院</t>
    <rPh sb="2" eb="4">
      <t>ガクイン</t>
    </rPh>
    <phoneticPr fontId="2"/>
  </si>
  <si>
    <t>△△△高等学校</t>
    <rPh sb="3" eb="5">
      <t>コウトウ</t>
    </rPh>
    <rPh sb="5" eb="7">
      <t>ガッコウ</t>
    </rPh>
    <phoneticPr fontId="2"/>
  </si>
  <si>
    <t>普通教室改築工事</t>
    <rPh sb="0" eb="2">
      <t>フツウ</t>
    </rPh>
    <rPh sb="2" eb="4">
      <t>キョウシツ</t>
    </rPh>
    <rPh sb="4" eb="6">
      <t>カイチク</t>
    </rPh>
    <rPh sb="6" eb="8">
      <t>コウジ</t>
    </rPh>
    <phoneticPr fontId="2"/>
  </si>
  <si>
    <t>☓☓学園</t>
    <rPh sb="2" eb="4">
      <t>ガクエン</t>
    </rPh>
    <phoneticPr fontId="2"/>
  </si>
  <si>
    <t>○○☓☓中学校</t>
    <rPh sb="4" eb="5">
      <t>チュウ</t>
    </rPh>
    <rPh sb="5" eb="7">
      <t>ガッコウ</t>
    </rPh>
    <phoneticPr fontId="2"/>
  </si>
  <si>
    <t>教室棟トイレ改修工事</t>
    <rPh sb="0" eb="2">
      <t>キョウシツ</t>
    </rPh>
    <rPh sb="2" eb="3">
      <t>トウ</t>
    </rPh>
    <rPh sb="6" eb="8">
      <t>カイシュウ</t>
    </rPh>
    <rPh sb="8" eb="10">
      <t>コウジ</t>
    </rPh>
    <phoneticPr fontId="2"/>
  </si>
  <si>
    <t>Is値</t>
  </si>
  <si>
    <t>実施計画調査</t>
    <rPh sb="0" eb="2">
      <t>ジッシ</t>
    </rPh>
    <rPh sb="2" eb="4">
      <t>ケイカク</t>
    </rPh>
    <rPh sb="4" eb="6">
      <t>チョウサ</t>
    </rPh>
    <phoneticPr fontId="2"/>
  </si>
  <si>
    <t>自動計算</t>
    <rPh sb="0" eb="2">
      <t>ジドウ</t>
    </rPh>
    <rPh sb="2" eb="4">
      <t>ケイサン</t>
    </rPh>
    <phoneticPr fontId="2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</si>
</sst>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"/>
    <numFmt numFmtId="177" formatCode="[$-411]ge\.m\.d;@"/>
    <numFmt numFmtId="178" formatCode="[$-411]ggge&quot;年&quot;m&quot;月&quot;d&quot;日&quot;;@"/>
    <numFmt numFmtId="179" formatCode="#,##0_);[Red]\(#,##0\)"/>
    <numFmt numFmtId="180" formatCode="#,##0&quot;円&quot;"/>
    <numFmt numFmtId="181" formatCode="#,##0;&quot;▲ &quot;#,##0"/>
    <numFmt numFmtId="182" formatCode="0&quot;学&quot;&quot;校&quot;&quot;法&quot;&quot;人&quot;"/>
    <numFmt numFmtId="183" formatCode="#,###&quot;都&quot;&quot;府&quot;&quot;県&quot;"/>
    <numFmt numFmtId="184" formatCode="#,###&quot;事&quot;&quot;業&quot;"/>
    <numFmt numFmtId="185" formatCode="#,###&quot;件&quot;"/>
    <numFmt numFmtId="186" formatCode="0.000_);[Red]\(0.000\)"/>
    <numFmt numFmtId="187" formatCode="#,###&quot;円&quot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9"/>
      <color theme="0" tint="-0.34998626667073579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2" tint="-9.9978637043366805E-2"/>
        <bgColor indexed="64"/>
      </patternFill>
    </fill>
  </fills>
  <borders count="99">
    <border>
      <start/>
      <end/>
      <top/>
      <bottom/>
      <diagonal/>
    </border>
    <border>
      <start style="double">
        <color indexed="63"/>
      </start>
      <end style="double">
        <color indexed="63"/>
      </end>
      <top style="double">
        <color indexed="63"/>
      </top>
      <bottom style="double">
        <color indexed="63"/>
      </bottom>
      <diagonal/>
    </border>
    <border>
      <start style="thin">
        <color indexed="22"/>
      </start>
      <end style="thin">
        <color indexed="22"/>
      </end>
      <top style="thin">
        <color indexed="22"/>
      </top>
      <bottom style="thin">
        <color indexed="22"/>
      </bottom>
      <diagonal/>
    </border>
    <border>
      <start/>
      <end/>
      <top/>
      <bottom style="double">
        <color indexed="52"/>
      </bottom>
      <diagonal/>
    </border>
    <border>
      <start style="thin">
        <color indexed="23"/>
      </start>
      <end style="thin">
        <color indexed="23"/>
      </end>
      <top style="thin">
        <color indexed="23"/>
      </top>
      <bottom style="thin">
        <color indexed="23"/>
      </bottom>
      <diagonal/>
    </border>
    <border>
      <start/>
      <end/>
      <top/>
      <bottom style="thick">
        <color indexed="62"/>
      </bottom>
      <diagonal/>
    </border>
    <border>
      <start/>
      <end/>
      <top/>
      <bottom style="thick">
        <color indexed="22"/>
      </bottom>
      <diagonal/>
    </border>
    <border>
      <start/>
      <end/>
      <top/>
      <bottom style="medium">
        <color indexed="30"/>
      </bottom>
      <diagonal/>
    </border>
    <border>
      <start/>
      <end/>
      <top style="thin">
        <color indexed="62"/>
      </top>
      <bottom style="double">
        <color indexed="62"/>
      </bottom>
      <diagonal/>
    </border>
    <border>
      <start style="thin">
        <color indexed="63"/>
      </start>
      <end style="thin">
        <color indexed="63"/>
      </end>
      <top style="thin">
        <color indexed="63"/>
      </top>
      <bottom style="thin">
        <color indexed="63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double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/>
      <top style="double">
        <color indexed="64"/>
      </top>
      <bottom/>
      <diagonal/>
    </border>
    <border>
      <start style="medium">
        <color indexed="64"/>
      </start>
      <end/>
      <top style="thin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double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/>
      <end style="medium">
        <color indexed="64"/>
      </end>
      <top style="thin">
        <color indexed="64"/>
      </top>
      <bottom style="thin">
        <color indexed="64"/>
      </bottom>
      <diagonal/>
    </border>
    <border>
      <start/>
      <end style="medium">
        <color indexed="64"/>
      </end>
      <top style="thin">
        <color indexed="64"/>
      </top>
      <bottom style="double">
        <color indexed="64"/>
      </bottom>
      <diagonal/>
    </border>
    <border>
      <start/>
      <end/>
      <top style="thin">
        <color indexed="64"/>
      </top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double">
        <color indexed="64"/>
      </bottom>
      <diagonal/>
    </border>
    <border>
      <start style="thin">
        <color indexed="64"/>
      </start>
      <end/>
      <top/>
      <bottom style="dashed">
        <color indexed="64"/>
      </bottom>
      <diagonal/>
    </border>
    <border>
      <start/>
      <end/>
      <top/>
      <bottom style="dashed">
        <color indexed="64"/>
      </bottom>
      <diagonal/>
    </border>
    <border>
      <start style="thin">
        <color indexed="64"/>
      </start>
      <end/>
      <top/>
      <bottom/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/>
      <end style="medium">
        <color indexed="64"/>
      </end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 style="thin">
        <color indexed="64"/>
      </start>
      <end style="medium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/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 style="thin">
        <color indexed="64"/>
      </bottom>
      <diagonal/>
    </border>
    <border>
      <start/>
      <end style="medium">
        <color indexed="64"/>
      </end>
      <top/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dotted">
        <color indexed="64"/>
      </start>
      <end style="dotted">
        <color indexed="64"/>
      </end>
      <top style="dotted">
        <color indexed="64"/>
      </top>
      <bottom style="dotted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double">
        <color indexed="64"/>
      </bottom>
      <diagonal/>
    </border>
    <border>
      <start style="medium">
        <color indexed="64"/>
      </start>
      <end style="thin">
        <color indexed="64"/>
      </end>
      <top style="double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/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dashed">
        <color indexed="64"/>
      </top>
      <bottom/>
      <diagonal/>
    </border>
    <border>
      <start style="medium">
        <color indexed="64"/>
      </start>
      <end style="thin">
        <color indexed="64"/>
      </end>
      <top/>
      <bottom/>
      <diagonal/>
    </border>
    <border>
      <start/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double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/>
      <diagonal/>
    </border>
    <border>
      <start style="thin">
        <color indexed="64"/>
      </start>
      <end style="medium">
        <color indexed="64"/>
      </end>
      <top/>
      <bottom/>
      <diagonal/>
    </border>
    <border>
      <start style="thin">
        <color indexed="64"/>
      </start>
      <end style="medium">
        <color indexed="64"/>
      </end>
      <top/>
      <bottom style="dashed">
        <color indexed="64"/>
      </bottom>
      <diagonal/>
    </border>
    <border>
      <start/>
      <end style="medium">
        <color indexed="64"/>
      </end>
      <top style="dashed">
        <color indexed="64"/>
      </top>
      <bottom/>
      <diagonal/>
    </border>
    <border>
      <start/>
      <end style="medium">
        <color indexed="64"/>
      </end>
      <top style="medium">
        <color indexed="64"/>
      </top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dashed">
        <color indexed="64"/>
      </bottom>
      <diagonal/>
    </border>
    <border>
      <start style="thin">
        <color indexed="64"/>
      </start>
      <end/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 style="thin">
        <color indexed="64"/>
      </start>
      <end/>
      <top style="medium">
        <color indexed="64"/>
      </top>
      <bottom/>
      <diagonal/>
    </border>
    <border>
      <start/>
      <end style="thin">
        <color indexed="64"/>
      </end>
      <top style="medium">
        <color indexed="64"/>
      </top>
      <bottom/>
      <diagonal/>
    </border>
    <border>
      <start style="thin">
        <color indexed="64"/>
      </start>
      <end/>
      <top/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double">
        <color indexed="64"/>
      </bottom>
      <diagonal/>
    </border>
    <border>
      <start style="thin">
        <color indexed="64"/>
      </start>
      <end/>
      <top style="double">
        <color indexed="64"/>
      </top>
      <bottom style="thin">
        <color indexed="64"/>
      </bottom>
      <diagonal/>
    </border>
    <border>
      <start/>
      <end/>
      <top style="double">
        <color indexed="64"/>
      </top>
      <bottom style="thin">
        <color indexed="64"/>
      </bottom>
      <diagonal/>
    </border>
    <border>
      <start/>
      <end style="medium">
        <color indexed="64"/>
      </end>
      <top style="double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medium">
        <color indexed="64"/>
      </bottom>
      <diagonal/>
    </border>
    <border>
      <start/>
      <end style="medium">
        <color indexed="64"/>
      </end>
      <top style="thin">
        <color indexed="64"/>
      </top>
      <bottom style="medium">
        <color indexed="64"/>
      </bottom>
      <diagonal/>
    </border>
    <border>
      <start/>
      <end style="thin">
        <color indexed="64"/>
      </end>
      <top style="double">
        <color indexed="64"/>
      </top>
      <bottom style="thin">
        <color indexed="64"/>
      </bottom>
      <diagonal/>
    </border>
    <border>
      <start/>
      <end/>
      <top style="medium">
        <color indexed="64"/>
      </top>
      <bottom style="thin">
        <color indexed="64"/>
      </bottom>
      <diagonal/>
    </border>
    <border>
      <start/>
      <end style="thin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/>
      <bottom style="thin">
        <color indexed="64"/>
      </bottom>
      <diagonal/>
    </border>
    <border diagonalDown="1">
      <start style="medium">
        <color indexed="64"/>
      </start>
      <end/>
      <top/>
      <bottom style="medium">
        <color indexed="64"/>
      </bottom>
      <diagonal style="thin">
        <color indexed="64"/>
      </diagonal>
    </border>
    <border diagonalDown="1">
      <start/>
      <end/>
      <top/>
      <bottom style="medium">
        <color indexed="64"/>
      </bottom>
      <diagonal style="thin">
        <color indexed="64"/>
      </diagonal>
    </border>
    <border diagonalDown="1">
      <start/>
      <end style="thin">
        <color indexed="64"/>
      </end>
      <top/>
      <bottom style="medium">
        <color indexed="64"/>
      </bottom>
      <diagonal style="thin">
        <color indexed="64"/>
      </diagonal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/>
      <bottom style="dashed">
        <color indexed="64"/>
      </bottom>
      <diagonal/>
    </border>
    <border>
      <start style="thin">
        <color indexed="64"/>
      </start>
      <end style="thin">
        <color indexed="64"/>
      </end>
      <top style="dashed">
        <color indexed="64"/>
      </top>
      <bottom/>
      <diagonal/>
    </border>
    <border>
      <start/>
      <end style="thin">
        <color indexed="64"/>
      </end>
      <top style="dashed">
        <color indexed="64"/>
      </top>
      <bottom/>
      <diagonal/>
    </border>
    <border>
      <start/>
      <end/>
      <top/>
      <bottom style="medium">
        <color indexed="64"/>
      </bottom>
      <diagonal/>
    </border>
    <border>
      <start/>
      <end/>
      <top style="double">
        <color indexed="64"/>
      </top>
      <bottom/>
      <diagonal/>
    </border>
    <border>
      <start/>
      <end style="medium">
        <color indexed="64"/>
      </end>
      <top style="double">
        <color indexed="64"/>
      </top>
      <bottom/>
      <diagonal/>
    </border>
    <border>
      <start/>
      <end style="medium">
        <color indexed="64"/>
      </end>
      <top style="medium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</cellStyleXfs>
  <cellXfs count="3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4" xfId="0" applyFont="1" applyBorder="1">
      <alignment vertical="center"/>
    </xf>
    <xf numFmtId="0" fontId="3" fillId="0" borderId="16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right" vertical="center"/>
    </xf>
    <xf numFmtId="0" fontId="3" fillId="0" borderId="17" xfId="0" applyNumberFormat="1" applyFont="1" applyBorder="1" applyAlignment="1">
      <alignment horizontal="distributed" vertical="center" wrapText="1" justifyLastLine="1"/>
    </xf>
    <xf numFmtId="0" fontId="3" fillId="0" borderId="18" xfId="0" applyNumberFormat="1" applyFont="1" applyBorder="1" applyAlignment="1">
      <alignment horizontal="distributed" vertical="center" justifyLastLine="1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23" xfId="0" applyNumberFormat="1" applyFont="1" applyBorder="1" applyAlignment="1">
      <alignment horizontal="right" vertical="center" shrinkToFit="1"/>
    </xf>
    <xf numFmtId="176" fontId="3" fillId="0" borderId="24" xfId="0" applyNumberFormat="1" applyFont="1" applyBorder="1" applyAlignment="1">
      <alignment horizontal="right" vertical="center" shrinkToFit="1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5" xfId="0" applyFont="1" applyFill="1" applyBorder="1" applyAlignment="1">
      <alignment vertical="center"/>
    </xf>
    <xf numFmtId="0" fontId="3" fillId="0" borderId="26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center" vertical="center" wrapText="1" justifyLastLine="1"/>
    </xf>
    <xf numFmtId="179" fontId="3" fillId="0" borderId="30" xfId="0" applyNumberFormat="1" applyFont="1" applyFill="1" applyBorder="1" applyAlignment="1">
      <alignment horizontal="center" vertical="center" justifyLastLine="1"/>
    </xf>
    <xf numFmtId="176" fontId="3" fillId="0" borderId="31" xfId="0" applyNumberFormat="1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176" fontId="3" fillId="0" borderId="32" xfId="0" applyNumberFormat="1" applyFont="1" applyFill="1" applyBorder="1" applyAlignment="1">
      <alignment vertical="center"/>
    </xf>
    <xf numFmtId="0" fontId="3" fillId="0" borderId="33" xfId="0" applyFont="1" applyFill="1" applyBorder="1" applyAlignment="1">
      <alignment vertical="center"/>
    </xf>
    <xf numFmtId="176" fontId="3" fillId="0" borderId="32" xfId="0" applyNumberFormat="1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 wrapText="1" justifyLastLine="1"/>
    </xf>
    <xf numFmtId="179" fontId="3" fillId="0" borderId="35" xfId="0" applyNumberFormat="1" applyFont="1" applyFill="1" applyBorder="1" applyAlignment="1">
      <alignment horizontal="center" vertical="center" justifyLastLine="1"/>
    </xf>
    <xf numFmtId="0" fontId="3" fillId="0" borderId="36" xfId="0" applyFont="1" applyFill="1" applyBorder="1" applyAlignment="1">
      <alignment horizontal="center" vertical="center" justifyLastLine="1"/>
    </xf>
    <xf numFmtId="0" fontId="3" fillId="0" borderId="37" xfId="0" applyFont="1" applyFill="1" applyBorder="1" applyAlignment="1">
      <alignment horizontal="center" vertical="center" justifyLastLine="1"/>
    </xf>
    <xf numFmtId="0" fontId="3" fillId="0" borderId="27" xfId="0" applyFont="1" applyFill="1" applyBorder="1" applyAlignment="1">
      <alignment horizontal="center" vertical="center" justifyLastLine="1"/>
    </xf>
    <xf numFmtId="0" fontId="3" fillId="0" borderId="33" xfId="0" applyFont="1" applyFill="1" applyBorder="1" applyAlignment="1">
      <alignment horizontal="center" vertical="center" justifyLastLine="1"/>
    </xf>
    <xf numFmtId="176" fontId="3" fillId="0" borderId="33" xfId="0" applyNumberFormat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vertical="center"/>
    </xf>
    <xf numFmtId="0" fontId="3" fillId="0" borderId="39" xfId="0" applyFont="1" applyFill="1" applyBorder="1" applyAlignment="1">
      <alignment horizontal="right" vertical="center"/>
    </xf>
    <xf numFmtId="0" fontId="3" fillId="0" borderId="40" xfId="0" applyNumberFormat="1" applyFont="1" applyBorder="1" applyAlignment="1">
      <alignment horizontal="distributed" vertical="center"/>
    </xf>
    <xf numFmtId="0" fontId="3" fillId="0" borderId="41" xfId="0" applyFont="1" applyBorder="1" applyAlignment="1">
      <alignment horizontal="left" vertical="center"/>
    </xf>
    <xf numFmtId="179" fontId="3" fillId="0" borderId="0" xfId="0" applyNumberFormat="1" applyFont="1" applyBorder="1" applyAlignment="1">
      <alignment horizontal="right" vertical="center"/>
    </xf>
    <xf numFmtId="180" fontId="3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81" fontId="3" fillId="0" borderId="0" xfId="0" applyNumberFormat="1" applyFont="1" applyBorder="1" applyAlignment="1">
      <alignment vertical="center"/>
    </xf>
    <xf numFmtId="0" fontId="3" fillId="0" borderId="40" xfId="0" applyFont="1" applyFill="1" applyBorder="1" applyAlignment="1">
      <alignment horizontal="center" vertical="center" wrapText="1" justifyLastLine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left" vertical="center" wrapText="1"/>
    </xf>
    <xf numFmtId="0" fontId="8" fillId="0" borderId="0" xfId="0" applyFont="1" applyFill="1">
      <alignment vertical="center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44" xfId="0" applyFont="1" applyFill="1" applyBorder="1" applyAlignment="1">
      <alignment vertical="center"/>
    </xf>
    <xf numFmtId="0" fontId="8" fillId="0" borderId="45" xfId="0" applyNumberFormat="1" applyFont="1" applyFill="1" applyBorder="1" applyAlignment="1">
      <alignment horizontal="left" vertical="center" wrapText="1"/>
    </xf>
    <xf numFmtId="0" fontId="8" fillId="0" borderId="45" xfId="0" applyNumberFormat="1" applyFont="1" applyFill="1" applyBorder="1" applyAlignment="1">
      <alignment vertical="center" wrapText="1"/>
    </xf>
    <xf numFmtId="0" fontId="8" fillId="0" borderId="46" xfId="0" applyNumberFormat="1" applyFont="1" applyFill="1" applyBorder="1" applyAlignment="1">
      <alignment horizontal="left" vertical="center" wrapText="1"/>
    </xf>
    <xf numFmtId="183" fontId="8" fillId="0" borderId="0" xfId="0" applyNumberFormat="1" applyFont="1" applyFill="1" applyAlignment="1">
      <alignment horizontal="center" vertical="center"/>
    </xf>
    <xf numFmtId="182" fontId="8" fillId="0" borderId="0" xfId="0" applyNumberFormat="1" applyFont="1" applyFill="1" applyAlignment="1">
      <alignment horizontal="left" vertical="center" wrapText="1"/>
    </xf>
    <xf numFmtId="184" fontId="8" fillId="0" borderId="0" xfId="0" applyNumberFormat="1" applyFont="1" applyFill="1" applyAlignment="1">
      <alignment horizontal="left" vertical="center" wrapText="1"/>
    </xf>
    <xf numFmtId="184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left" vertical="center" wrapText="1"/>
    </xf>
    <xf numFmtId="0" fontId="8" fillId="0" borderId="0" xfId="0" applyNumberFormat="1" applyFont="1" applyFill="1" applyAlignment="1">
      <alignment horizontal="righ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NumberFormat="1" applyFont="1" applyFill="1" applyAlignment="1">
      <alignment horizontal="center" vertical="center"/>
    </xf>
    <xf numFmtId="185" fontId="8" fillId="0" borderId="0" xfId="0" applyNumberFormat="1" applyFont="1" applyFill="1" applyAlignment="1">
      <alignment horizontal="left" vertical="center" wrapText="1"/>
    </xf>
    <xf numFmtId="0" fontId="6" fillId="0" borderId="47" xfId="0" applyFont="1" applyFill="1" applyBorder="1">
      <alignment vertical="center"/>
    </xf>
    <xf numFmtId="0" fontId="0" fillId="0" borderId="47" xfId="0" applyFill="1" applyBorder="1">
      <alignment vertical="center"/>
    </xf>
    <xf numFmtId="3" fontId="8" fillId="24" borderId="39" xfId="33" applyNumberFormat="1" applyFont="1" applyFill="1" applyBorder="1" applyAlignment="1">
      <alignment horizontal="center" vertical="center" wrapText="1"/>
    </xf>
    <xf numFmtId="3" fontId="8" fillId="24" borderId="46" xfId="33" applyNumberFormat="1" applyFont="1" applyFill="1" applyBorder="1" applyAlignment="1">
      <alignment horizontal="center" vertical="center" wrapText="1"/>
    </xf>
    <xf numFmtId="0" fontId="8" fillId="0" borderId="29" xfId="0" applyNumberFormat="1" applyFont="1" applyFill="1" applyBorder="1" applyAlignment="1">
      <alignment horizontal="left" vertical="center" wrapText="1"/>
    </xf>
    <xf numFmtId="0" fontId="8" fillId="0" borderId="33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9" fontId="0" fillId="0" borderId="0" xfId="0" applyNumberFormat="1">
      <alignment vertical="center"/>
    </xf>
    <xf numFmtId="0" fontId="14" fillId="0" borderId="48" xfId="0" applyFont="1" applyBorder="1" applyAlignment="1">
      <alignment horizontal="distributed" vertical="center" justifyLastLine="1"/>
    </xf>
    <xf numFmtId="0" fontId="14" fillId="0" borderId="49" xfId="0" applyFont="1" applyBorder="1" applyAlignment="1">
      <alignment horizontal="distributed" vertical="center" justifyLastLine="1"/>
    </xf>
    <xf numFmtId="0" fontId="14" fillId="0" borderId="50" xfId="0" applyFont="1" applyBorder="1" applyAlignment="1">
      <alignment horizontal="distributed" vertical="center" wrapText="1" justifyLastLine="1"/>
    </xf>
    <xf numFmtId="0" fontId="14" fillId="0" borderId="51" xfId="0" applyFont="1" applyBorder="1" applyAlignment="1">
      <alignment horizontal="distributed" vertical="center" justifyLastLine="1"/>
    </xf>
    <xf numFmtId="0" fontId="14" fillId="0" borderId="11" xfId="0" applyFont="1" applyBorder="1" applyAlignment="1">
      <alignment horizontal="distributed" vertical="center" justifyLastLine="1"/>
    </xf>
    <xf numFmtId="0" fontId="14" fillId="0" borderId="45" xfId="0" applyFont="1" applyBorder="1" applyAlignment="1">
      <alignment horizontal="distributed" vertical="center" wrapText="1" justifyLastLine="1"/>
    </xf>
    <xf numFmtId="0" fontId="14" fillId="0" borderId="17" xfId="0" applyFont="1" applyBorder="1" applyAlignment="1">
      <alignment horizontal="distributed" vertical="center" justifyLastLine="1"/>
    </xf>
    <xf numFmtId="0" fontId="14" fillId="0" borderId="50" xfId="0" applyFont="1" applyBorder="1" applyAlignment="1">
      <alignment horizontal="distributed" vertical="center" justifyLastLine="1"/>
    </xf>
    <xf numFmtId="0" fontId="14" fillId="0" borderId="52" xfId="0" applyFont="1" applyBorder="1" applyAlignment="1">
      <alignment horizontal="distributed" vertical="center" justifyLastLine="1"/>
    </xf>
    <xf numFmtId="0" fontId="14" fillId="0" borderId="22" xfId="0" applyFont="1" applyBorder="1" applyAlignment="1">
      <alignment horizontal="center" vertical="center" justifyLastLine="1"/>
    </xf>
    <xf numFmtId="179" fontId="15" fillId="0" borderId="22" xfId="0" applyNumberFormat="1" applyFont="1" applyBorder="1">
      <alignment vertical="center"/>
    </xf>
    <xf numFmtId="179" fontId="15" fillId="0" borderId="31" xfId="0" applyNumberFormat="1" applyFont="1" applyBorder="1">
      <alignment vertical="center"/>
    </xf>
    <xf numFmtId="179" fontId="15" fillId="0" borderId="53" xfId="0" applyNumberFormat="1" applyFont="1" applyBorder="1">
      <alignment vertical="center"/>
    </xf>
    <xf numFmtId="179" fontId="15" fillId="0" borderId="54" xfId="0" applyNumberFormat="1" applyFont="1" applyBorder="1">
      <alignment vertical="center"/>
    </xf>
    <xf numFmtId="0" fontId="14" fillId="0" borderId="16" xfId="0" applyFont="1" applyBorder="1" applyAlignment="1">
      <alignment horizontal="distributed" vertical="center" justifyLastLine="1"/>
    </xf>
    <xf numFmtId="0" fontId="14" fillId="0" borderId="53" xfId="0" applyFont="1" applyBorder="1" applyAlignment="1">
      <alignment horizontal="center" vertical="center" justifyLastLine="1"/>
    </xf>
    <xf numFmtId="179" fontId="14" fillId="0" borderId="53" xfId="0" applyNumberFormat="1" applyFont="1" applyBorder="1" applyAlignment="1">
      <alignment horizontal="center" vertical="center"/>
    </xf>
    <xf numFmtId="179" fontId="15" fillId="0" borderId="20" xfId="0" applyNumberFormat="1" applyFont="1" applyBorder="1">
      <alignment vertical="center"/>
    </xf>
    <xf numFmtId="0" fontId="14" fillId="0" borderId="23" xfId="0" applyFont="1" applyBorder="1" applyAlignment="1">
      <alignment horizontal="center" vertical="center" justifyLastLine="1"/>
    </xf>
    <xf numFmtId="179" fontId="15" fillId="0" borderId="23" xfId="0" applyNumberFormat="1" applyFont="1" applyBorder="1">
      <alignment vertical="center"/>
    </xf>
    <xf numFmtId="179" fontId="15" fillId="0" borderId="55" xfId="0" applyNumberFormat="1" applyFont="1" applyBorder="1">
      <alignment vertical="center"/>
    </xf>
    <xf numFmtId="179" fontId="14" fillId="0" borderId="23" xfId="0" applyNumberFormat="1" applyFont="1" applyBorder="1" applyAlignment="1">
      <alignment horizontal="center" vertical="center"/>
    </xf>
    <xf numFmtId="179" fontId="14" fillId="0" borderId="24" xfId="0" applyNumberFormat="1" applyFont="1" applyBorder="1" applyAlignment="1">
      <alignment horizontal="center" vertical="center"/>
    </xf>
    <xf numFmtId="179" fontId="14" fillId="0" borderId="24" xfId="0" applyNumberFormat="1" applyFont="1" applyBorder="1" applyAlignment="1">
      <alignment horizontal="center" vertical="center" justifyLastLine="1"/>
    </xf>
    <xf numFmtId="179" fontId="15" fillId="0" borderId="24" xfId="0" applyNumberFormat="1" applyFont="1" applyBorder="1">
      <alignment vertical="center"/>
    </xf>
    <xf numFmtId="179" fontId="14" fillId="0" borderId="21" xfId="0" applyNumberFormat="1" applyFont="1" applyBorder="1">
      <alignment vertical="center"/>
    </xf>
    <xf numFmtId="0" fontId="14" fillId="0" borderId="51" xfId="0" applyFont="1" applyBorder="1" applyAlignment="1">
      <alignment horizontal="distributed" vertical="center" wrapText="1" justifyLastLine="1"/>
    </xf>
    <xf numFmtId="0" fontId="14" fillId="0" borderId="13" xfId="0" applyFont="1" applyFill="1" applyBorder="1" applyAlignment="1">
      <alignment horizontal="distributed" vertical="center" justifyLastLine="1"/>
    </xf>
    <xf numFmtId="0" fontId="3" fillId="0" borderId="23" xfId="0" applyFont="1" applyFill="1" applyBorder="1" applyAlignment="1">
      <alignment horizontal="center" vertical="distributed" textRotation="255" justifyLastLine="1"/>
    </xf>
    <xf numFmtId="0" fontId="3" fillId="0" borderId="56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3" xfId="0" applyFont="1" applyFill="1" applyBorder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79" fontId="3" fillId="0" borderId="59" xfId="0" applyNumberFormat="1" applyFont="1" applyFill="1" applyBorder="1" applyAlignment="1">
      <alignment horizontal="center" vertical="center" justifyLastLine="1"/>
    </xf>
    <xf numFmtId="179" fontId="3" fillId="0" borderId="0" xfId="0" applyNumberFormat="1" applyFont="1" applyFill="1" applyBorder="1" applyAlignment="1">
      <alignment vertical="center" shrinkToFit="1"/>
    </xf>
    <xf numFmtId="179" fontId="3" fillId="0" borderId="0" xfId="0" applyNumberFormat="1" applyFont="1" applyFill="1" applyBorder="1">
      <alignment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justifyLastLine="1"/>
    </xf>
    <xf numFmtId="179" fontId="14" fillId="0" borderId="60" xfId="0" applyNumberFormat="1" applyFont="1" applyBorder="1">
      <alignment vertical="center"/>
    </xf>
    <xf numFmtId="179" fontId="33" fillId="0" borderId="61" xfId="0" applyNumberFormat="1" applyFont="1" applyFill="1" applyBorder="1" applyAlignment="1">
      <alignment vertical="center" shrinkToFit="1"/>
    </xf>
    <xf numFmtId="179" fontId="33" fillId="0" borderId="62" xfId="0" applyNumberFormat="1" applyFont="1" applyFill="1" applyBorder="1" applyAlignment="1">
      <alignment vertical="center" shrinkToFit="1"/>
    </xf>
    <xf numFmtId="179" fontId="33" fillId="0" borderId="63" xfId="0" applyNumberFormat="1" applyFont="1" applyFill="1" applyBorder="1" applyAlignment="1">
      <alignment vertical="center" shrinkToFit="1"/>
    </xf>
    <xf numFmtId="179" fontId="33" fillId="0" borderId="64" xfId="0" applyNumberFormat="1" applyFont="1" applyFill="1" applyBorder="1" applyAlignment="1">
      <alignment vertical="center"/>
    </xf>
    <xf numFmtId="179" fontId="33" fillId="0" borderId="65" xfId="0" applyNumberFormat="1" applyFont="1" applyFill="1" applyBorder="1" applyAlignment="1">
      <alignment vertical="center" shrinkToFit="1"/>
    </xf>
    <xf numFmtId="179" fontId="33" fillId="0" borderId="62" xfId="0" applyNumberFormat="1" applyFont="1" applyFill="1" applyBorder="1" applyAlignment="1">
      <alignment vertical="center" wrapText="1" shrinkToFit="1"/>
    </xf>
    <xf numFmtId="179" fontId="33" fillId="0" borderId="66" xfId="0" applyNumberFormat="1" applyFont="1" applyFill="1" applyBorder="1" applyAlignment="1">
      <alignment vertical="center" shrinkToFit="1"/>
    </xf>
    <xf numFmtId="179" fontId="33" fillId="0" borderId="67" xfId="0" applyNumberFormat="1" applyFont="1" applyFill="1" applyBorder="1" applyAlignment="1">
      <alignment vertical="center" shrinkToFit="1"/>
    </xf>
    <xf numFmtId="179" fontId="33" fillId="0" borderId="58" xfId="0" applyNumberFormat="1" applyFont="1" applyFill="1" applyBorder="1" applyAlignment="1">
      <alignment vertical="center" justifyLastLine="1"/>
    </xf>
    <xf numFmtId="179" fontId="33" fillId="0" borderId="41" xfId="0" applyNumberFormat="1" applyFont="1" applyFill="1" applyBorder="1" applyAlignment="1">
      <alignment vertical="center" justifyLastLine="1"/>
    </xf>
    <xf numFmtId="179" fontId="33" fillId="0" borderId="41" xfId="0" applyNumberFormat="1" applyFont="1" applyFill="1" applyBorder="1" applyAlignment="1">
      <alignment vertical="center" shrinkToFit="1"/>
    </xf>
    <xf numFmtId="179" fontId="33" fillId="0" borderId="62" xfId="0" applyNumberFormat="1" applyFont="1" applyFill="1" applyBorder="1" applyAlignment="1">
      <alignment vertical="center" justifyLastLine="1"/>
    </xf>
    <xf numFmtId="179" fontId="33" fillId="0" borderId="66" xfId="0" applyNumberFormat="1" applyFont="1" applyFill="1" applyBorder="1" applyAlignment="1">
      <alignment vertical="center" justifyLastLine="1" shrinkToFit="1"/>
    </xf>
    <xf numFmtId="176" fontId="8" fillId="0" borderId="29" xfId="0" applyNumberFormat="1" applyFont="1" applyFill="1" applyBorder="1">
      <alignment vertical="center"/>
    </xf>
    <xf numFmtId="176" fontId="8" fillId="0" borderId="45" xfId="0" applyNumberFormat="1" applyFont="1" applyFill="1" applyBorder="1">
      <alignment vertical="center"/>
    </xf>
    <xf numFmtId="176" fontId="8" fillId="0" borderId="46" xfId="0" applyNumberFormat="1" applyFont="1" applyFill="1" applyBorder="1">
      <alignment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186" fontId="11" fillId="0" borderId="0" xfId="0" applyNumberFormat="1" applyFont="1" applyFill="1" applyAlignment="1">
      <alignment vertical="center" wrapText="1"/>
    </xf>
    <xf numFmtId="186" fontId="10" fillId="0" borderId="35" xfId="0" applyNumberFormat="1" applyFont="1" applyFill="1" applyBorder="1" applyAlignment="1">
      <alignment horizontal="center" vertical="center" wrapText="1"/>
    </xf>
    <xf numFmtId="186" fontId="10" fillId="0" borderId="68" xfId="0" applyNumberFormat="1" applyFont="1" applyFill="1" applyBorder="1" applyAlignment="1">
      <alignment horizontal="center" vertical="center" wrapText="1"/>
    </xf>
    <xf numFmtId="186" fontId="10" fillId="0" borderId="69" xfId="0" applyNumberFormat="1" applyFont="1" applyFill="1" applyBorder="1" applyAlignment="1">
      <alignment horizontal="center" vertical="center" wrapText="1"/>
    </xf>
    <xf numFmtId="186" fontId="10" fillId="0" borderId="0" xfId="0" applyNumberFormat="1" applyFont="1" applyFill="1" applyAlignment="1">
      <alignment horizontal="right" vertical="center" wrapText="1"/>
    </xf>
    <xf numFmtId="3" fontId="34" fillId="0" borderId="0" xfId="0" applyNumberFormat="1" applyFont="1" applyFill="1" applyAlignment="1">
      <alignment vertical="center" wrapText="1"/>
    </xf>
    <xf numFmtId="3" fontId="35" fillId="0" borderId="0" xfId="0" applyNumberFormat="1" applyFont="1" applyFill="1" applyAlignment="1">
      <alignment vertical="center" wrapText="1"/>
    </xf>
    <xf numFmtId="0" fontId="35" fillId="0" borderId="0" xfId="0" applyNumberFormat="1" applyFont="1" applyFill="1" applyAlignment="1">
      <alignment horizontal="center" vertical="center" wrapText="1"/>
    </xf>
    <xf numFmtId="186" fontId="10" fillId="0" borderId="29" xfId="0" applyNumberFormat="1" applyFont="1" applyFill="1" applyBorder="1" applyAlignment="1">
      <alignment horizontal="center" vertical="center" wrapText="1"/>
    </xf>
    <xf numFmtId="186" fontId="10" fillId="0" borderId="45" xfId="0" applyNumberFormat="1" applyFont="1" applyFill="1" applyBorder="1" applyAlignment="1">
      <alignment horizontal="center" vertical="center" wrapText="1"/>
    </xf>
    <xf numFmtId="186" fontId="10" fillId="0" borderId="46" xfId="0" applyNumberFormat="1" applyFont="1" applyFill="1" applyBorder="1" applyAlignment="1">
      <alignment horizontal="center" vertical="center" wrapText="1"/>
    </xf>
    <xf numFmtId="179" fontId="15" fillId="0" borderId="58" xfId="0" applyNumberFormat="1" applyFont="1" applyBorder="1" applyAlignment="1">
      <alignment horizontal="left" vertical="center"/>
    </xf>
    <xf numFmtId="179" fontId="15" fillId="0" borderId="30" xfId="0" applyNumberFormat="1" applyFont="1" applyBorder="1">
      <alignment vertical="center"/>
    </xf>
    <xf numFmtId="0" fontId="14" fillId="0" borderId="11" xfId="0" applyFont="1" applyBorder="1" applyAlignment="1">
      <alignment horizontal="center" vertical="center" justifyLastLine="1"/>
    </xf>
    <xf numFmtId="179" fontId="15" fillId="0" borderId="23" xfId="0" applyNumberFormat="1" applyFont="1" applyBorder="1" applyAlignment="1">
      <alignment horizontal="right" vertical="center"/>
    </xf>
    <xf numFmtId="179" fontId="15" fillId="0" borderId="55" xfId="0" applyNumberFormat="1" applyFont="1" applyBorder="1" applyAlignment="1">
      <alignment horizontal="left" vertical="center"/>
    </xf>
    <xf numFmtId="179" fontId="14" fillId="0" borderId="10" xfId="0" applyNumberFormat="1" applyFont="1" applyBorder="1" applyAlignment="1">
      <alignment horizontal="center" vertical="center"/>
    </xf>
    <xf numFmtId="179" fontId="15" fillId="0" borderId="20" xfId="0" applyNumberFormat="1" applyFont="1" applyBorder="1" applyAlignment="1">
      <alignment horizontal="left" vertical="center"/>
    </xf>
    <xf numFmtId="186" fontId="10" fillId="0" borderId="34" xfId="0" applyNumberFormat="1" applyFont="1" applyFill="1" applyBorder="1" applyAlignment="1">
      <alignment horizontal="center" vertical="center" wrapText="1"/>
    </xf>
    <xf numFmtId="186" fontId="10" fillId="0" borderId="10" xfId="0" applyNumberFormat="1" applyFont="1" applyFill="1" applyBorder="1" applyAlignment="1">
      <alignment horizontal="center" vertical="center" wrapText="1"/>
    </xf>
    <xf numFmtId="186" fontId="10" fillId="0" borderId="7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87" fontId="8" fillId="0" borderId="29" xfId="0" applyNumberFormat="1" applyFont="1" applyFill="1" applyBorder="1">
      <alignment vertical="center"/>
    </xf>
    <xf numFmtId="187" fontId="8" fillId="0" borderId="46" xfId="0" applyNumberFormat="1" applyFont="1" applyFill="1" applyBorder="1">
      <alignment vertical="center"/>
    </xf>
    <xf numFmtId="0" fontId="14" fillId="0" borderId="10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177" fontId="8" fillId="0" borderId="29" xfId="0" applyNumberFormat="1" applyFont="1" applyFill="1" applyBorder="1">
      <alignment vertical="center"/>
    </xf>
    <xf numFmtId="177" fontId="8" fillId="0" borderId="39" xfId="0" applyNumberFormat="1" applyFont="1" applyFill="1" applyBorder="1">
      <alignment vertical="center"/>
    </xf>
    <xf numFmtId="177" fontId="8" fillId="0" borderId="45" xfId="0" applyNumberFormat="1" applyFont="1" applyFill="1" applyBorder="1">
      <alignment vertical="center"/>
    </xf>
    <xf numFmtId="0" fontId="14" fillId="0" borderId="0" xfId="0" applyFont="1" applyBorder="1" applyAlignment="1">
      <alignment horizontal="center" vertical="center" shrinkToFit="1"/>
    </xf>
    <xf numFmtId="0" fontId="0" fillId="0" borderId="0" xfId="0" applyAlignment="1">
      <alignment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187" fontId="8" fillId="25" borderId="29" xfId="0" applyNumberFormat="1" applyFont="1" applyFill="1" applyBorder="1">
      <alignment vertical="center"/>
    </xf>
    <xf numFmtId="187" fontId="8" fillId="25" borderId="45" xfId="0" applyNumberFormat="1" applyFont="1" applyFill="1" applyBorder="1">
      <alignment vertical="center"/>
    </xf>
    <xf numFmtId="187" fontId="8" fillId="25" borderId="46" xfId="0" applyNumberFormat="1" applyFont="1" applyFill="1" applyBorder="1">
      <alignment vertical="center"/>
    </xf>
    <xf numFmtId="0" fontId="36" fillId="0" borderId="0" xfId="0" applyNumberFormat="1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186" fontId="9" fillId="0" borderId="0" xfId="0" applyNumberFormat="1" applyFont="1" applyFill="1" applyAlignment="1">
      <alignment horizontal="center" vertical="center" justifyLastLine="1"/>
    </xf>
    <xf numFmtId="0" fontId="13" fillId="0" borderId="0" xfId="0" applyFont="1" applyAlignment="1">
      <alignment horizontal="center" vertical="center" shrinkToFit="1"/>
    </xf>
    <xf numFmtId="0" fontId="8" fillId="24" borderId="42" xfId="0" applyFont="1" applyFill="1" applyBorder="1" applyAlignment="1">
      <alignment horizontal="center" vertical="center"/>
    </xf>
    <xf numFmtId="0" fontId="8" fillId="24" borderId="73" xfId="0" applyFont="1" applyFill="1" applyBorder="1" applyAlignment="1">
      <alignment horizontal="center" vertical="center"/>
    </xf>
    <xf numFmtId="0" fontId="8" fillId="24" borderId="72" xfId="0" applyNumberFormat="1" applyFont="1" applyFill="1" applyBorder="1" applyAlignment="1">
      <alignment horizontal="center" vertical="center" wrapText="1"/>
    </xf>
    <xf numFmtId="0" fontId="8" fillId="24" borderId="39" xfId="0" applyNumberFormat="1" applyFont="1" applyFill="1" applyBorder="1" applyAlignment="1">
      <alignment horizontal="center" vertical="center" wrapText="1"/>
    </xf>
    <xf numFmtId="0" fontId="8" fillId="24" borderId="72" xfId="0" applyFont="1" applyFill="1" applyBorder="1" applyAlignment="1">
      <alignment horizontal="center" vertical="center"/>
    </xf>
    <xf numFmtId="0" fontId="8" fillId="24" borderId="39" xfId="0" applyFont="1" applyFill="1" applyBorder="1" applyAlignment="1">
      <alignment horizontal="center" vertical="center"/>
    </xf>
    <xf numFmtId="0" fontId="8" fillId="24" borderId="74" xfId="0" applyFont="1" applyFill="1" applyBorder="1" applyAlignment="1">
      <alignment horizontal="center" vertical="center"/>
    </xf>
    <xf numFmtId="0" fontId="8" fillId="24" borderId="43" xfId="0" applyFont="1" applyFill="1" applyBorder="1" applyAlignment="1">
      <alignment horizontal="center" vertical="center"/>
    </xf>
    <xf numFmtId="0" fontId="8" fillId="24" borderId="75" xfId="0" applyFont="1" applyFill="1" applyBorder="1" applyAlignment="1">
      <alignment horizontal="center" vertical="center"/>
    </xf>
    <xf numFmtId="0" fontId="8" fillId="24" borderId="74" xfId="0" applyFont="1" applyFill="1" applyBorder="1" applyAlignment="1">
      <alignment horizontal="center" vertical="center" wrapText="1"/>
    </xf>
    <xf numFmtId="0" fontId="8" fillId="24" borderId="76" xfId="0" applyFont="1" applyFill="1" applyBorder="1" applyAlignment="1">
      <alignment horizontal="center" vertical="center" wrapText="1"/>
    </xf>
    <xf numFmtId="0" fontId="8" fillId="24" borderId="72" xfId="0" applyFont="1" applyFill="1" applyBorder="1" applyAlignment="1">
      <alignment horizontal="center" vertical="center" wrapText="1"/>
    </xf>
    <xf numFmtId="0" fontId="8" fillId="24" borderId="39" xfId="0" applyFont="1" applyFill="1" applyBorder="1" applyAlignment="1">
      <alignment horizontal="center" vertical="center" wrapText="1"/>
    </xf>
    <xf numFmtId="186" fontId="8" fillId="24" borderId="74" xfId="0" applyNumberFormat="1" applyFont="1" applyFill="1" applyBorder="1" applyAlignment="1">
      <alignment horizontal="center" vertical="center" wrapText="1"/>
    </xf>
    <xf numFmtId="186" fontId="8" fillId="24" borderId="43" xfId="0" applyNumberFormat="1" applyFont="1" applyFill="1" applyBorder="1" applyAlignment="1">
      <alignment horizontal="center" vertical="center" wrapText="1"/>
    </xf>
    <xf numFmtId="186" fontId="8" fillId="24" borderId="75" xfId="0" applyNumberFormat="1" applyFont="1" applyFill="1" applyBorder="1" applyAlignment="1">
      <alignment horizontal="center" vertical="center" wrapText="1"/>
    </xf>
    <xf numFmtId="186" fontId="8" fillId="24" borderId="72" xfId="0" applyNumberFormat="1" applyFont="1" applyFill="1" applyBorder="1" applyAlignment="1">
      <alignment horizontal="center" vertical="center" wrapText="1"/>
    </xf>
    <xf numFmtId="186" fontId="8" fillId="24" borderId="39" xfId="0" applyNumberFormat="1" applyFont="1" applyFill="1" applyBorder="1" applyAlignment="1">
      <alignment horizontal="center" vertical="center" wrapText="1"/>
    </xf>
    <xf numFmtId="186" fontId="8" fillId="24" borderId="59" xfId="0" applyNumberFormat="1" applyFont="1" applyFill="1" applyBorder="1" applyAlignment="1">
      <alignment horizontal="center" vertical="center" wrapText="1"/>
    </xf>
    <xf numFmtId="186" fontId="8" fillId="24" borderId="69" xfId="0" applyNumberFormat="1" applyFont="1" applyFill="1" applyBorder="1" applyAlignment="1">
      <alignment horizontal="center" vertical="center" wrapText="1"/>
    </xf>
    <xf numFmtId="186" fontId="8" fillId="24" borderId="71" xfId="0" applyNumberFormat="1" applyFont="1" applyFill="1" applyBorder="1" applyAlignment="1">
      <alignment horizontal="center" vertical="center" wrapText="1"/>
    </xf>
    <xf numFmtId="186" fontId="8" fillId="24" borderId="98" xfId="0" applyNumberFormat="1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shrinkToFit="1"/>
    </xf>
    <xf numFmtId="0" fontId="14" fillId="0" borderId="50" xfId="0" applyFont="1" applyBorder="1" applyAlignment="1">
      <alignment horizontal="center" vertical="center" shrinkToFit="1"/>
    </xf>
    <xf numFmtId="0" fontId="14" fillId="0" borderId="7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78" fontId="0" fillId="0" borderId="0" xfId="0" applyNumberForma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40" xfId="0" applyFont="1" applyBorder="1" applyAlignment="1">
      <alignment horizontal="center" vertical="center" shrinkToFit="1"/>
    </xf>
    <xf numFmtId="0" fontId="14" fillId="0" borderId="84" xfId="0" applyFont="1" applyBorder="1" applyAlignment="1">
      <alignment horizontal="center" vertical="center" shrinkToFit="1"/>
    </xf>
    <xf numFmtId="0" fontId="14" fillId="0" borderId="85" xfId="0" applyFont="1" applyBorder="1" applyAlignment="1">
      <alignment horizontal="center" vertical="center" shrinkToFit="1"/>
    </xf>
    <xf numFmtId="0" fontId="14" fillId="0" borderId="78" xfId="0" applyFont="1" applyBorder="1" applyAlignment="1">
      <alignment horizontal="center" vertical="center" shrinkToFit="1"/>
    </xf>
    <xf numFmtId="0" fontId="14" fillId="0" borderId="79" xfId="0" applyFont="1" applyBorder="1" applyAlignment="1">
      <alignment horizontal="center" vertical="center" shrinkToFit="1"/>
    </xf>
    <xf numFmtId="0" fontId="14" fillId="0" borderId="80" xfId="0" applyFont="1" applyBorder="1" applyAlignment="1">
      <alignment horizontal="center" vertical="center" shrinkToFit="1"/>
    </xf>
    <xf numFmtId="0" fontId="14" fillId="0" borderId="71" xfId="0" applyFont="1" applyFill="1" applyBorder="1" applyAlignment="1">
      <alignment horizontal="left" vertical="center" justifyLastLine="1"/>
    </xf>
    <xf numFmtId="0" fontId="14" fillId="0" borderId="81" xfId="0" applyFont="1" applyFill="1" applyBorder="1" applyAlignment="1">
      <alignment horizontal="left" vertical="center" justifyLastLine="1"/>
    </xf>
    <xf numFmtId="0" fontId="14" fillId="0" borderId="82" xfId="0" applyFont="1" applyFill="1" applyBorder="1" applyAlignment="1">
      <alignment horizontal="left" vertical="center" justifyLastLine="1"/>
    </xf>
    <xf numFmtId="179" fontId="14" fillId="0" borderId="24" xfId="0" applyNumberFormat="1" applyFont="1" applyBorder="1" applyAlignment="1">
      <alignment horizontal="distributed" vertical="center" justifyLastLine="1"/>
    </xf>
    <xf numFmtId="179" fontId="14" fillId="0" borderId="60" xfId="0" applyNumberFormat="1" applyFont="1" applyBorder="1" applyAlignment="1">
      <alignment horizontal="distributed" vertical="center" justifyLastLine="1"/>
    </xf>
    <xf numFmtId="0" fontId="14" fillId="0" borderId="78" xfId="0" applyFont="1" applyBorder="1" applyAlignment="1">
      <alignment horizontal="left" vertical="center" wrapText="1" justifyLastLine="1"/>
    </xf>
    <xf numFmtId="0" fontId="14" fillId="0" borderId="79" xfId="0" applyFont="1" applyBorder="1" applyAlignment="1">
      <alignment horizontal="left" vertical="center" wrapText="1" justifyLastLine="1"/>
    </xf>
    <xf numFmtId="0" fontId="14" fillId="0" borderId="80" xfId="0" applyFont="1" applyBorder="1" applyAlignment="1">
      <alignment horizontal="left" vertical="center" wrapText="1" justifyLastLine="1"/>
    </xf>
    <xf numFmtId="0" fontId="14" fillId="0" borderId="78" xfId="0" applyFont="1" applyBorder="1" applyAlignment="1">
      <alignment horizontal="distributed" vertical="center" justifyLastLine="1"/>
    </xf>
    <xf numFmtId="0" fontId="14" fillId="0" borderId="79" xfId="0" applyFont="1" applyBorder="1" applyAlignment="1">
      <alignment horizontal="distributed" vertical="center" justifyLastLine="1"/>
    </xf>
    <xf numFmtId="0" fontId="14" fillId="0" borderId="83" xfId="0" applyFont="1" applyBorder="1" applyAlignment="1">
      <alignment horizontal="distributed" vertical="center" justifyLastLine="1"/>
    </xf>
    <xf numFmtId="0" fontId="14" fillId="0" borderId="80" xfId="0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178" fontId="14" fillId="0" borderId="50" xfId="0" applyNumberFormat="1" applyFont="1" applyBorder="1" applyAlignment="1">
      <alignment horizontal="left" vertical="center" shrinkToFit="1"/>
    </xf>
    <xf numFmtId="178" fontId="14" fillId="0" borderId="77" xfId="0" applyNumberFormat="1" applyFont="1" applyBorder="1" applyAlignment="1">
      <alignment horizontal="left" vertical="center" shrinkToFit="1"/>
    </xf>
    <xf numFmtId="178" fontId="14" fillId="0" borderId="12" xfId="0" applyNumberFormat="1" applyFont="1" applyBorder="1" applyAlignment="1">
      <alignment horizontal="center" vertical="center" shrinkToFit="1"/>
    </xf>
    <xf numFmtId="178" fontId="14" fillId="0" borderId="24" xfId="0" applyNumberFormat="1" applyFont="1" applyBorder="1" applyAlignment="1">
      <alignment horizontal="center" vertical="center" shrinkToFit="1"/>
    </xf>
    <xf numFmtId="178" fontId="14" fillId="0" borderId="60" xfId="0" applyNumberFormat="1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178" fontId="14" fillId="0" borderId="10" xfId="0" applyNumberFormat="1" applyFont="1" applyBorder="1" applyAlignment="1">
      <alignment horizontal="center" vertical="center" shrinkToFit="1"/>
    </xf>
    <xf numFmtId="178" fontId="14" fillId="0" borderId="23" xfId="0" applyNumberFormat="1" applyFont="1" applyBorder="1" applyAlignment="1">
      <alignment horizontal="center" vertical="center" shrinkToFit="1"/>
    </xf>
    <xf numFmtId="178" fontId="14" fillId="0" borderId="55" xfId="0" applyNumberFormat="1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32" xfId="0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center" vertical="center" justifyLastLine="1"/>
    </xf>
    <xf numFmtId="0" fontId="3" fillId="0" borderId="54" xfId="0" applyFont="1" applyFill="1" applyBorder="1" applyAlignment="1">
      <alignment horizontal="center" vertical="center" justifyLastLine="1"/>
    </xf>
    <xf numFmtId="0" fontId="5" fillId="0" borderId="0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distributed" textRotation="255" justifyLastLine="1"/>
    </xf>
    <xf numFmtId="0" fontId="3" fillId="0" borderId="11" xfId="0" applyFont="1" applyFill="1" applyBorder="1" applyAlignment="1">
      <alignment horizontal="center" vertical="distributed" textRotation="255" justifyLastLine="1"/>
    </xf>
    <xf numFmtId="0" fontId="3" fillId="0" borderId="90" xfId="0" applyFont="1" applyFill="1" applyBorder="1" applyAlignment="1">
      <alignment horizontal="center" vertical="distributed" textRotation="255" justifyLastLine="1"/>
    </xf>
    <xf numFmtId="0" fontId="3" fillId="0" borderId="26" xfId="0" applyFont="1" applyFill="1" applyBorder="1" applyAlignment="1">
      <alignment horizontal="right" vertical="center"/>
    </xf>
    <xf numFmtId="0" fontId="3" fillId="0" borderId="91" xfId="0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 justifyLastLine="1"/>
    </xf>
    <xf numFmtId="0" fontId="3" fillId="0" borderId="84" xfId="0" applyFont="1" applyFill="1" applyBorder="1" applyAlignment="1">
      <alignment horizontal="center" vertical="center" justifyLastLine="1"/>
    </xf>
    <xf numFmtId="0" fontId="3" fillId="0" borderId="85" xfId="0" applyFont="1" applyFill="1" applyBorder="1" applyAlignment="1">
      <alignment horizontal="center" vertical="center" justifyLastLine="1"/>
    </xf>
    <xf numFmtId="0" fontId="3" fillId="0" borderId="37" xfId="0" applyFont="1" applyFill="1" applyBorder="1" applyAlignment="1">
      <alignment horizontal="center" vertical="distributed" textRotation="255" justifyLastLine="1"/>
    </xf>
    <xf numFmtId="0" fontId="3" fillId="0" borderId="33" xfId="0" applyFont="1" applyFill="1" applyBorder="1" applyAlignment="1">
      <alignment horizontal="center" vertical="distributed" textRotation="255" justifyLastLine="1"/>
    </xf>
    <xf numFmtId="0" fontId="3" fillId="0" borderId="70" xfId="0" applyFont="1" applyFill="1" applyBorder="1" applyAlignment="1">
      <alignment horizontal="center" vertical="distributed" textRotation="255" justifyLastLine="1"/>
    </xf>
    <xf numFmtId="0" fontId="3" fillId="0" borderId="92" xfId="0" applyFont="1" applyFill="1" applyBorder="1" applyAlignment="1">
      <alignment horizontal="center" vertical="distributed" textRotation="255" justifyLastLine="1"/>
    </xf>
    <xf numFmtId="0" fontId="3" fillId="0" borderId="29" xfId="0" applyFont="1" applyFill="1" applyBorder="1" applyAlignment="1">
      <alignment horizontal="center" vertical="distributed" textRotation="255" justifyLastLine="1"/>
    </xf>
    <xf numFmtId="0" fontId="3" fillId="0" borderId="87" xfId="0" applyFont="1" applyFill="1" applyBorder="1" applyAlignment="1">
      <alignment vertical="center"/>
    </xf>
    <xf numFmtId="0" fontId="3" fillId="0" borderId="88" xfId="0" applyFont="1" applyFill="1" applyBorder="1" applyAlignment="1">
      <alignment vertical="center"/>
    </xf>
    <xf numFmtId="0" fontId="1" fillId="0" borderId="88" xfId="0" applyFont="1" applyFill="1" applyBorder="1" applyAlignment="1">
      <alignment vertical="center"/>
    </xf>
    <xf numFmtId="0" fontId="1" fillId="0" borderId="89" xfId="0" applyFont="1" applyFill="1" applyBorder="1" applyAlignment="1">
      <alignment vertical="center"/>
    </xf>
    <xf numFmtId="0" fontId="3" fillId="0" borderId="27" xfId="0" applyFont="1" applyFill="1" applyBorder="1" applyAlignment="1">
      <alignment horizontal="left" vertical="center" justifyLastLine="1"/>
    </xf>
    <xf numFmtId="0" fontId="3" fillId="0" borderId="32" xfId="0" applyFont="1" applyFill="1" applyBorder="1" applyAlignment="1">
      <alignment horizontal="left" vertical="center" justifyLastLine="1"/>
    </xf>
    <xf numFmtId="0" fontId="3" fillId="0" borderId="52" xfId="0" applyFont="1" applyFill="1" applyBorder="1" applyAlignment="1">
      <alignment horizontal="center" vertical="distributed" textRotation="255" justifyLastLine="1"/>
    </xf>
    <xf numFmtId="0" fontId="3" fillId="0" borderId="57" xfId="0" applyFont="1" applyFill="1" applyBorder="1" applyAlignment="1">
      <alignment horizontal="center" vertical="distributed" textRotation="255" justifyLastLine="1"/>
    </xf>
    <xf numFmtId="0" fontId="3" fillId="0" borderId="86" xfId="0" applyFont="1" applyFill="1" applyBorder="1" applyAlignment="1">
      <alignment horizontal="center" vertical="distributed" textRotation="255" justifyLastLine="1"/>
    </xf>
    <xf numFmtId="0" fontId="0" fillId="0" borderId="32" xfId="0" applyFill="1" applyBorder="1">
      <alignment vertical="center"/>
    </xf>
    <xf numFmtId="0" fontId="3" fillId="0" borderId="10" xfId="0" applyFont="1" applyFill="1" applyBorder="1" applyAlignment="1">
      <alignment horizontal="center" vertical="center" justifyLastLine="1"/>
    </xf>
    <xf numFmtId="0" fontId="3" fillId="0" borderId="36" xfId="0" applyFont="1" applyFill="1" applyBorder="1" applyAlignment="1">
      <alignment horizontal="center" vertical="center" justifyLastLine="1"/>
    </xf>
    <xf numFmtId="0" fontId="3" fillId="0" borderId="31" xfId="0" applyFont="1" applyFill="1" applyBorder="1" applyAlignment="1">
      <alignment horizontal="center" vertical="center" justifyLastLine="1"/>
    </xf>
    <xf numFmtId="0" fontId="3" fillId="0" borderId="36" xfId="0" applyFont="1" applyFill="1" applyBorder="1" applyAlignment="1">
      <alignment horizontal="left" vertical="center" justifyLastLine="1"/>
    </xf>
    <xf numFmtId="0" fontId="3" fillId="0" borderId="31" xfId="0" applyFont="1" applyFill="1" applyBorder="1" applyAlignment="1">
      <alignment horizontal="left" vertical="center" justifyLastLine="1"/>
    </xf>
    <xf numFmtId="0" fontId="3" fillId="0" borderId="38" xfId="0" applyFont="1" applyFill="1" applyBorder="1" applyAlignment="1">
      <alignment horizontal="right" vertical="center"/>
    </xf>
    <xf numFmtId="0" fontId="0" fillId="0" borderId="91" xfId="0" applyFill="1" applyBorder="1">
      <alignment vertical="center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55" xfId="0" applyFont="1" applyFill="1" applyBorder="1" applyAlignment="1">
      <alignment horizontal="distributed" vertical="center" justifyLastLine="1"/>
    </xf>
    <xf numFmtId="0" fontId="3" fillId="0" borderId="56" xfId="0" applyFont="1" applyFill="1" applyBorder="1" applyAlignment="1">
      <alignment horizontal="left" vertical="center"/>
    </xf>
    <xf numFmtId="0" fontId="3" fillId="0" borderId="93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7" fillId="0" borderId="41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73" xfId="0" applyFont="1" applyBorder="1">
      <alignment vertical="center"/>
    </xf>
    <xf numFmtId="0" fontId="7" fillId="0" borderId="94" xfId="0" applyFont="1" applyBorder="1">
      <alignment vertical="center"/>
    </xf>
    <xf numFmtId="0" fontId="7" fillId="0" borderId="66" xfId="0" applyFont="1" applyBorder="1">
      <alignment vertical="center"/>
    </xf>
    <xf numFmtId="0" fontId="3" fillId="0" borderId="15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3" fillId="0" borderId="23" xfId="0" applyFont="1" applyBorder="1" applyAlignment="1">
      <alignment horizontal="center" vertical="center" justifyLastLine="1"/>
    </xf>
    <xf numFmtId="0" fontId="3" fillId="0" borderId="55" xfId="0" applyFont="1" applyBorder="1" applyAlignment="1">
      <alignment horizontal="center" vertical="center" justifyLastLine="1"/>
    </xf>
    <xf numFmtId="0" fontId="3" fillId="0" borderId="1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3" fillId="0" borderId="19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41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 justifyLastLine="1"/>
    </xf>
    <xf numFmtId="0" fontId="3" fillId="0" borderId="83" xfId="0" applyFont="1" applyBorder="1" applyAlignment="1">
      <alignment horizontal="center" vertical="center" justifyLastLine="1"/>
    </xf>
    <xf numFmtId="178" fontId="3" fillId="0" borderId="94" xfId="0" applyNumberFormat="1" applyFont="1" applyBorder="1" applyAlignment="1">
      <alignment horizontal="left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4" xfId="0" applyNumberFormat="1" applyFont="1" applyBorder="1">
      <alignment vertical="center"/>
    </xf>
    <xf numFmtId="0" fontId="3" fillId="0" borderId="21" xfId="0" applyNumberFormat="1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78" xfId="0" applyNumberFormat="1" applyFont="1" applyBorder="1" applyAlignment="1">
      <alignment horizontal="center" vertical="center" wrapText="1"/>
    </xf>
    <xf numFmtId="0" fontId="3" fillId="0" borderId="79" xfId="0" applyNumberFormat="1" applyFont="1" applyBorder="1" applyAlignment="1">
      <alignment horizontal="center" vertical="center" wrapText="1"/>
    </xf>
    <xf numFmtId="0" fontId="3" fillId="0" borderId="83" xfId="0" applyNumberFormat="1" applyFont="1" applyBorder="1" applyAlignment="1">
      <alignment horizontal="center" vertical="center" wrapText="1"/>
    </xf>
    <xf numFmtId="0" fontId="3" fillId="0" borderId="40" xfId="0" applyNumberFormat="1" applyFont="1" applyBorder="1" applyAlignment="1">
      <alignment horizontal="center" vertical="center" wrapText="1"/>
    </xf>
    <xf numFmtId="0" fontId="3" fillId="0" borderId="84" xfId="0" applyNumberFormat="1" applyFont="1" applyBorder="1" applyAlignment="1">
      <alignment horizontal="center" vertical="center" wrapText="1"/>
    </xf>
    <xf numFmtId="0" fontId="3" fillId="0" borderId="85" xfId="0" applyNumberFormat="1" applyFont="1" applyBorder="1" applyAlignment="1">
      <alignment horizontal="center" vertical="center" wrapText="1"/>
    </xf>
    <xf numFmtId="0" fontId="3" fillId="0" borderId="40" xfId="0" applyNumberFormat="1" applyFont="1" applyBorder="1" applyAlignment="1">
      <alignment horizontal="center" vertical="center"/>
    </xf>
    <xf numFmtId="0" fontId="3" fillId="0" borderId="84" xfId="0" applyNumberFormat="1" applyFont="1" applyBorder="1" applyAlignment="1">
      <alignment horizontal="center" vertical="center"/>
    </xf>
    <xf numFmtId="0" fontId="3" fillId="0" borderId="97" xfId="0" applyNumberFormat="1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calcChain" Target="calcChain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sharedStrings" Target="sharedStrings.xml"/><Relationship Id="rId5" Type="http://purl.oclc.org/ooxml/officeDocument/relationships/worksheet" Target="worksheets/sheet5.xml"/><Relationship Id="rId10" Type="http://purl.oclc.org/ooxml/officeDocument/relationships/styles" Target="styles.xml"/><Relationship Id="rId4" Type="http://purl.oclc.org/ooxml/officeDocument/relationships/worksheet" Target="worksheets/sheet4.xml"/><Relationship Id="rId9" Type="http://purl.oclc.org/ooxml/officeDocument/relationships/theme" Target="theme/theme1.xml"/></Relationships>
</file>

<file path=xl/drawings/drawing1.xml><?xml version="1.0" encoding="utf-8"?>
<xdr:wsDr xmlns:xdr="http://purl.oclc.org/ooxml/drawingml/spreadsheetDrawing" xmlns:a="http://purl.oclc.org/ooxml/drawingml/main">
  <mc:AlternateContent xmlns:mc="http://schemas.openxmlformats.org/markup-compatibility/2006">
    <mc:Choice xmlns:v="urn:schemas-microsoft-com:vml" Requires="v"/>
    <mc:Fallback>
      <xdr:twoCellAnchor editAs="absolute">
        <xdr:from>
          <xdr:col>5</xdr:col>
          <xdr:colOff>1171575</xdr:colOff>
          <xdr:row>1</xdr:row>
          <xdr:rowOff>590550</xdr:rowOff>
        </xdr:from>
        <xdr:to>
          <xdr:col>6</xdr:col>
          <xdr:colOff>990600</xdr:colOff>
          <xdr:row>2</xdr:row>
          <xdr:rowOff>190500</xdr:rowOff>
        </xdr:to>
        <xdr:sp macro="" textlink="">
          <xdr:nvSpPr>
            <xdr:cNvPr id="1025" name="Comment 10" hidden="1"/>
            <xdr:cNvSpPr txBox="1">
              <a:spLocks noChangeArrowheads="1"/>
            </xdr:cNvSpPr>
          </xdr:nvSpPr>
          <xdr:spPr bwMode="auto">
            <a:xfrm>
              <a:off x="4724400" y="809625"/>
              <a:ext cx="1228725" cy="32385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000000"/>
              </a:solidFill>
              <a:miter lim="800%"/>
              <a:headEnd/>
              <a:tailEnd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%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プルダウンメニューから選択</a:t>
              </a:r>
            </a:p>
          </xdr:txBody>
        </xdr:sp>
        <xdr:clientData/>
      </xdr:twoCellAnchor>
    </mc:Fallback>
  </mc:AlternateContent>
</xdr:wsDr>
</file>

<file path=xl/drawings/drawing2.xml><?xml version="1.0" encoding="utf-8"?>
<xdr:wsDr xmlns:xdr="http://purl.oclc.org/ooxml/drawingml/spreadsheetDrawing" xmlns:a="http://purl.oclc.org/ooxml/drawingml/main">
  <xdr:twoCellAnchor>
    <xdr:from>
      <xdr:col>13</xdr:col>
      <xdr:colOff>459442</xdr:colOff>
      <xdr:row>16</xdr:row>
      <xdr:rowOff>123266</xdr:rowOff>
    </xdr:from>
    <xdr:to>
      <xdr:col>19</xdr:col>
      <xdr:colOff>602877</xdr:colOff>
      <xdr:row>20</xdr:row>
      <xdr:rowOff>134472</xdr:rowOff>
    </xdr:to>
    <xdr:sp macro="" textlink="">
      <xdr:nvSpPr>
        <xdr:cNvPr id="3" name="線吹き出し 2 (枠付き) 2"/>
        <xdr:cNvSpPr/>
      </xdr:nvSpPr>
      <xdr:spPr>
        <a:xfrm>
          <a:off x="11979089" y="6051178"/>
          <a:ext cx="3191435" cy="1445559"/>
        </a:xfrm>
        <a:prstGeom prst="borderCallout2">
          <a:avLst>
            <a:gd name="adj1" fmla="val 1084"/>
            <a:gd name="adj2" fmla="val 49998"/>
            <a:gd name="adj3" fmla="val -28622"/>
            <a:gd name="adj4" fmla="val 75418"/>
            <a:gd name="adj5" fmla="val -293369"/>
            <a:gd name="adj6" fmla="val 75071"/>
          </a:avLst>
        </a:prstGeom>
        <a:solidFill>
          <a:srgbClr val="FFFFCC"/>
        </a:solidFill>
        <a:ln w="12700">
          <a:solidFill>
            <a:schemeClr val="tx1"/>
          </a:solidFill>
          <a:tailEnd type="triangle"/>
        </a:ln>
      </xdr:spPr>
      <xdr:style>
        <a:lnRef idx="2">
          <a:schemeClr val="accent1">
            <a:shade val="50%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当該事業が「私立高等学校等における補助対象事業の実施計画調査について」（令和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6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日付け事務連絡に計上した事業の場合は、ドロップダウンより「○」を、（令和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26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日付け事務連絡）に計上した事業の場合は「◎」を、（令和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12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日付け事務連絡）に計上した事業の場合は「●」を、それぞれ選択すること。</a:t>
          </a:r>
        </a:p>
      </xdr:txBody>
    </xdr:sp>
    <xdr:clientData/>
  </xdr:twoCellAnchor>
  <xdr:twoCellAnchor>
    <xdr:from>
      <xdr:col>4</xdr:col>
      <xdr:colOff>403412</xdr:colOff>
      <xdr:row>8</xdr:row>
      <xdr:rowOff>302558</xdr:rowOff>
    </xdr:from>
    <xdr:to>
      <xdr:col>5</xdr:col>
      <xdr:colOff>974912</xdr:colOff>
      <xdr:row>10</xdr:row>
      <xdr:rowOff>156884</xdr:rowOff>
    </xdr:to>
    <xdr:sp macro="" textlink="">
      <xdr:nvSpPr>
        <xdr:cNvPr id="4" name="線吹き出し 2 (枠付き) 3"/>
        <xdr:cNvSpPr/>
      </xdr:nvSpPr>
      <xdr:spPr>
        <a:xfrm>
          <a:off x="2543736" y="3361764"/>
          <a:ext cx="1983441" cy="571502"/>
        </a:xfrm>
        <a:prstGeom prst="borderCallout2">
          <a:avLst>
            <a:gd name="adj1" fmla="val 697"/>
            <a:gd name="adj2" fmla="val 49295"/>
            <a:gd name="adj3" fmla="val 2658"/>
            <a:gd name="adj4" fmla="val 49435"/>
            <a:gd name="adj5" fmla="val -301224"/>
            <a:gd name="adj6" fmla="val 87231"/>
          </a:avLst>
        </a:prstGeom>
        <a:solidFill>
          <a:srgbClr val="FFFFCC"/>
        </a:solidFill>
        <a:ln w="12700">
          <a:solidFill>
            <a:schemeClr val="tx1"/>
          </a:solidFill>
          <a:tailEnd type="triangle"/>
        </a:ln>
      </xdr:spPr>
      <xdr:style>
        <a:lnRef idx="2">
          <a:schemeClr val="accent1">
            <a:shade val="50%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%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学校法人が提出する様式○－１の事業名と一致させること。</a:t>
          </a:r>
          <a:endParaRPr lang="ja-JP" altLang="ja-JP" sz="1000">
            <a:solidFill>
              <a:schemeClr val="tx1"/>
            </a:solidFill>
            <a:effectLst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280148</xdr:colOff>
      <xdr:row>11</xdr:row>
      <xdr:rowOff>134471</xdr:rowOff>
    </xdr:from>
    <xdr:to>
      <xdr:col>6</xdr:col>
      <xdr:colOff>891990</xdr:colOff>
      <xdr:row>13</xdr:row>
      <xdr:rowOff>118785</xdr:rowOff>
    </xdr:to>
    <xdr:sp macro="" textlink="">
      <xdr:nvSpPr>
        <xdr:cNvPr id="6" name="線吹き出し 2 (枠付き) 5"/>
        <xdr:cNvSpPr/>
      </xdr:nvSpPr>
      <xdr:spPr>
        <a:xfrm>
          <a:off x="3832413" y="4269442"/>
          <a:ext cx="2023783" cy="701490"/>
        </a:xfrm>
        <a:prstGeom prst="borderCallout2">
          <a:avLst>
            <a:gd name="adj1" fmla="val 697"/>
            <a:gd name="adj2" fmla="val 49295"/>
            <a:gd name="adj3" fmla="val 2658"/>
            <a:gd name="adj4" fmla="val 49435"/>
            <a:gd name="adj5" fmla="val -366716"/>
            <a:gd name="adj6" fmla="val 80333"/>
          </a:avLst>
        </a:prstGeom>
        <a:solidFill>
          <a:srgbClr val="FFFFCC"/>
        </a:solidFill>
        <a:ln w="12700">
          <a:solidFill>
            <a:schemeClr val="tx1"/>
          </a:solidFill>
          <a:tailEnd type="triangle"/>
        </a:ln>
      </xdr:spPr>
      <xdr:style>
        <a:lnRef idx="2">
          <a:schemeClr val="accent1">
            <a:shade val="50%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marR="0" lvl="0" indent="0" algn="l" defTabSz="914400" eaLnBrk="1" fontAlgn="auto" latinLnBrk="0" hangingPunct="1">
            <a:lnSpc>
              <a:spcPct val="100%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tx1"/>
              </a:solidFill>
              <a:effectLst/>
            </a:rPr>
            <a:t>ドロップダウンメニューから選択</a:t>
          </a:r>
        </a:p>
        <a:p>
          <a:pPr marL="0" marR="0" lvl="0" indent="0" algn="l" defTabSz="914400" eaLnBrk="1" fontAlgn="auto" latinLnBrk="0" hangingPunct="1">
            <a:lnSpc>
              <a:spcPct val="100%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chemeClr val="tx1"/>
              </a:solidFill>
              <a:effectLst/>
            </a:rPr>
            <a:t>（内容については、データシートを参照すること）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425824</xdr:colOff>
      <xdr:row>9</xdr:row>
      <xdr:rowOff>143438</xdr:rowOff>
    </xdr:from>
    <xdr:to>
      <xdr:col>9</xdr:col>
      <xdr:colOff>91889</xdr:colOff>
      <xdr:row>10</xdr:row>
      <xdr:rowOff>356352</xdr:rowOff>
    </xdr:to>
    <xdr:sp macro="" textlink="">
      <xdr:nvSpPr>
        <xdr:cNvPr id="7" name="線吹き出し 2 (枠付き) 6"/>
        <xdr:cNvSpPr/>
      </xdr:nvSpPr>
      <xdr:spPr>
        <a:xfrm>
          <a:off x="6432177" y="3561232"/>
          <a:ext cx="1503830" cy="571502"/>
        </a:xfrm>
        <a:prstGeom prst="borderCallout2">
          <a:avLst>
            <a:gd name="adj1" fmla="val 697"/>
            <a:gd name="adj2" fmla="val 49295"/>
            <a:gd name="adj3" fmla="val 2658"/>
            <a:gd name="adj4" fmla="val 49435"/>
            <a:gd name="adj5" fmla="val -297302"/>
            <a:gd name="adj6" fmla="val 51073"/>
          </a:avLst>
        </a:prstGeom>
        <a:solidFill>
          <a:srgbClr val="FFFFCC"/>
        </a:solidFill>
        <a:ln w="12700">
          <a:solidFill>
            <a:schemeClr val="tx1"/>
          </a:solidFill>
          <a:tailEnd type="triangle"/>
        </a:ln>
      </xdr:spPr>
      <xdr:style>
        <a:lnRef idx="2">
          <a:schemeClr val="accent1">
            <a:shade val="50%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計画調書に記載する金額と一致させること</a:t>
          </a:r>
        </a:p>
      </xdr:txBody>
    </xdr:sp>
    <xdr:clientData/>
  </xdr:twoCellAnchor>
  <xdr:twoCellAnchor>
    <xdr:from>
      <xdr:col>7</xdr:col>
      <xdr:colOff>806823</xdr:colOff>
      <xdr:row>4</xdr:row>
      <xdr:rowOff>560294</xdr:rowOff>
    </xdr:from>
    <xdr:to>
      <xdr:col>8</xdr:col>
      <xdr:colOff>258857</xdr:colOff>
      <xdr:row>9</xdr:row>
      <xdr:rowOff>143438</xdr:rowOff>
    </xdr:to>
    <xdr:cxnSp macro="">
      <xdr:nvCxnSpPr>
        <xdr:cNvPr id="8" name="直線矢印コネクタ 7"/>
        <xdr:cNvCxnSpPr>
          <a:stCxn id="7" idx="3"/>
        </xdr:cNvCxnSpPr>
      </xdr:nvCxnSpPr>
      <xdr:spPr>
        <a:xfrm flipH="1" flipV="1">
          <a:off x="6813176" y="1927412"/>
          <a:ext cx="370916" cy="1633820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258857</xdr:colOff>
      <xdr:row>4</xdr:row>
      <xdr:rowOff>526678</xdr:rowOff>
    </xdr:from>
    <xdr:to>
      <xdr:col>9</xdr:col>
      <xdr:colOff>562535</xdr:colOff>
      <xdr:row>9</xdr:row>
      <xdr:rowOff>143438</xdr:rowOff>
    </xdr:to>
    <xdr:cxnSp macro="">
      <xdr:nvCxnSpPr>
        <xdr:cNvPr id="9" name="直線矢印コネクタ 8"/>
        <xdr:cNvCxnSpPr>
          <a:stCxn id="7" idx="3"/>
        </xdr:cNvCxnSpPr>
      </xdr:nvCxnSpPr>
      <xdr:spPr>
        <a:xfrm flipV="1">
          <a:off x="7184092" y="1893796"/>
          <a:ext cx="1222561" cy="1667436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145676</xdr:colOff>
      <xdr:row>8</xdr:row>
      <xdr:rowOff>304800</xdr:rowOff>
    </xdr:from>
    <xdr:to>
      <xdr:col>11</xdr:col>
      <xdr:colOff>199464</xdr:colOff>
      <xdr:row>10</xdr:row>
      <xdr:rowOff>89648</xdr:rowOff>
    </xdr:to>
    <xdr:sp macro="" textlink="">
      <xdr:nvSpPr>
        <xdr:cNvPr id="11" name="線吹き出し 2 (枠付き) 10"/>
        <xdr:cNvSpPr/>
      </xdr:nvSpPr>
      <xdr:spPr>
        <a:xfrm>
          <a:off x="8908676" y="3364006"/>
          <a:ext cx="972670" cy="502024"/>
        </a:xfrm>
        <a:prstGeom prst="borderCallout2">
          <a:avLst>
            <a:gd name="adj1" fmla="val 697"/>
            <a:gd name="adj2" fmla="val 49295"/>
            <a:gd name="adj3" fmla="val 2658"/>
            <a:gd name="adj4" fmla="val 49435"/>
            <a:gd name="adj5" fmla="val -297232"/>
            <a:gd name="adj6" fmla="val 29250"/>
          </a:avLst>
        </a:prstGeom>
        <a:solidFill>
          <a:srgbClr val="FFFFCC"/>
        </a:solidFill>
        <a:ln w="12700">
          <a:solidFill>
            <a:schemeClr val="tx1"/>
          </a:solidFill>
          <a:tailEnd type="triangle"/>
        </a:ln>
      </xdr:spPr>
      <xdr:style>
        <a:lnRef idx="2">
          <a:schemeClr val="accent1">
            <a:shade val="50%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自動計算</a:t>
          </a:r>
        </a:p>
      </xdr:txBody>
    </xdr:sp>
    <xdr:clientData/>
  </xdr:twoCellAnchor>
  <xdr:twoCellAnchor>
    <xdr:from>
      <xdr:col>10</xdr:col>
      <xdr:colOff>632011</xdr:colOff>
      <xdr:row>4</xdr:row>
      <xdr:rowOff>437029</xdr:rowOff>
    </xdr:from>
    <xdr:to>
      <xdr:col>11</xdr:col>
      <xdr:colOff>401169</xdr:colOff>
      <xdr:row>8</xdr:row>
      <xdr:rowOff>304800</xdr:rowOff>
    </xdr:to>
    <xdr:cxnSp macro="">
      <xdr:nvCxnSpPr>
        <xdr:cNvPr id="12" name="直線矢印コネクタ 11"/>
        <xdr:cNvCxnSpPr>
          <a:stCxn id="11" idx="3"/>
        </xdr:cNvCxnSpPr>
      </xdr:nvCxnSpPr>
      <xdr:spPr>
        <a:xfrm flipV="1">
          <a:off x="9395011" y="1804147"/>
          <a:ext cx="688040" cy="1559859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11207</xdr:colOff>
      <xdr:row>10</xdr:row>
      <xdr:rowOff>246529</xdr:rowOff>
    </xdr:from>
    <xdr:to>
      <xdr:col>12</xdr:col>
      <xdr:colOff>784411</xdr:colOff>
      <xdr:row>15</xdr:row>
      <xdr:rowOff>33617</xdr:rowOff>
    </xdr:to>
    <xdr:sp macro="" textlink="">
      <xdr:nvSpPr>
        <xdr:cNvPr id="13" name="線吹き出し 2 (枠付き) 12"/>
        <xdr:cNvSpPr/>
      </xdr:nvSpPr>
      <xdr:spPr>
        <a:xfrm>
          <a:off x="9693089" y="4022911"/>
          <a:ext cx="1692087" cy="1580030"/>
        </a:xfrm>
        <a:prstGeom prst="borderCallout2">
          <a:avLst>
            <a:gd name="adj1" fmla="val 697"/>
            <a:gd name="adj2" fmla="val 49295"/>
            <a:gd name="adj3" fmla="val 981"/>
            <a:gd name="adj4" fmla="val 48670"/>
            <a:gd name="adj5" fmla="val -150057"/>
            <a:gd name="adj6" fmla="val 81017"/>
          </a:avLst>
        </a:prstGeom>
        <a:solidFill>
          <a:srgbClr val="FFFFCC"/>
        </a:solidFill>
        <a:ln w="12700">
          <a:solidFill>
            <a:schemeClr val="tx1"/>
          </a:solidFill>
          <a:tailEnd type="triangle"/>
        </a:ln>
      </xdr:spPr>
      <xdr:style>
        <a:lnRef idx="2">
          <a:schemeClr val="accent1">
            <a:shade val="50%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R4.2.10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R4.3.31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まで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に契約締結する事業が対象</a:t>
          </a:r>
          <a:endParaRPr kumimoji="1" lang="en-US" altLang="ja-JP" sz="10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事業区分が「教育の情報化（校内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LAN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の整備）」、「トイレ改修」、「空調設備」については、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R3.6.1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R4.3.31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まで</a:t>
          </a:r>
        </a:p>
      </xdr:txBody>
    </xdr:sp>
    <xdr:clientData/>
  </xdr:twoCellAnchor>
  <xdr:twoCellAnchor>
    <xdr:from>
      <xdr:col>11</xdr:col>
      <xdr:colOff>605117</xdr:colOff>
      <xdr:row>15</xdr:row>
      <xdr:rowOff>336175</xdr:rowOff>
    </xdr:from>
    <xdr:to>
      <xdr:col>13</xdr:col>
      <xdr:colOff>448235</xdr:colOff>
      <xdr:row>17</xdr:row>
      <xdr:rowOff>190501</xdr:rowOff>
    </xdr:to>
    <xdr:sp macro="" textlink="">
      <xdr:nvSpPr>
        <xdr:cNvPr id="14" name="線吹き出し 2 (枠付き) 13"/>
        <xdr:cNvSpPr/>
      </xdr:nvSpPr>
      <xdr:spPr>
        <a:xfrm>
          <a:off x="10286999" y="5905499"/>
          <a:ext cx="1680883" cy="571502"/>
        </a:xfrm>
        <a:prstGeom prst="borderCallout2">
          <a:avLst>
            <a:gd name="adj1" fmla="val 697"/>
            <a:gd name="adj2" fmla="val 49295"/>
            <a:gd name="adj3" fmla="val -54204"/>
            <a:gd name="adj4" fmla="val 78101"/>
            <a:gd name="adj5" fmla="val -724752"/>
            <a:gd name="adj6" fmla="val 94575"/>
          </a:avLst>
        </a:prstGeom>
        <a:solidFill>
          <a:srgbClr val="FFFFCC"/>
        </a:solidFill>
        <a:ln w="12700">
          <a:solidFill>
            <a:schemeClr val="tx1"/>
          </a:solidFill>
          <a:tailEnd type="triangle"/>
        </a:ln>
      </xdr:spPr>
      <xdr:style>
        <a:lnRef idx="2">
          <a:schemeClr val="accent1">
            <a:shade val="50%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R3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年度末（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R4.3.31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）までに完了する事業が対象</a:t>
          </a:r>
        </a:p>
      </xdr:txBody>
    </xdr:sp>
    <xdr:clientData/>
  </xdr:twoCellAnchor>
  <xdr:twoCellAnchor>
    <xdr:from>
      <xdr:col>13</xdr:col>
      <xdr:colOff>212913</xdr:colOff>
      <xdr:row>11</xdr:row>
      <xdr:rowOff>44823</xdr:rowOff>
    </xdr:from>
    <xdr:to>
      <xdr:col>17</xdr:col>
      <xdr:colOff>179295</xdr:colOff>
      <xdr:row>13</xdr:row>
      <xdr:rowOff>246529</xdr:rowOff>
    </xdr:to>
    <xdr:sp macro="" textlink="">
      <xdr:nvSpPr>
        <xdr:cNvPr id="15" name="線吹き出し 2 (枠付き) 14"/>
        <xdr:cNvSpPr/>
      </xdr:nvSpPr>
      <xdr:spPr>
        <a:xfrm>
          <a:off x="11732560" y="4179794"/>
          <a:ext cx="2162735" cy="918882"/>
        </a:xfrm>
        <a:prstGeom prst="borderCallout2">
          <a:avLst>
            <a:gd name="adj1" fmla="val 697"/>
            <a:gd name="adj2" fmla="val 49295"/>
            <a:gd name="adj3" fmla="val 2658"/>
            <a:gd name="adj4" fmla="val 49435"/>
            <a:gd name="adj5" fmla="val -264540"/>
            <a:gd name="adj6" fmla="val 51735"/>
          </a:avLst>
        </a:prstGeom>
        <a:solidFill>
          <a:srgbClr val="FFFFCC"/>
        </a:solidFill>
        <a:ln w="12700">
          <a:solidFill>
            <a:schemeClr val="tx1"/>
          </a:solidFill>
          <a:tailEnd type="triangle"/>
        </a:ln>
      </xdr:spPr>
      <xdr:style>
        <a:lnRef idx="2">
          <a:schemeClr val="accent1">
            <a:shade val="50%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事業区分が「耐震補強」及び「耐震改築」の場合、ドロップダウンメニューから「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Is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値」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OR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</a:t>
          </a:r>
          <a:r>
            <a:rPr kumimoji="1" lang="en-US" altLang="ja-JP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Iw</a:t>
          </a:r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値」を選択</a:t>
          </a:r>
        </a:p>
      </xdr:txBody>
    </xdr:sp>
    <xdr:clientData/>
  </xdr:twoCellAnchor>
  <xdr:twoCellAnchor>
    <xdr:from>
      <xdr:col>15</xdr:col>
      <xdr:colOff>56029</xdr:colOff>
      <xdr:row>9</xdr:row>
      <xdr:rowOff>22411</xdr:rowOff>
    </xdr:from>
    <xdr:to>
      <xdr:col>18</xdr:col>
      <xdr:colOff>134470</xdr:colOff>
      <xdr:row>10</xdr:row>
      <xdr:rowOff>201708</xdr:rowOff>
    </xdr:to>
    <xdr:sp macro="" textlink="">
      <xdr:nvSpPr>
        <xdr:cNvPr id="16" name="線吹き出し 2 (枠付き) 15"/>
        <xdr:cNvSpPr/>
      </xdr:nvSpPr>
      <xdr:spPr>
        <a:xfrm>
          <a:off x="12920382" y="3440205"/>
          <a:ext cx="1355912" cy="537885"/>
        </a:xfrm>
        <a:prstGeom prst="borderCallout2">
          <a:avLst>
            <a:gd name="adj1" fmla="val 697"/>
            <a:gd name="adj2" fmla="val 49295"/>
            <a:gd name="adj3" fmla="val 2658"/>
            <a:gd name="adj4" fmla="val 49435"/>
            <a:gd name="adj5" fmla="val -287498"/>
            <a:gd name="adj6" fmla="val 54872"/>
          </a:avLst>
        </a:prstGeom>
        <a:solidFill>
          <a:srgbClr val="FFFFCC"/>
        </a:solidFill>
        <a:ln w="12700">
          <a:solidFill>
            <a:schemeClr val="tx1"/>
          </a:solidFill>
          <a:tailEnd type="triangle"/>
        </a:ln>
      </xdr:spPr>
      <xdr:style>
        <a:lnRef idx="2">
          <a:schemeClr val="accent1">
            <a:shade val="50%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事業区分が「耐震補強」の場合のみ記入</a:t>
          </a:r>
        </a:p>
      </xdr:txBody>
    </xdr:sp>
    <xdr:clientData/>
  </xdr:twoCellAnchor>
  <mc:AlternateContent xmlns:mc="http://schemas.openxmlformats.org/markup-compatibility/2006">
    <mc:Choice xmlns:v="urn:schemas-microsoft-com:vml" Requires="v"/>
    <mc:Fallback>
      <xdr:twoCellAnchor editAs="absolute">
        <xdr:from>
          <xdr:col>5</xdr:col>
          <xdr:colOff>1171575</xdr:colOff>
          <xdr:row>1</xdr:row>
          <xdr:rowOff>590550</xdr:rowOff>
        </xdr:from>
        <xdr:to>
          <xdr:col>6</xdr:col>
          <xdr:colOff>990600</xdr:colOff>
          <xdr:row>2</xdr:row>
          <xdr:rowOff>190500</xdr:rowOff>
        </xdr:to>
        <xdr:sp macro="" textlink="">
          <xdr:nvSpPr>
            <xdr:cNvPr id="2049" name="Comment 10" hidden="1"/>
            <xdr:cNvSpPr txBox="1">
              <a:spLocks noChangeArrowheads="1"/>
            </xdr:cNvSpPr>
          </xdr:nvSpPr>
          <xdr:spPr bwMode="auto">
            <a:xfrm>
              <a:off x="4724400" y="809625"/>
              <a:ext cx="1228725" cy="32385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000000"/>
              </a:solidFill>
              <a:miter lim="800%"/>
              <a:headEnd/>
              <a:tailEnd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%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プルダウンメニューから選択</a:t>
              </a:r>
            </a:p>
          </xdr:txBody>
        </xdr:sp>
        <xdr:clientData/>
      </xdr:twoCellAnchor>
    </mc:Fallback>
  </mc:AlternateContent>
</xdr:wsDr>
</file>

<file path=xl/drawings/drawing3.xml><?xml version="1.0" encoding="utf-8"?>
<xdr:wsDr xmlns:xdr="http://purl.oclc.org/ooxml/drawingml/spreadsheetDrawing" xmlns:a="http://purl.oclc.org/ooxml/drawingml/main">
  <mc:AlternateContent xmlns:mc="http://schemas.openxmlformats.org/markup-compatibility/2006">
    <mc:Choice xmlns:v="urn:schemas-microsoft-com:vml" Requires="v"/>
    <mc:Fallback>
      <xdr:twoCellAnchor editAs="absolute">
        <xdr:from>
          <xdr:col>2</xdr:col>
          <xdr:colOff>142875</xdr:colOff>
          <xdr:row>5</xdr:row>
          <xdr:rowOff>76200</xdr:rowOff>
        </xdr:from>
        <xdr:to>
          <xdr:col>4</xdr:col>
          <xdr:colOff>847725</xdr:colOff>
          <xdr:row>5</xdr:row>
          <xdr:rowOff>257175</xdr:rowOff>
        </xdr:to>
        <xdr:sp macro="" textlink="">
          <xdr:nvSpPr>
            <xdr:cNvPr id="3073" name="Comment 1"/>
            <xdr:cNvSpPr txBox="1">
              <a:spLocks noChangeArrowheads="1"/>
            </xdr:cNvSpPr>
          </xdr:nvSpPr>
          <xdr:spPr bwMode="auto">
            <a:xfrm>
              <a:off x="2295525" y="1762125"/>
              <a:ext cx="1971675" cy="180975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000000"/>
              </a:solidFill>
              <a:miter lim="800%"/>
              <a:headEnd/>
              <a:tailEnd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%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様式○－１の事業名と一致すること。</a:t>
              </a:r>
            </a:p>
          </xdr:txBody>
        </xdr:sp>
        <xdr:clientData/>
      </xdr:twoCellAnchor>
    </mc:Fallback>
  </mc:AlternateContent>
</xdr:wsDr>
</file>

<file path=xl/theme/theme1.xml><?xml version="1.0" encoding="utf-8"?>
<a:theme xmlns:a="http://purl.oclc.org/ooxml/drawingml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2.bin"/><Relationship Id="rId4" Type="http://purl.oclc.org/ooxml/officeDocument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purl.oclc.org/ooxml/officeDocument/relationships/drawing" Target="../drawings/drawing2.xml"/><Relationship Id="rId1" Type="http://purl.oclc.org/ooxml/officeDocument/relationships/printerSettings" Target="../printerSettings/printerSettings3.bin"/><Relationship Id="rId4" Type="http://purl.oclc.org/ooxml/officeDocument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purl.oclc.org/ooxml/officeDocument/relationships/drawing" Target="../drawings/drawing3.xml"/><Relationship Id="rId1" Type="http://purl.oclc.org/ooxml/officeDocument/relationships/printerSettings" Target="../printerSettings/printerSettings8.bin"/><Relationship Id="rId4" Type="http://purl.oclc.org/ooxml/officeDocument/relationships/comments" Target="../comments3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L50"/>
  <sheetViews>
    <sheetView workbookViewId="0">
      <selection activeCell="C4" sqref="C4:C5"/>
    </sheetView>
  </sheetViews>
  <sheetFormatPr defaultRowHeight="13.5" x14ac:dyDescent="0.15"/>
  <cols>
    <col min="1" max="1" width="5.875" customWidth="1"/>
    <col min="3" max="3" width="14.75" customWidth="1"/>
  </cols>
  <sheetData>
    <row r="1" spans="1:12" x14ac:dyDescent="0.15">
      <c r="B1" t="s">
        <v>168</v>
      </c>
      <c r="C1" t="s">
        <v>44</v>
      </c>
      <c r="D1" t="s">
        <v>2</v>
      </c>
      <c r="E1" t="s">
        <v>35</v>
      </c>
    </row>
    <row r="3" spans="1:12" x14ac:dyDescent="0.15">
      <c r="B3" t="s">
        <v>167</v>
      </c>
      <c r="C3" t="s">
        <v>167</v>
      </c>
      <c r="D3" t="s">
        <v>167</v>
      </c>
      <c r="E3" t="s">
        <v>167</v>
      </c>
      <c r="F3" t="s">
        <v>167</v>
      </c>
      <c r="G3" t="s">
        <v>167</v>
      </c>
      <c r="H3" t="s">
        <v>167</v>
      </c>
      <c r="I3" t="s">
        <v>167</v>
      </c>
      <c r="J3" t="s">
        <v>167</v>
      </c>
      <c r="K3" t="s">
        <v>167</v>
      </c>
      <c r="L3" t="s">
        <v>167</v>
      </c>
    </row>
    <row r="4" spans="1:12" ht="40.5" x14ac:dyDescent="0.15">
      <c r="A4" s="162">
        <v>1</v>
      </c>
      <c r="B4" t="s">
        <v>169</v>
      </c>
      <c r="C4" s="172" t="s">
        <v>230</v>
      </c>
      <c r="D4" t="s">
        <v>224</v>
      </c>
      <c r="E4" t="s">
        <v>162</v>
      </c>
    </row>
    <row r="5" spans="1:12" ht="40.5" x14ac:dyDescent="0.15">
      <c r="A5" s="162">
        <v>2</v>
      </c>
      <c r="B5" t="s">
        <v>170</v>
      </c>
      <c r="C5" s="172" t="s">
        <v>231</v>
      </c>
      <c r="D5" t="s">
        <v>225</v>
      </c>
      <c r="E5" t="s">
        <v>163</v>
      </c>
    </row>
    <row r="6" spans="1:12" x14ac:dyDescent="0.15">
      <c r="A6" s="162">
        <v>3</v>
      </c>
      <c r="B6" t="s">
        <v>171</v>
      </c>
      <c r="C6" t="s">
        <v>160</v>
      </c>
      <c r="D6" t="s">
        <v>223</v>
      </c>
      <c r="E6" t="s">
        <v>164</v>
      </c>
    </row>
    <row r="7" spans="1:12" x14ac:dyDescent="0.15">
      <c r="A7" s="162">
        <v>4</v>
      </c>
      <c r="B7" t="s">
        <v>172</v>
      </c>
      <c r="C7" t="s">
        <v>161</v>
      </c>
      <c r="D7" t="s">
        <v>226</v>
      </c>
      <c r="E7" t="s">
        <v>165</v>
      </c>
    </row>
    <row r="8" spans="1:12" x14ac:dyDescent="0.15">
      <c r="A8" s="162">
        <v>5</v>
      </c>
      <c r="B8" t="s">
        <v>173</v>
      </c>
      <c r="C8" t="s">
        <v>162</v>
      </c>
    </row>
    <row r="9" spans="1:12" x14ac:dyDescent="0.15">
      <c r="A9" s="162">
        <v>6</v>
      </c>
      <c r="B9" t="s">
        <v>174</v>
      </c>
      <c r="C9" t="s">
        <v>163</v>
      </c>
    </row>
    <row r="10" spans="1:12" x14ac:dyDescent="0.15">
      <c r="A10" s="162">
        <v>7</v>
      </c>
      <c r="B10" t="s">
        <v>175</v>
      </c>
      <c r="C10" t="s">
        <v>164</v>
      </c>
    </row>
    <row r="11" spans="1:12" x14ac:dyDescent="0.15">
      <c r="A11" s="162">
        <v>8</v>
      </c>
      <c r="B11" t="s">
        <v>176</v>
      </c>
      <c r="C11" t="s">
        <v>165</v>
      </c>
    </row>
    <row r="12" spans="1:12" x14ac:dyDescent="0.15">
      <c r="A12" s="162">
        <v>9</v>
      </c>
      <c r="B12" t="s">
        <v>177</v>
      </c>
      <c r="C12" t="s">
        <v>216</v>
      </c>
    </row>
    <row r="13" spans="1:12" x14ac:dyDescent="0.15">
      <c r="A13" s="162">
        <v>10</v>
      </c>
      <c r="B13" t="s">
        <v>178</v>
      </c>
      <c r="C13" t="s">
        <v>121</v>
      </c>
      <c r="D13" s="165"/>
      <c r="E13" s="166"/>
      <c r="F13" s="166"/>
      <c r="G13" s="167"/>
    </row>
    <row r="14" spans="1:12" x14ac:dyDescent="0.15">
      <c r="A14" s="162">
        <v>11</v>
      </c>
      <c r="B14" t="s">
        <v>179</v>
      </c>
      <c r="C14" t="s">
        <v>217</v>
      </c>
    </row>
    <row r="15" spans="1:12" x14ac:dyDescent="0.15">
      <c r="A15" s="162">
        <v>12</v>
      </c>
      <c r="B15" t="s">
        <v>180</v>
      </c>
      <c r="C15" t="s">
        <v>218</v>
      </c>
    </row>
    <row r="16" spans="1:12" x14ac:dyDescent="0.15">
      <c r="A16" s="162">
        <v>13</v>
      </c>
      <c r="B16" t="s">
        <v>181</v>
      </c>
      <c r="C16" t="s">
        <v>122</v>
      </c>
    </row>
    <row r="17" spans="1:3" x14ac:dyDescent="0.15">
      <c r="A17" s="162">
        <v>14</v>
      </c>
      <c r="B17" t="s">
        <v>182</v>
      </c>
      <c r="C17" t="s">
        <v>219</v>
      </c>
    </row>
    <row r="18" spans="1:3" x14ac:dyDescent="0.15">
      <c r="A18" s="162">
        <v>15</v>
      </c>
      <c r="B18" t="s">
        <v>183</v>
      </c>
      <c r="C18" t="s">
        <v>220</v>
      </c>
    </row>
    <row r="19" spans="1:3" x14ac:dyDescent="0.15">
      <c r="A19" s="162">
        <v>16</v>
      </c>
      <c r="B19" t="s">
        <v>184</v>
      </c>
      <c r="C19" t="s">
        <v>221</v>
      </c>
    </row>
    <row r="20" spans="1:3" x14ac:dyDescent="0.15">
      <c r="A20" s="162">
        <v>17</v>
      </c>
      <c r="B20" t="s">
        <v>185</v>
      </c>
      <c r="C20" t="s">
        <v>222</v>
      </c>
    </row>
    <row r="21" spans="1:3" x14ac:dyDescent="0.15">
      <c r="A21" s="162">
        <v>18</v>
      </c>
      <c r="B21" t="s">
        <v>186</v>
      </c>
    </row>
    <row r="22" spans="1:3" x14ac:dyDescent="0.15">
      <c r="A22" s="162">
        <v>19</v>
      </c>
      <c r="B22" t="s">
        <v>187</v>
      </c>
    </row>
    <row r="23" spans="1:3" x14ac:dyDescent="0.15">
      <c r="A23" s="162">
        <v>20</v>
      </c>
      <c r="B23" t="s">
        <v>188</v>
      </c>
    </row>
    <row r="24" spans="1:3" x14ac:dyDescent="0.15">
      <c r="A24" s="162">
        <v>21</v>
      </c>
      <c r="B24" t="s">
        <v>189</v>
      </c>
    </row>
    <row r="25" spans="1:3" x14ac:dyDescent="0.15">
      <c r="A25" s="162">
        <v>22</v>
      </c>
      <c r="B25" t="s">
        <v>190</v>
      </c>
    </row>
    <row r="26" spans="1:3" x14ac:dyDescent="0.15">
      <c r="A26" s="162">
        <v>23</v>
      </c>
      <c r="B26" t="s">
        <v>191</v>
      </c>
    </row>
    <row r="27" spans="1:3" x14ac:dyDescent="0.15">
      <c r="A27" s="162">
        <v>24</v>
      </c>
      <c r="B27" t="s">
        <v>192</v>
      </c>
    </row>
    <row r="28" spans="1:3" x14ac:dyDescent="0.15">
      <c r="A28" s="162">
        <v>25</v>
      </c>
      <c r="B28" t="s">
        <v>193</v>
      </c>
    </row>
    <row r="29" spans="1:3" x14ac:dyDescent="0.15">
      <c r="A29" s="162">
        <v>26</v>
      </c>
      <c r="B29" t="s">
        <v>194</v>
      </c>
    </row>
    <row r="30" spans="1:3" x14ac:dyDescent="0.15">
      <c r="A30" s="162">
        <v>27</v>
      </c>
      <c r="B30" t="s">
        <v>195</v>
      </c>
    </row>
    <row r="31" spans="1:3" x14ac:dyDescent="0.15">
      <c r="A31" s="162">
        <v>28</v>
      </c>
      <c r="B31" t="s">
        <v>196</v>
      </c>
    </row>
    <row r="32" spans="1:3" x14ac:dyDescent="0.15">
      <c r="A32" s="162">
        <v>29</v>
      </c>
      <c r="B32" t="s">
        <v>197</v>
      </c>
    </row>
    <row r="33" spans="1:2" x14ac:dyDescent="0.15">
      <c r="A33" s="162">
        <v>30</v>
      </c>
      <c r="B33" t="s">
        <v>198</v>
      </c>
    </row>
    <row r="34" spans="1:2" x14ac:dyDescent="0.15">
      <c r="A34" s="162">
        <v>31</v>
      </c>
      <c r="B34" t="s">
        <v>199</v>
      </c>
    </row>
    <row r="35" spans="1:2" x14ac:dyDescent="0.15">
      <c r="A35" s="162">
        <v>32</v>
      </c>
      <c r="B35" t="s">
        <v>200</v>
      </c>
    </row>
    <row r="36" spans="1:2" x14ac:dyDescent="0.15">
      <c r="A36" s="162">
        <v>33</v>
      </c>
      <c r="B36" t="s">
        <v>201</v>
      </c>
    </row>
    <row r="37" spans="1:2" x14ac:dyDescent="0.15">
      <c r="A37" s="162">
        <v>34</v>
      </c>
      <c r="B37" t="s">
        <v>202</v>
      </c>
    </row>
    <row r="38" spans="1:2" x14ac:dyDescent="0.15">
      <c r="A38" s="162">
        <v>35</v>
      </c>
      <c r="B38" t="s">
        <v>203</v>
      </c>
    </row>
    <row r="39" spans="1:2" x14ac:dyDescent="0.15">
      <c r="A39" s="162">
        <v>36</v>
      </c>
      <c r="B39" t="s">
        <v>204</v>
      </c>
    </row>
    <row r="40" spans="1:2" x14ac:dyDescent="0.15">
      <c r="A40" s="162">
        <v>37</v>
      </c>
      <c r="B40" t="s">
        <v>205</v>
      </c>
    </row>
    <row r="41" spans="1:2" x14ac:dyDescent="0.15">
      <c r="A41" s="162">
        <v>38</v>
      </c>
      <c r="B41" t="s">
        <v>206</v>
      </c>
    </row>
    <row r="42" spans="1:2" x14ac:dyDescent="0.15">
      <c r="A42" s="162">
        <v>39</v>
      </c>
      <c r="B42" t="s">
        <v>207</v>
      </c>
    </row>
    <row r="43" spans="1:2" x14ac:dyDescent="0.15">
      <c r="A43" s="162">
        <v>40</v>
      </c>
      <c r="B43" t="s">
        <v>208</v>
      </c>
    </row>
    <row r="44" spans="1:2" x14ac:dyDescent="0.15">
      <c r="A44" s="162">
        <v>41</v>
      </c>
      <c r="B44" t="s">
        <v>209</v>
      </c>
    </row>
    <row r="45" spans="1:2" x14ac:dyDescent="0.15">
      <c r="A45" s="162">
        <v>42</v>
      </c>
      <c r="B45" t="s">
        <v>210</v>
      </c>
    </row>
    <row r="46" spans="1:2" x14ac:dyDescent="0.15">
      <c r="A46" s="162">
        <v>43</v>
      </c>
      <c r="B46" t="s">
        <v>211</v>
      </c>
    </row>
    <row r="47" spans="1:2" x14ac:dyDescent="0.15">
      <c r="A47" s="162">
        <v>44</v>
      </c>
      <c r="B47" t="s">
        <v>212</v>
      </c>
    </row>
    <row r="48" spans="1:2" x14ac:dyDescent="0.15">
      <c r="A48" s="162">
        <v>45</v>
      </c>
      <c r="B48" t="s">
        <v>213</v>
      </c>
    </row>
    <row r="49" spans="1:2" x14ac:dyDescent="0.15">
      <c r="A49" s="162">
        <v>46</v>
      </c>
      <c r="B49" t="s">
        <v>214</v>
      </c>
    </row>
    <row r="50" spans="1:2" x14ac:dyDescent="0.15">
      <c r="A50" s="162">
        <v>47</v>
      </c>
      <c r="B50" t="s">
        <v>215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W101"/>
  <sheetViews>
    <sheetView view="pageBreakPreview" topLeftCell="C1" zoomScale="85" zoomScaleNormal="70" zoomScaleSheetLayoutView="85" workbookViewId="0">
      <selection activeCell="Y8" sqref="Y8"/>
    </sheetView>
  </sheetViews>
  <sheetFormatPr defaultRowHeight="13.5" x14ac:dyDescent="0.15"/>
  <cols>
    <col min="1" max="1" width="2.625" style="51" hidden="1" customWidth="1"/>
    <col min="2" max="2" width="5.625" style="51" hidden="1" customWidth="1"/>
    <col min="3" max="3" width="9.625" style="52" customWidth="1"/>
    <col min="4" max="6" width="18.5" style="53" customWidth="1"/>
    <col min="7" max="7" width="13.625" style="52" customWidth="1"/>
    <col min="8" max="14" width="12" style="54" customWidth="1"/>
    <col min="15" max="15" width="5.625" style="54" customWidth="1"/>
    <col min="16" max="19" width="5.625" style="145" customWidth="1"/>
    <col min="20" max="20" width="8.25" style="145" customWidth="1"/>
    <col min="21" max="21" width="2.625" style="146" bestFit="1" customWidth="1"/>
    <col min="22" max="22" width="10.125" hidden="1" customWidth="1"/>
    <col min="23" max="23" width="3.875" hidden="1" customWidth="1"/>
    <col min="24" max="24" width="9" style="51" customWidth="1"/>
    <col min="25" max="16384" width="9" style="51"/>
  </cols>
  <sheetData>
    <row r="1" spans="1:23" ht="17.25" x14ac:dyDescent="0.15">
      <c r="R1" s="181" t="s">
        <v>21</v>
      </c>
      <c r="S1" s="181"/>
      <c r="T1" s="181"/>
    </row>
    <row r="2" spans="1:23" ht="57" customHeight="1" x14ac:dyDescent="0.15">
      <c r="C2" s="182" t="s">
        <v>166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</row>
    <row r="3" spans="1:23" ht="19.5" thickBot="1" x14ac:dyDescent="0.2">
      <c r="C3" s="55"/>
      <c r="D3" s="55"/>
      <c r="E3" s="55"/>
      <c r="F3" s="55"/>
      <c r="G3" s="55"/>
      <c r="K3" s="180" t="s">
        <v>245</v>
      </c>
      <c r="L3" s="180" t="s">
        <v>245</v>
      </c>
      <c r="P3" s="141"/>
      <c r="Q3" s="141"/>
      <c r="R3" s="141"/>
      <c r="S3" s="141"/>
      <c r="T3" s="141"/>
      <c r="V3" s="72" t="s">
        <v>47</v>
      </c>
      <c r="W3" s="73">
        <v>1</v>
      </c>
    </row>
    <row r="4" spans="1:23" ht="13.5" customHeight="1" x14ac:dyDescent="0.15">
      <c r="C4" s="183" t="s">
        <v>117</v>
      </c>
      <c r="D4" s="185" t="s">
        <v>1</v>
      </c>
      <c r="E4" s="185" t="s">
        <v>7</v>
      </c>
      <c r="F4" s="185" t="s">
        <v>5</v>
      </c>
      <c r="G4" s="187" t="s">
        <v>44</v>
      </c>
      <c r="H4" s="189" t="s">
        <v>94</v>
      </c>
      <c r="I4" s="190"/>
      <c r="J4" s="190"/>
      <c r="K4" s="191"/>
      <c r="L4" s="192" t="s">
        <v>159</v>
      </c>
      <c r="M4" s="194" t="s">
        <v>227</v>
      </c>
      <c r="N4" s="194" t="s">
        <v>228</v>
      </c>
      <c r="O4" s="196" t="s">
        <v>118</v>
      </c>
      <c r="P4" s="197"/>
      <c r="Q4" s="197"/>
      <c r="R4" s="198"/>
      <c r="S4" s="199" t="s">
        <v>244</v>
      </c>
      <c r="T4" s="201" t="s">
        <v>6</v>
      </c>
      <c r="U4" s="147"/>
      <c r="V4" s="72" t="s">
        <v>48</v>
      </c>
      <c r="W4" s="73">
        <v>2</v>
      </c>
    </row>
    <row r="5" spans="1:23" s="52" customFormat="1" ht="48.75" thickBot="1" x14ac:dyDescent="0.2">
      <c r="A5" s="56" t="s">
        <v>43</v>
      </c>
      <c r="C5" s="184"/>
      <c r="D5" s="186"/>
      <c r="E5" s="186"/>
      <c r="F5" s="186"/>
      <c r="G5" s="188"/>
      <c r="H5" s="75" t="s">
        <v>116</v>
      </c>
      <c r="I5" s="75" t="s">
        <v>31</v>
      </c>
      <c r="J5" s="75" t="s">
        <v>12</v>
      </c>
      <c r="K5" s="74" t="s">
        <v>95</v>
      </c>
      <c r="L5" s="193"/>
      <c r="M5" s="195"/>
      <c r="N5" s="195"/>
      <c r="O5" s="203" t="s">
        <v>119</v>
      </c>
      <c r="P5" s="204"/>
      <c r="Q5" s="203" t="s">
        <v>120</v>
      </c>
      <c r="R5" s="204"/>
      <c r="S5" s="200"/>
      <c r="T5" s="202"/>
      <c r="U5" s="148"/>
      <c r="V5" s="72" t="s">
        <v>49</v>
      </c>
      <c r="W5" s="73">
        <v>3</v>
      </c>
    </row>
    <row r="6" spans="1:23" s="54" customFormat="1" ht="28.5" customHeight="1" x14ac:dyDescent="0.15">
      <c r="A6" s="54">
        <v>1</v>
      </c>
      <c r="B6" s="58" t="e">
        <f>VLOOKUP(C6,様式1!$V$3:$W$60,2,FALSE)</f>
        <v>#N/A</v>
      </c>
      <c r="C6" s="138"/>
      <c r="D6" s="76"/>
      <c r="E6" s="76"/>
      <c r="F6" s="77"/>
      <c r="G6" s="173"/>
      <c r="H6" s="135"/>
      <c r="I6" s="135"/>
      <c r="J6" s="135"/>
      <c r="K6" s="176">
        <f>SUM(H6:J6)</f>
        <v>0</v>
      </c>
      <c r="L6" s="176">
        <f t="shared" ref="L6:L21" si="0">ROUNDDOWN(K6/U6,-3)</f>
        <v>0</v>
      </c>
      <c r="M6" s="168"/>
      <c r="N6" s="168"/>
      <c r="O6" s="163"/>
      <c r="P6" s="149"/>
      <c r="Q6" s="159"/>
      <c r="R6" s="159"/>
      <c r="S6" s="159"/>
      <c r="T6" s="142"/>
      <c r="U6" s="179">
        <f>IF(P6="",3,IF(AND(P6&lt;0.3,G6="耐震補強"),2,3))</f>
        <v>3</v>
      </c>
      <c r="V6" s="72" t="s">
        <v>50</v>
      </c>
      <c r="W6" s="73">
        <v>4</v>
      </c>
    </row>
    <row r="7" spans="1:23" s="54" customFormat="1" ht="28.5" customHeight="1" x14ac:dyDescent="0.15">
      <c r="A7" s="54">
        <v>2</v>
      </c>
      <c r="B7" s="58" t="e">
        <f>VLOOKUP(C7,様式1!$V$3:$W$60,2,FALSE)</f>
        <v>#N/A</v>
      </c>
      <c r="C7" s="139"/>
      <c r="D7" s="59"/>
      <c r="E7" s="59"/>
      <c r="F7" s="59"/>
      <c r="G7" s="174"/>
      <c r="H7" s="136"/>
      <c r="I7" s="136"/>
      <c r="J7" s="135"/>
      <c r="K7" s="177">
        <f>SUM(H7:J7)</f>
        <v>0</v>
      </c>
      <c r="L7" s="176">
        <f t="shared" si="0"/>
        <v>0</v>
      </c>
      <c r="M7" s="168"/>
      <c r="N7" s="168"/>
      <c r="O7" s="163"/>
      <c r="P7" s="150"/>
      <c r="Q7" s="160"/>
      <c r="R7" s="160"/>
      <c r="S7" s="160"/>
      <c r="T7" s="143"/>
      <c r="U7" s="179">
        <f t="shared" ref="U7:U21" si="1">IF(P7="",3,IF(AND(P7&lt;0.3,G7="耐震補強"),2,3))</f>
        <v>3</v>
      </c>
      <c r="V7" s="72" t="s">
        <v>51</v>
      </c>
      <c r="W7" s="73">
        <v>5</v>
      </c>
    </row>
    <row r="8" spans="1:23" s="54" customFormat="1" ht="28.5" customHeight="1" x14ac:dyDescent="0.15">
      <c r="A8" s="54">
        <v>3</v>
      </c>
      <c r="B8" s="58" t="e">
        <f>VLOOKUP(C8,様式1!$V$3:$W$60,2,FALSE)</f>
        <v>#N/A</v>
      </c>
      <c r="C8" s="139"/>
      <c r="D8" s="59"/>
      <c r="E8" s="59"/>
      <c r="F8" s="59"/>
      <c r="G8" s="174"/>
      <c r="H8" s="136"/>
      <c r="I8" s="136"/>
      <c r="J8" s="135"/>
      <c r="K8" s="177">
        <f t="shared" ref="K8:K20" si="2">SUM(H8:J8)</f>
        <v>0</v>
      </c>
      <c r="L8" s="176">
        <f t="shared" si="0"/>
        <v>0</v>
      </c>
      <c r="M8" s="168"/>
      <c r="N8" s="168"/>
      <c r="O8" s="163"/>
      <c r="P8" s="150"/>
      <c r="Q8" s="160"/>
      <c r="R8" s="160"/>
      <c r="S8" s="160"/>
      <c r="T8" s="143"/>
      <c r="U8" s="179">
        <f t="shared" si="1"/>
        <v>3</v>
      </c>
      <c r="V8" s="72" t="s">
        <v>52</v>
      </c>
      <c r="W8" s="73">
        <v>6</v>
      </c>
    </row>
    <row r="9" spans="1:23" s="54" customFormat="1" ht="28.5" customHeight="1" x14ac:dyDescent="0.15">
      <c r="A9" s="54">
        <v>4</v>
      </c>
      <c r="B9" s="58" t="e">
        <f>VLOOKUP(C9,様式1!$V$3:$W$60,2,FALSE)</f>
        <v>#N/A</v>
      </c>
      <c r="C9" s="139"/>
      <c r="D9" s="60"/>
      <c r="E9" s="59"/>
      <c r="F9" s="59"/>
      <c r="G9" s="174"/>
      <c r="H9" s="136"/>
      <c r="I9" s="136"/>
      <c r="J9" s="135"/>
      <c r="K9" s="177">
        <f t="shared" si="2"/>
        <v>0</v>
      </c>
      <c r="L9" s="176">
        <f t="shared" si="0"/>
        <v>0</v>
      </c>
      <c r="M9" s="168"/>
      <c r="N9" s="168"/>
      <c r="O9" s="163"/>
      <c r="P9" s="150"/>
      <c r="Q9" s="160"/>
      <c r="R9" s="160"/>
      <c r="S9" s="160"/>
      <c r="T9" s="143"/>
      <c r="U9" s="179">
        <f t="shared" si="1"/>
        <v>3</v>
      </c>
      <c r="V9" s="72" t="s">
        <v>53</v>
      </c>
      <c r="W9" s="73">
        <v>7</v>
      </c>
    </row>
    <row r="10" spans="1:23" s="54" customFormat="1" ht="28.5" customHeight="1" x14ac:dyDescent="0.15">
      <c r="A10" s="54">
        <v>5</v>
      </c>
      <c r="B10" s="58" t="e">
        <f>VLOOKUP(C10,様式1!$V$3:$W$60,2,FALSE)</f>
        <v>#N/A</v>
      </c>
      <c r="C10" s="139"/>
      <c r="D10" s="60"/>
      <c r="E10" s="59"/>
      <c r="F10" s="59"/>
      <c r="G10" s="174"/>
      <c r="H10" s="136"/>
      <c r="I10" s="136"/>
      <c r="J10" s="135"/>
      <c r="K10" s="177">
        <f t="shared" si="2"/>
        <v>0</v>
      </c>
      <c r="L10" s="176">
        <f t="shared" si="0"/>
        <v>0</v>
      </c>
      <c r="M10" s="168"/>
      <c r="N10" s="168"/>
      <c r="O10" s="163"/>
      <c r="P10" s="150"/>
      <c r="Q10" s="160"/>
      <c r="R10" s="160"/>
      <c r="S10" s="160"/>
      <c r="T10" s="143"/>
      <c r="U10" s="179">
        <f t="shared" si="1"/>
        <v>3</v>
      </c>
      <c r="V10" s="72" t="s">
        <v>54</v>
      </c>
      <c r="W10" s="73">
        <v>8</v>
      </c>
    </row>
    <row r="11" spans="1:23" s="54" customFormat="1" ht="28.5" customHeight="1" x14ac:dyDescent="0.15">
      <c r="B11" s="58" t="e">
        <f>VLOOKUP(C11,様式1!$V$3:$W$60,2,FALSE)</f>
        <v>#N/A</v>
      </c>
      <c r="C11" s="139"/>
      <c r="D11" s="60"/>
      <c r="E11" s="59"/>
      <c r="F11" s="59"/>
      <c r="G11" s="174"/>
      <c r="H11" s="136"/>
      <c r="I11" s="136"/>
      <c r="J11" s="135"/>
      <c r="K11" s="177">
        <f t="shared" si="2"/>
        <v>0</v>
      </c>
      <c r="L11" s="176">
        <f t="shared" si="0"/>
        <v>0</v>
      </c>
      <c r="M11" s="168"/>
      <c r="N11" s="168"/>
      <c r="O11" s="163"/>
      <c r="P11" s="150"/>
      <c r="Q11" s="160"/>
      <c r="R11" s="160"/>
      <c r="S11" s="160"/>
      <c r="T11" s="143"/>
      <c r="U11" s="179">
        <f t="shared" si="1"/>
        <v>3</v>
      </c>
      <c r="V11" s="72"/>
      <c r="W11" s="73"/>
    </row>
    <row r="12" spans="1:23" s="54" customFormat="1" ht="28.5" customHeight="1" x14ac:dyDescent="0.15">
      <c r="A12" s="54">
        <v>6</v>
      </c>
      <c r="B12" s="58" t="e">
        <f>VLOOKUP(C12,様式1!$V$3:$W$60,2,FALSE)</f>
        <v>#N/A</v>
      </c>
      <c r="C12" s="139"/>
      <c r="D12" s="60"/>
      <c r="E12" s="59"/>
      <c r="F12" s="59"/>
      <c r="G12" s="174"/>
      <c r="H12" s="136"/>
      <c r="I12" s="136"/>
      <c r="J12" s="135"/>
      <c r="K12" s="177">
        <f t="shared" si="2"/>
        <v>0</v>
      </c>
      <c r="L12" s="176">
        <f t="shared" si="0"/>
        <v>0</v>
      </c>
      <c r="M12" s="168"/>
      <c r="N12" s="168"/>
      <c r="O12" s="163"/>
      <c r="P12" s="150"/>
      <c r="Q12" s="160"/>
      <c r="R12" s="160"/>
      <c r="S12" s="160"/>
      <c r="T12" s="143"/>
      <c r="U12" s="179">
        <f t="shared" si="1"/>
        <v>3</v>
      </c>
      <c r="V12" s="72" t="s">
        <v>55</v>
      </c>
      <c r="W12" s="73">
        <v>9</v>
      </c>
    </row>
    <row r="13" spans="1:23" s="54" customFormat="1" ht="28.5" customHeight="1" x14ac:dyDescent="0.15">
      <c r="A13" s="54">
        <v>7</v>
      </c>
      <c r="B13" s="58" t="e">
        <f>VLOOKUP(C13,様式1!$V$3:$W$60,2,FALSE)</f>
        <v>#N/A</v>
      </c>
      <c r="C13" s="139"/>
      <c r="D13" s="60"/>
      <c r="E13" s="59"/>
      <c r="F13" s="59"/>
      <c r="G13" s="174"/>
      <c r="H13" s="136"/>
      <c r="I13" s="136"/>
      <c r="J13" s="135"/>
      <c r="K13" s="177">
        <f t="shared" si="2"/>
        <v>0</v>
      </c>
      <c r="L13" s="176">
        <f t="shared" si="0"/>
        <v>0</v>
      </c>
      <c r="M13" s="168"/>
      <c r="N13" s="168"/>
      <c r="O13" s="163"/>
      <c r="P13" s="150"/>
      <c r="Q13" s="160"/>
      <c r="R13" s="160"/>
      <c r="S13" s="160"/>
      <c r="T13" s="143"/>
      <c r="U13" s="179">
        <f t="shared" si="1"/>
        <v>3</v>
      </c>
      <c r="V13" s="72" t="s">
        <v>56</v>
      </c>
      <c r="W13" s="73">
        <v>10</v>
      </c>
    </row>
    <row r="14" spans="1:23" s="54" customFormat="1" ht="28.5" customHeight="1" x14ac:dyDescent="0.15">
      <c r="A14" s="54">
        <v>8</v>
      </c>
      <c r="B14" s="58" t="e">
        <f>VLOOKUP(C14,様式1!$V$3:$W$60,2,FALSE)</f>
        <v>#N/A</v>
      </c>
      <c r="C14" s="139"/>
      <c r="D14" s="59"/>
      <c r="E14" s="59"/>
      <c r="F14" s="59"/>
      <c r="G14" s="174"/>
      <c r="H14" s="136"/>
      <c r="I14" s="136"/>
      <c r="J14" s="135"/>
      <c r="K14" s="177">
        <f t="shared" si="2"/>
        <v>0</v>
      </c>
      <c r="L14" s="176">
        <f t="shared" si="0"/>
        <v>0</v>
      </c>
      <c r="M14" s="168"/>
      <c r="N14" s="168"/>
      <c r="O14" s="163"/>
      <c r="P14" s="150"/>
      <c r="Q14" s="160"/>
      <c r="R14" s="160"/>
      <c r="S14" s="160"/>
      <c r="T14" s="143"/>
      <c r="U14" s="179">
        <f t="shared" si="1"/>
        <v>3</v>
      </c>
      <c r="V14" s="72" t="s">
        <v>57</v>
      </c>
      <c r="W14" s="73">
        <v>11</v>
      </c>
    </row>
    <row r="15" spans="1:23" s="54" customFormat="1" ht="28.5" customHeight="1" x14ac:dyDescent="0.15">
      <c r="A15" s="54">
        <v>9</v>
      </c>
      <c r="B15" s="58" t="e">
        <f>VLOOKUP(C15,様式1!$V$3:$W$60,2,FALSE)</f>
        <v>#N/A</v>
      </c>
      <c r="C15" s="139"/>
      <c r="D15" s="60"/>
      <c r="E15" s="59"/>
      <c r="F15" s="59"/>
      <c r="G15" s="174"/>
      <c r="H15" s="136"/>
      <c r="I15" s="136"/>
      <c r="J15" s="135"/>
      <c r="K15" s="177">
        <f t="shared" si="2"/>
        <v>0</v>
      </c>
      <c r="L15" s="176">
        <f t="shared" si="0"/>
        <v>0</v>
      </c>
      <c r="M15" s="168"/>
      <c r="N15" s="168"/>
      <c r="O15" s="163"/>
      <c r="P15" s="150"/>
      <c r="Q15" s="160"/>
      <c r="R15" s="160"/>
      <c r="S15" s="160"/>
      <c r="T15" s="143"/>
      <c r="U15" s="179">
        <f t="shared" si="1"/>
        <v>3</v>
      </c>
      <c r="V15" s="72" t="s">
        <v>58</v>
      </c>
      <c r="W15" s="73">
        <v>12</v>
      </c>
    </row>
    <row r="16" spans="1:23" s="54" customFormat="1" ht="28.5" customHeight="1" x14ac:dyDescent="0.15">
      <c r="A16" s="54">
        <v>10</v>
      </c>
      <c r="B16" s="58" t="e">
        <f>VLOOKUP(C16,様式1!$V$3:$W$60,2,FALSE)</f>
        <v>#N/A</v>
      </c>
      <c r="C16" s="139"/>
      <c r="D16" s="60"/>
      <c r="E16" s="59"/>
      <c r="F16" s="59"/>
      <c r="G16" s="174"/>
      <c r="H16" s="136"/>
      <c r="I16" s="136"/>
      <c r="J16" s="135"/>
      <c r="K16" s="177">
        <f t="shared" si="2"/>
        <v>0</v>
      </c>
      <c r="L16" s="176">
        <f t="shared" si="0"/>
        <v>0</v>
      </c>
      <c r="M16" s="168"/>
      <c r="N16" s="168"/>
      <c r="O16" s="163"/>
      <c r="P16" s="150"/>
      <c r="Q16" s="160"/>
      <c r="R16" s="160"/>
      <c r="S16" s="160"/>
      <c r="T16" s="143"/>
      <c r="U16" s="179">
        <f t="shared" si="1"/>
        <v>3</v>
      </c>
      <c r="V16" s="72" t="s">
        <v>59</v>
      </c>
      <c r="W16" s="73">
        <v>13</v>
      </c>
    </row>
    <row r="17" spans="1:23" s="54" customFormat="1" ht="28.5" customHeight="1" x14ac:dyDescent="0.15">
      <c r="A17" s="54">
        <v>11</v>
      </c>
      <c r="B17" s="58" t="e">
        <f>VLOOKUP(C17,様式1!$V$3:$W$60,2,FALSE)</f>
        <v>#N/A</v>
      </c>
      <c r="C17" s="139"/>
      <c r="D17" s="59"/>
      <c r="E17" s="59"/>
      <c r="F17" s="59"/>
      <c r="G17" s="174"/>
      <c r="H17" s="136"/>
      <c r="I17" s="136"/>
      <c r="J17" s="135"/>
      <c r="K17" s="177">
        <f t="shared" si="2"/>
        <v>0</v>
      </c>
      <c r="L17" s="176">
        <f t="shared" si="0"/>
        <v>0</v>
      </c>
      <c r="M17" s="168"/>
      <c r="N17" s="168"/>
      <c r="O17" s="163"/>
      <c r="P17" s="150"/>
      <c r="Q17" s="160"/>
      <c r="R17" s="160"/>
      <c r="S17" s="160"/>
      <c r="T17" s="143"/>
      <c r="U17" s="179">
        <f t="shared" si="1"/>
        <v>3</v>
      </c>
      <c r="V17" s="72" t="s">
        <v>60</v>
      </c>
      <c r="W17" s="73">
        <v>14</v>
      </c>
    </row>
    <row r="18" spans="1:23" ht="28.5" customHeight="1" x14ac:dyDescent="0.15">
      <c r="A18" s="54">
        <v>12</v>
      </c>
      <c r="B18" s="58" t="e">
        <f>VLOOKUP(C18,様式1!$V$3:$W$60,2,FALSE)</f>
        <v>#N/A</v>
      </c>
      <c r="C18" s="139"/>
      <c r="D18" s="60"/>
      <c r="E18" s="59"/>
      <c r="F18" s="59"/>
      <c r="G18" s="174"/>
      <c r="H18" s="136"/>
      <c r="I18" s="136"/>
      <c r="J18" s="135"/>
      <c r="K18" s="177">
        <f t="shared" si="2"/>
        <v>0</v>
      </c>
      <c r="L18" s="176">
        <f t="shared" si="0"/>
        <v>0</v>
      </c>
      <c r="M18" s="168"/>
      <c r="N18" s="168"/>
      <c r="O18" s="163"/>
      <c r="P18" s="150"/>
      <c r="Q18" s="160"/>
      <c r="R18" s="160"/>
      <c r="S18" s="160"/>
      <c r="T18" s="143"/>
      <c r="U18" s="179">
        <f t="shared" si="1"/>
        <v>3</v>
      </c>
      <c r="V18" s="72" t="s">
        <v>61</v>
      </c>
      <c r="W18" s="73">
        <v>15</v>
      </c>
    </row>
    <row r="19" spans="1:23" ht="28.5" customHeight="1" x14ac:dyDescent="0.15">
      <c r="A19" s="54">
        <v>13</v>
      </c>
      <c r="B19" s="58" t="e">
        <f>VLOOKUP(C19,様式1!$V$3:$W$60,2,FALSE)</f>
        <v>#N/A</v>
      </c>
      <c r="C19" s="139"/>
      <c r="D19" s="60"/>
      <c r="E19" s="59"/>
      <c r="F19" s="59"/>
      <c r="G19" s="174"/>
      <c r="H19" s="136"/>
      <c r="I19" s="136"/>
      <c r="J19" s="135"/>
      <c r="K19" s="177">
        <f t="shared" si="2"/>
        <v>0</v>
      </c>
      <c r="L19" s="176">
        <f t="shared" si="0"/>
        <v>0</v>
      </c>
      <c r="M19" s="168"/>
      <c r="N19" s="168"/>
      <c r="O19" s="163"/>
      <c r="P19" s="150"/>
      <c r="Q19" s="160"/>
      <c r="R19" s="160"/>
      <c r="S19" s="160"/>
      <c r="T19" s="143"/>
      <c r="U19" s="179">
        <f t="shared" si="1"/>
        <v>3</v>
      </c>
      <c r="V19" s="72" t="s">
        <v>62</v>
      </c>
      <c r="W19" s="73">
        <v>16</v>
      </c>
    </row>
    <row r="20" spans="1:23" ht="28.5" customHeight="1" x14ac:dyDescent="0.15">
      <c r="A20" s="54">
        <v>14</v>
      </c>
      <c r="B20" s="58" t="e">
        <f>VLOOKUP(C20,様式1!$V$3:$W$60,2,FALSE)</f>
        <v>#N/A</v>
      </c>
      <c r="C20" s="139"/>
      <c r="D20" s="60"/>
      <c r="E20" s="59"/>
      <c r="F20" s="59"/>
      <c r="G20" s="174"/>
      <c r="H20" s="136"/>
      <c r="I20" s="136"/>
      <c r="J20" s="135"/>
      <c r="K20" s="177">
        <f t="shared" si="2"/>
        <v>0</v>
      </c>
      <c r="L20" s="176">
        <f t="shared" si="0"/>
        <v>0</v>
      </c>
      <c r="M20" s="170"/>
      <c r="N20" s="170"/>
      <c r="O20" s="163"/>
      <c r="P20" s="150"/>
      <c r="Q20" s="160"/>
      <c r="R20" s="160"/>
      <c r="S20" s="160"/>
      <c r="T20" s="143"/>
      <c r="U20" s="179">
        <f t="shared" si="1"/>
        <v>3</v>
      </c>
      <c r="V20" s="72" t="s">
        <v>63</v>
      </c>
      <c r="W20" s="73">
        <v>17</v>
      </c>
    </row>
    <row r="21" spans="1:23" ht="28.5" customHeight="1" thickBot="1" x14ac:dyDescent="0.2">
      <c r="A21" s="54">
        <v>15</v>
      </c>
      <c r="B21" s="58" t="e">
        <f>VLOOKUP(C21,様式1!$V$3:$W$60,2,FALSE)</f>
        <v>#N/A</v>
      </c>
      <c r="C21" s="140"/>
      <c r="D21" s="61"/>
      <c r="E21" s="61"/>
      <c r="F21" s="61"/>
      <c r="G21" s="175"/>
      <c r="H21" s="137"/>
      <c r="I21" s="137"/>
      <c r="J21" s="137"/>
      <c r="K21" s="178">
        <f>SUM(H21:J21)</f>
        <v>0</v>
      </c>
      <c r="L21" s="178">
        <f t="shared" si="0"/>
        <v>0</v>
      </c>
      <c r="M21" s="169"/>
      <c r="N21" s="169"/>
      <c r="O21" s="164"/>
      <c r="P21" s="151"/>
      <c r="Q21" s="161"/>
      <c r="R21" s="161"/>
      <c r="S21" s="161"/>
      <c r="T21" s="144"/>
      <c r="U21" s="179">
        <f t="shared" si="1"/>
        <v>3</v>
      </c>
      <c r="V21" s="72" t="s">
        <v>64</v>
      </c>
      <c r="W21" s="73">
        <v>18</v>
      </c>
    </row>
    <row r="22" spans="1:23" ht="16.5" customHeight="1" x14ac:dyDescent="0.15">
      <c r="A22" s="54"/>
      <c r="B22" s="54"/>
      <c r="C22" s="62"/>
      <c r="D22" s="63"/>
      <c r="E22" s="64"/>
      <c r="F22" s="64"/>
      <c r="G22" s="65">
        <f>COUNTA(E6:E21)</f>
        <v>0</v>
      </c>
      <c r="V22" s="72" t="s">
        <v>65</v>
      </c>
      <c r="W22" s="73">
        <v>19</v>
      </c>
    </row>
    <row r="23" spans="1:23" ht="14.25" x14ac:dyDescent="0.15">
      <c r="A23" s="54"/>
      <c r="B23" s="54"/>
      <c r="C23" s="57"/>
      <c r="D23" s="66"/>
      <c r="E23" s="67"/>
      <c r="F23" s="67"/>
      <c r="G23" s="57"/>
      <c r="V23" s="72" t="s">
        <v>66</v>
      </c>
      <c r="W23" s="73">
        <v>20</v>
      </c>
    </row>
    <row r="24" spans="1:23" ht="14.25" x14ac:dyDescent="0.15">
      <c r="A24" s="54"/>
      <c r="B24" s="54"/>
      <c r="C24" s="57" t="s">
        <v>45</v>
      </c>
      <c r="D24" s="68"/>
      <c r="E24" s="69"/>
      <c r="F24" s="69"/>
      <c r="G24" s="57"/>
      <c r="V24" s="72" t="s">
        <v>67</v>
      </c>
      <c r="W24" s="73">
        <v>21</v>
      </c>
    </row>
    <row r="25" spans="1:23" ht="54" x14ac:dyDescent="0.15">
      <c r="A25" s="54"/>
      <c r="B25" s="54"/>
      <c r="C25" s="172" t="s">
        <v>230</v>
      </c>
      <c r="D25" s="71">
        <f>COUNTIF($G$4:$G$22,C25)</f>
        <v>0</v>
      </c>
      <c r="E25" s="69"/>
      <c r="F25" s="69"/>
      <c r="G25" s="57"/>
      <c r="V25" s="72" t="s">
        <v>68</v>
      </c>
      <c r="W25" s="73">
        <v>22</v>
      </c>
    </row>
    <row r="26" spans="1:23" ht="14.25" x14ac:dyDescent="0.15">
      <c r="A26" s="54"/>
      <c r="B26" s="54"/>
      <c r="C26" t="s">
        <v>231</v>
      </c>
      <c r="D26" s="71">
        <f t="shared" ref="D26:D41" si="3">COUNTIF($G$4:$G$22,C26)</f>
        <v>0</v>
      </c>
      <c r="E26" s="69"/>
      <c r="F26" s="69"/>
      <c r="G26" s="57"/>
      <c r="V26" s="72"/>
      <c r="W26" s="73"/>
    </row>
    <row r="27" spans="1:23" ht="14.25" x14ac:dyDescent="0.15">
      <c r="A27" s="54"/>
      <c r="B27" s="54"/>
      <c r="C27" t="s">
        <v>160</v>
      </c>
      <c r="D27" s="71">
        <f t="shared" si="3"/>
        <v>0</v>
      </c>
      <c r="E27" s="69"/>
      <c r="F27" s="69"/>
      <c r="G27" s="57"/>
      <c r="V27" s="72" t="s">
        <v>69</v>
      </c>
      <c r="W27" s="73">
        <v>23</v>
      </c>
    </row>
    <row r="28" spans="1:23" ht="14.25" x14ac:dyDescent="0.15">
      <c r="A28" s="54"/>
      <c r="B28" s="54"/>
      <c r="C28" t="s">
        <v>161</v>
      </c>
      <c r="D28" s="71">
        <f t="shared" si="3"/>
        <v>0</v>
      </c>
      <c r="E28" s="69"/>
      <c r="F28" s="69"/>
      <c r="G28" s="57"/>
      <c r="V28" s="72" t="s">
        <v>93</v>
      </c>
      <c r="W28" s="73">
        <v>24</v>
      </c>
    </row>
    <row r="29" spans="1:23" ht="14.25" x14ac:dyDescent="0.15">
      <c r="A29" s="54"/>
      <c r="B29" s="54"/>
      <c r="C29" t="s">
        <v>162</v>
      </c>
      <c r="D29" s="71">
        <f t="shared" si="3"/>
        <v>0</v>
      </c>
      <c r="E29" s="69"/>
      <c r="F29" s="69"/>
      <c r="G29" s="57"/>
      <c r="V29" s="72" t="s">
        <v>70</v>
      </c>
      <c r="W29" s="73">
        <v>25</v>
      </c>
    </row>
    <row r="30" spans="1:23" ht="14.25" x14ac:dyDescent="0.15">
      <c r="A30" s="54"/>
      <c r="B30" s="54"/>
      <c r="C30" t="s">
        <v>163</v>
      </c>
      <c r="D30" s="71">
        <f t="shared" si="3"/>
        <v>0</v>
      </c>
      <c r="E30" s="69"/>
      <c r="F30" s="69"/>
      <c r="G30" s="57"/>
      <c r="V30" s="72" t="s">
        <v>71</v>
      </c>
      <c r="W30" s="73">
        <v>26</v>
      </c>
    </row>
    <row r="31" spans="1:23" ht="14.25" x14ac:dyDescent="0.15">
      <c r="A31" s="54"/>
      <c r="B31" s="54"/>
      <c r="C31" t="s">
        <v>164</v>
      </c>
      <c r="D31" s="71">
        <f t="shared" si="3"/>
        <v>0</v>
      </c>
      <c r="E31" s="66"/>
      <c r="F31" s="66"/>
      <c r="G31" s="57"/>
      <c r="V31" s="72" t="s">
        <v>72</v>
      </c>
      <c r="W31" s="73">
        <v>27</v>
      </c>
    </row>
    <row r="32" spans="1:23" ht="14.25" x14ac:dyDescent="0.15">
      <c r="A32" s="54"/>
      <c r="B32" s="54"/>
      <c r="C32" t="s">
        <v>165</v>
      </c>
      <c r="D32" s="71">
        <f t="shared" si="3"/>
        <v>0</v>
      </c>
      <c r="E32" s="66"/>
      <c r="F32" s="66"/>
      <c r="G32" s="57"/>
      <c r="V32" s="72" t="s">
        <v>73</v>
      </c>
      <c r="W32" s="73">
        <v>28</v>
      </c>
    </row>
    <row r="33" spans="1:23" ht="14.25" x14ac:dyDescent="0.15">
      <c r="A33" s="54"/>
      <c r="B33" s="54"/>
      <c r="C33" t="s">
        <v>216</v>
      </c>
      <c r="D33" s="71">
        <f t="shared" si="3"/>
        <v>0</v>
      </c>
      <c r="E33" s="69"/>
      <c r="F33" s="69"/>
      <c r="G33" s="57"/>
      <c r="V33" s="72"/>
      <c r="W33" s="73"/>
    </row>
    <row r="34" spans="1:23" ht="14.25" x14ac:dyDescent="0.15">
      <c r="A34" s="54"/>
      <c r="B34" s="54"/>
      <c r="C34" t="s">
        <v>121</v>
      </c>
      <c r="D34" s="71">
        <f t="shared" si="3"/>
        <v>0</v>
      </c>
      <c r="E34" s="69"/>
      <c r="F34" s="69"/>
      <c r="G34" s="57"/>
      <c r="V34" s="72"/>
      <c r="W34" s="73"/>
    </row>
    <row r="35" spans="1:23" ht="14.25" x14ac:dyDescent="0.15">
      <c r="A35" s="54"/>
      <c r="B35" s="54"/>
      <c r="C35" t="s">
        <v>217</v>
      </c>
      <c r="D35" s="71">
        <f t="shared" si="3"/>
        <v>0</v>
      </c>
      <c r="E35" s="69"/>
      <c r="F35" s="69"/>
      <c r="G35" s="57"/>
      <c r="V35" s="72"/>
      <c r="W35" s="73"/>
    </row>
    <row r="36" spans="1:23" ht="14.25" x14ac:dyDescent="0.15">
      <c r="A36" s="54"/>
      <c r="B36" s="54"/>
      <c r="C36" t="s">
        <v>218</v>
      </c>
      <c r="D36" s="71">
        <f t="shared" si="3"/>
        <v>0</v>
      </c>
      <c r="E36" s="69"/>
      <c r="F36" s="69"/>
      <c r="G36" s="57"/>
      <c r="V36" s="72"/>
      <c r="W36" s="73"/>
    </row>
    <row r="37" spans="1:23" ht="14.25" x14ac:dyDescent="0.15">
      <c r="A37" s="54"/>
      <c r="B37" s="54"/>
      <c r="C37" t="s">
        <v>122</v>
      </c>
      <c r="D37" s="71">
        <f t="shared" si="3"/>
        <v>0</v>
      </c>
      <c r="E37" s="69"/>
      <c r="F37" s="69"/>
      <c r="G37" s="57"/>
      <c r="V37" s="72"/>
      <c r="W37" s="73"/>
    </row>
    <row r="38" spans="1:23" ht="14.25" x14ac:dyDescent="0.15">
      <c r="A38" s="54"/>
      <c r="B38" s="54"/>
      <c r="C38" t="s">
        <v>219</v>
      </c>
      <c r="D38" s="71">
        <f t="shared" si="3"/>
        <v>0</v>
      </c>
      <c r="E38" s="69"/>
      <c r="F38" s="69"/>
      <c r="G38" s="57"/>
      <c r="V38" s="72"/>
      <c r="W38" s="73"/>
    </row>
    <row r="39" spans="1:23" ht="14.25" x14ac:dyDescent="0.15">
      <c r="A39" s="54"/>
      <c r="B39" s="54"/>
      <c r="C39" t="s">
        <v>220</v>
      </c>
      <c r="D39" s="71">
        <f t="shared" si="3"/>
        <v>0</v>
      </c>
      <c r="E39" s="69"/>
      <c r="F39" s="69"/>
      <c r="G39" s="57"/>
      <c r="V39" s="72"/>
      <c r="W39" s="73"/>
    </row>
    <row r="40" spans="1:23" ht="14.25" x14ac:dyDescent="0.15">
      <c r="A40" s="54"/>
      <c r="B40" s="54"/>
      <c r="C40" t="s">
        <v>221</v>
      </c>
      <c r="D40" s="71">
        <f t="shared" si="3"/>
        <v>0</v>
      </c>
      <c r="E40" s="66"/>
      <c r="F40" s="66"/>
      <c r="G40" s="57"/>
      <c r="V40" s="72"/>
      <c r="W40" s="73"/>
    </row>
    <row r="41" spans="1:23" ht="14.25" x14ac:dyDescent="0.15">
      <c r="A41" s="54"/>
      <c r="B41" s="54"/>
      <c r="C41" t="s">
        <v>222</v>
      </c>
      <c r="D41" s="71">
        <f t="shared" si="3"/>
        <v>0</v>
      </c>
      <c r="E41" s="66"/>
      <c r="F41" s="66"/>
      <c r="G41" s="57"/>
      <c r="V41" s="72"/>
      <c r="W41" s="73"/>
    </row>
    <row r="42" spans="1:23" ht="14.25" x14ac:dyDescent="0.15">
      <c r="A42" s="54"/>
      <c r="B42" s="54"/>
      <c r="C42" s="70" t="s">
        <v>46</v>
      </c>
      <c r="D42" s="71">
        <f>SUM(D25:D41)</f>
        <v>0</v>
      </c>
      <c r="E42" s="66"/>
      <c r="F42" s="66"/>
      <c r="G42" s="57"/>
      <c r="V42" s="72" t="s">
        <v>74</v>
      </c>
      <c r="W42" s="73">
        <v>29</v>
      </c>
    </row>
    <row r="43" spans="1:23" ht="14.25" x14ac:dyDescent="0.15">
      <c r="A43" s="54"/>
      <c r="B43" s="54"/>
      <c r="C43" s="57"/>
      <c r="D43" s="66"/>
      <c r="E43" s="66"/>
      <c r="F43" s="66"/>
      <c r="G43" s="57"/>
      <c r="V43" s="72" t="s">
        <v>75</v>
      </c>
      <c r="W43" s="73">
        <v>30</v>
      </c>
    </row>
    <row r="44" spans="1:23" ht="14.25" x14ac:dyDescent="0.15">
      <c r="A44" s="54"/>
      <c r="B44" s="54"/>
      <c r="C44" s="57"/>
      <c r="D44" s="66"/>
      <c r="E44" s="66"/>
      <c r="F44" s="66"/>
      <c r="G44" s="57"/>
      <c r="V44" s="72" t="s">
        <v>76</v>
      </c>
      <c r="W44" s="73">
        <v>31</v>
      </c>
    </row>
    <row r="45" spans="1:23" ht="14.25" x14ac:dyDescent="0.15">
      <c r="A45" s="54"/>
      <c r="B45" s="54"/>
      <c r="C45" s="57"/>
      <c r="D45" s="66"/>
      <c r="E45" s="66"/>
      <c r="F45" s="66"/>
      <c r="G45" s="57"/>
      <c r="V45" s="72" t="s">
        <v>77</v>
      </c>
      <c r="W45" s="73">
        <v>32</v>
      </c>
    </row>
    <row r="46" spans="1:23" ht="14.25" x14ac:dyDescent="0.15">
      <c r="A46" s="54"/>
      <c r="B46" s="54"/>
      <c r="C46" s="57"/>
      <c r="D46" s="66"/>
      <c r="E46" s="66"/>
      <c r="F46" s="66"/>
      <c r="G46" s="57"/>
      <c r="V46" s="72" t="s">
        <v>78</v>
      </c>
      <c r="W46" s="73">
        <v>33</v>
      </c>
    </row>
    <row r="47" spans="1:23" ht="14.25" x14ac:dyDescent="0.15">
      <c r="A47" s="54"/>
      <c r="B47" s="54"/>
      <c r="C47" s="57"/>
      <c r="D47" s="66"/>
      <c r="E47" s="66"/>
      <c r="F47" s="66"/>
      <c r="G47" s="57"/>
      <c r="V47" s="72" t="s">
        <v>79</v>
      </c>
      <c r="W47" s="73">
        <v>34</v>
      </c>
    </row>
    <row r="48" spans="1:23" ht="14.25" x14ac:dyDescent="0.15">
      <c r="A48" s="54"/>
      <c r="B48" s="54"/>
      <c r="C48" s="57"/>
      <c r="D48" s="66"/>
      <c r="E48" s="66"/>
      <c r="F48" s="66"/>
      <c r="G48" s="57"/>
      <c r="V48" s="72" t="s">
        <v>80</v>
      </c>
      <c r="W48" s="73">
        <v>35</v>
      </c>
    </row>
    <row r="49" spans="1:23" ht="14.25" x14ac:dyDescent="0.15">
      <c r="A49" s="54"/>
      <c r="B49" s="54"/>
      <c r="C49" s="57"/>
      <c r="D49" s="66"/>
      <c r="E49" s="66"/>
      <c r="F49" s="66"/>
      <c r="G49" s="57"/>
      <c r="V49" s="72" t="s">
        <v>81</v>
      </c>
      <c r="W49" s="73">
        <v>36</v>
      </c>
    </row>
    <row r="50" spans="1:23" ht="14.25" x14ac:dyDescent="0.15">
      <c r="A50" s="54"/>
      <c r="B50" s="54"/>
      <c r="C50" s="57"/>
      <c r="D50" s="66"/>
      <c r="E50" s="66"/>
      <c r="F50" s="66"/>
      <c r="G50" s="57"/>
      <c r="V50" s="72" t="s">
        <v>82</v>
      </c>
      <c r="W50" s="73">
        <v>37</v>
      </c>
    </row>
    <row r="51" spans="1:23" ht="14.25" x14ac:dyDescent="0.15">
      <c r="A51" s="54"/>
      <c r="B51" s="54"/>
      <c r="C51" s="57"/>
      <c r="D51" s="66"/>
      <c r="E51" s="66"/>
      <c r="F51" s="66"/>
      <c r="G51" s="57"/>
      <c r="V51" s="72" t="s">
        <v>83</v>
      </c>
      <c r="W51" s="73">
        <v>38</v>
      </c>
    </row>
    <row r="52" spans="1:23" ht="14.25" x14ac:dyDescent="0.15">
      <c r="A52" s="54"/>
      <c r="B52" s="54"/>
      <c r="C52" s="57"/>
      <c r="D52" s="66"/>
      <c r="E52" s="66"/>
      <c r="F52" s="66"/>
      <c r="G52" s="57"/>
      <c r="V52" s="72" t="s">
        <v>84</v>
      </c>
      <c r="W52" s="73">
        <v>39</v>
      </c>
    </row>
    <row r="53" spans="1:23" ht="14.25" x14ac:dyDescent="0.15">
      <c r="A53" s="54"/>
      <c r="B53" s="54"/>
      <c r="C53" s="57"/>
      <c r="D53" s="66"/>
      <c r="E53" s="66"/>
      <c r="F53" s="66"/>
      <c r="G53" s="57"/>
      <c r="V53" s="72" t="s">
        <v>85</v>
      </c>
      <c r="W53" s="73">
        <v>40</v>
      </c>
    </row>
    <row r="54" spans="1:23" ht="14.25" x14ac:dyDescent="0.15">
      <c r="A54" s="54"/>
      <c r="B54" s="54"/>
      <c r="C54" s="57"/>
      <c r="D54" s="66"/>
      <c r="E54" s="66"/>
      <c r="F54" s="66"/>
      <c r="G54" s="57"/>
      <c r="V54" s="72" t="s">
        <v>86</v>
      </c>
      <c r="W54" s="73">
        <v>41</v>
      </c>
    </row>
    <row r="55" spans="1:23" ht="14.25" x14ac:dyDescent="0.15">
      <c r="A55" s="54"/>
      <c r="B55" s="54"/>
      <c r="C55" s="57"/>
      <c r="D55" s="66"/>
      <c r="E55" s="66"/>
      <c r="F55" s="66"/>
      <c r="G55" s="57"/>
      <c r="V55" s="72" t="s">
        <v>87</v>
      </c>
      <c r="W55" s="73">
        <v>42</v>
      </c>
    </row>
    <row r="56" spans="1:23" ht="14.25" x14ac:dyDescent="0.15">
      <c r="A56" s="54"/>
      <c r="B56" s="54"/>
      <c r="C56" s="57"/>
      <c r="D56" s="66"/>
      <c r="E56" s="66"/>
      <c r="F56" s="66"/>
      <c r="G56" s="57"/>
      <c r="V56" s="72" t="s">
        <v>88</v>
      </c>
      <c r="W56" s="73">
        <v>43</v>
      </c>
    </row>
    <row r="57" spans="1:23" ht="14.25" x14ac:dyDescent="0.15">
      <c r="A57" s="54"/>
      <c r="B57" s="54"/>
      <c r="C57" s="57"/>
      <c r="D57" s="66"/>
      <c r="E57" s="66"/>
      <c r="F57" s="66"/>
      <c r="G57" s="57"/>
      <c r="V57" s="72" t="s">
        <v>89</v>
      </c>
      <c r="W57" s="73">
        <v>44</v>
      </c>
    </row>
    <row r="58" spans="1:23" ht="14.25" x14ac:dyDescent="0.15">
      <c r="A58" s="54"/>
      <c r="B58" s="54"/>
      <c r="C58" s="57"/>
      <c r="D58" s="66"/>
      <c r="E58" s="66"/>
      <c r="F58" s="66"/>
      <c r="G58" s="57"/>
      <c r="V58" s="72" t="s">
        <v>90</v>
      </c>
      <c r="W58" s="73">
        <v>45</v>
      </c>
    </row>
    <row r="59" spans="1:23" ht="14.25" x14ac:dyDescent="0.15">
      <c r="A59" s="54"/>
      <c r="B59" s="54"/>
      <c r="C59" s="57"/>
      <c r="D59" s="66"/>
      <c r="E59" s="66"/>
      <c r="F59" s="66"/>
      <c r="G59" s="57"/>
      <c r="V59" s="72" t="s">
        <v>91</v>
      </c>
      <c r="W59" s="73">
        <v>46</v>
      </c>
    </row>
    <row r="60" spans="1:23" ht="14.25" x14ac:dyDescent="0.15">
      <c r="A60" s="54"/>
      <c r="B60" s="54"/>
      <c r="C60" s="57"/>
      <c r="D60" s="66"/>
      <c r="E60" s="66"/>
      <c r="F60" s="66"/>
      <c r="G60" s="57"/>
      <c r="V60" s="72" t="s">
        <v>92</v>
      </c>
      <c r="W60" s="73">
        <v>47</v>
      </c>
    </row>
    <row r="61" spans="1:23" x14ac:dyDescent="0.15">
      <c r="A61" s="54"/>
      <c r="B61" s="54"/>
      <c r="C61" s="57"/>
      <c r="D61" s="66"/>
      <c r="E61" s="66"/>
      <c r="F61" s="66"/>
      <c r="G61" s="57"/>
    </row>
    <row r="62" spans="1:23" x14ac:dyDescent="0.15">
      <c r="A62" s="54"/>
      <c r="B62" s="54"/>
      <c r="C62" s="57"/>
      <c r="D62" s="66"/>
      <c r="E62" s="66"/>
      <c r="F62" s="66"/>
      <c r="G62" s="57"/>
    </row>
    <row r="63" spans="1:23" x14ac:dyDescent="0.15">
      <c r="A63" s="54"/>
      <c r="B63" s="54"/>
      <c r="C63" s="57"/>
      <c r="D63" s="66"/>
      <c r="E63" s="66"/>
      <c r="F63" s="66"/>
      <c r="G63" s="57"/>
    </row>
    <row r="64" spans="1:23" x14ac:dyDescent="0.15">
      <c r="A64" s="54"/>
      <c r="B64" s="54"/>
      <c r="C64" s="57"/>
      <c r="D64" s="66"/>
      <c r="E64" s="66"/>
      <c r="F64" s="66"/>
      <c r="G64" s="57"/>
    </row>
    <row r="65" spans="1:7" x14ac:dyDescent="0.15">
      <c r="A65" s="54"/>
      <c r="B65" s="54"/>
      <c r="C65" s="57"/>
      <c r="D65" s="66"/>
      <c r="E65" s="66"/>
      <c r="F65" s="66"/>
      <c r="G65" s="57"/>
    </row>
    <row r="66" spans="1:7" x14ac:dyDescent="0.15">
      <c r="A66" s="54"/>
      <c r="B66" s="54"/>
      <c r="C66" s="57"/>
      <c r="D66" s="66"/>
      <c r="E66" s="66"/>
      <c r="F66" s="66"/>
      <c r="G66" s="57"/>
    </row>
    <row r="67" spans="1:7" x14ac:dyDescent="0.15">
      <c r="A67" s="54"/>
      <c r="B67" s="54"/>
      <c r="C67" s="57"/>
      <c r="D67" s="66"/>
      <c r="E67" s="66"/>
      <c r="F67" s="66"/>
      <c r="G67" s="57"/>
    </row>
    <row r="68" spans="1:7" x14ac:dyDescent="0.15">
      <c r="A68" s="54"/>
      <c r="B68" s="54"/>
      <c r="C68" s="57"/>
      <c r="D68" s="66"/>
      <c r="E68" s="66"/>
      <c r="F68" s="66"/>
      <c r="G68" s="57"/>
    </row>
    <row r="69" spans="1:7" x14ac:dyDescent="0.15">
      <c r="A69" s="54"/>
      <c r="B69" s="54"/>
      <c r="C69" s="57"/>
      <c r="D69" s="66"/>
      <c r="E69" s="66"/>
      <c r="F69" s="66"/>
      <c r="G69" s="57"/>
    </row>
    <row r="70" spans="1:7" x14ac:dyDescent="0.15">
      <c r="A70" s="54"/>
      <c r="B70" s="54"/>
      <c r="C70" s="57"/>
      <c r="D70" s="66"/>
      <c r="E70" s="66"/>
      <c r="F70" s="66"/>
      <c r="G70" s="57"/>
    </row>
    <row r="71" spans="1:7" x14ac:dyDescent="0.15">
      <c r="A71" s="54"/>
      <c r="B71" s="54"/>
      <c r="C71" s="57"/>
      <c r="D71" s="66"/>
      <c r="E71" s="66"/>
      <c r="F71" s="66"/>
      <c r="G71" s="57"/>
    </row>
    <row r="72" spans="1:7" x14ac:dyDescent="0.15">
      <c r="A72" s="54"/>
      <c r="B72" s="54"/>
      <c r="C72" s="57"/>
      <c r="D72" s="66"/>
      <c r="E72" s="66"/>
      <c r="F72" s="66"/>
      <c r="G72" s="57"/>
    </row>
    <row r="73" spans="1:7" x14ac:dyDescent="0.15">
      <c r="A73" s="54"/>
      <c r="B73" s="54"/>
      <c r="C73" s="57"/>
      <c r="D73" s="66"/>
      <c r="E73" s="66"/>
      <c r="F73" s="66"/>
      <c r="G73" s="57"/>
    </row>
    <row r="74" spans="1:7" x14ac:dyDescent="0.15">
      <c r="A74" s="54"/>
      <c r="B74" s="54"/>
      <c r="C74" s="57"/>
      <c r="D74" s="66"/>
      <c r="E74" s="66"/>
      <c r="F74" s="66"/>
      <c r="G74" s="57"/>
    </row>
    <row r="75" spans="1:7" x14ac:dyDescent="0.15">
      <c r="A75" s="54"/>
      <c r="B75" s="54"/>
      <c r="C75" s="57"/>
      <c r="D75" s="66"/>
      <c r="E75" s="66"/>
      <c r="F75" s="66"/>
      <c r="G75" s="57"/>
    </row>
    <row r="76" spans="1:7" x14ac:dyDescent="0.15">
      <c r="A76" s="54"/>
      <c r="B76" s="54"/>
      <c r="C76" s="57"/>
      <c r="D76" s="66"/>
      <c r="E76" s="66"/>
      <c r="F76" s="66"/>
      <c r="G76" s="57"/>
    </row>
    <row r="77" spans="1:7" x14ac:dyDescent="0.15">
      <c r="A77" s="54"/>
      <c r="B77" s="54"/>
      <c r="C77" s="57"/>
      <c r="D77" s="66"/>
      <c r="E77" s="66"/>
      <c r="F77" s="66"/>
      <c r="G77" s="57"/>
    </row>
    <row r="78" spans="1:7" x14ac:dyDescent="0.15">
      <c r="A78" s="54"/>
      <c r="B78" s="54"/>
      <c r="C78" s="57"/>
      <c r="D78" s="66"/>
      <c r="E78" s="66"/>
      <c r="F78" s="66"/>
      <c r="G78" s="57"/>
    </row>
    <row r="79" spans="1:7" x14ac:dyDescent="0.15">
      <c r="A79" s="54"/>
      <c r="B79" s="54"/>
      <c r="C79" s="57"/>
      <c r="D79" s="66"/>
      <c r="E79" s="66"/>
      <c r="F79" s="66"/>
      <c r="G79" s="57"/>
    </row>
    <row r="80" spans="1:7" x14ac:dyDescent="0.15">
      <c r="A80" s="54"/>
      <c r="B80" s="54"/>
      <c r="C80" s="57"/>
      <c r="D80" s="66"/>
      <c r="E80" s="66"/>
      <c r="F80" s="66"/>
      <c r="G80" s="57"/>
    </row>
    <row r="81" spans="1:23" x14ac:dyDescent="0.15">
      <c r="A81" s="54"/>
      <c r="B81" s="54"/>
      <c r="C81" s="57"/>
      <c r="D81" s="66"/>
      <c r="E81" s="66"/>
      <c r="F81" s="66"/>
      <c r="G81" s="57"/>
    </row>
    <row r="82" spans="1:23" x14ac:dyDescent="0.15">
      <c r="A82" s="54"/>
      <c r="B82" s="54"/>
      <c r="C82" s="57"/>
      <c r="D82" s="66"/>
      <c r="E82" s="66"/>
      <c r="F82" s="66"/>
      <c r="G82" s="57"/>
    </row>
    <row r="83" spans="1:23" x14ac:dyDescent="0.15">
      <c r="A83" s="54"/>
      <c r="B83" s="54"/>
      <c r="C83" s="57"/>
      <c r="D83" s="66"/>
      <c r="E83" s="66"/>
      <c r="F83" s="66"/>
      <c r="G83" s="57"/>
    </row>
    <row r="84" spans="1:23" x14ac:dyDescent="0.15">
      <c r="A84" s="54"/>
      <c r="B84" s="54"/>
      <c r="C84" s="57"/>
      <c r="D84" s="66"/>
      <c r="E84" s="66"/>
      <c r="F84" s="66"/>
      <c r="G84" s="57"/>
    </row>
    <row r="85" spans="1:23" x14ac:dyDescent="0.15">
      <c r="A85" s="54"/>
      <c r="B85" s="54"/>
      <c r="C85" s="57"/>
      <c r="D85" s="66"/>
      <c r="E85" s="66"/>
      <c r="F85" s="66"/>
      <c r="G85" s="57"/>
    </row>
    <row r="86" spans="1:23" x14ac:dyDescent="0.15">
      <c r="A86" s="54"/>
      <c r="B86" s="54"/>
      <c r="C86" s="57"/>
      <c r="D86" s="66"/>
      <c r="E86" s="66"/>
      <c r="F86" s="66"/>
      <c r="G86" s="57"/>
    </row>
    <row r="87" spans="1:23" x14ac:dyDescent="0.15">
      <c r="A87" s="54"/>
      <c r="B87" s="54"/>
      <c r="C87" s="57"/>
      <c r="D87" s="66"/>
      <c r="E87" s="66"/>
      <c r="F87" s="66"/>
      <c r="G87" s="57"/>
    </row>
    <row r="88" spans="1:23" x14ac:dyDescent="0.15">
      <c r="A88" s="54"/>
      <c r="B88" s="54"/>
      <c r="C88" s="57"/>
      <c r="D88" s="66"/>
      <c r="E88" s="66"/>
      <c r="F88" s="66"/>
      <c r="G88" s="57"/>
    </row>
    <row r="89" spans="1:23" x14ac:dyDescent="0.15">
      <c r="A89" s="54"/>
      <c r="B89" s="54"/>
      <c r="C89" s="57"/>
      <c r="D89" s="66"/>
      <c r="E89" s="66"/>
      <c r="F89" s="66"/>
      <c r="G89" s="57"/>
    </row>
    <row r="90" spans="1:23" x14ac:dyDescent="0.15">
      <c r="A90" s="54"/>
      <c r="B90" s="54"/>
      <c r="C90" s="57"/>
      <c r="D90" s="66"/>
      <c r="E90" s="66"/>
      <c r="F90" s="66"/>
      <c r="G90" s="57"/>
    </row>
    <row r="91" spans="1:23" x14ac:dyDescent="0.15">
      <c r="A91" s="54"/>
      <c r="B91" s="54"/>
      <c r="C91" s="57"/>
      <c r="D91" s="66"/>
      <c r="E91" s="66"/>
      <c r="F91" s="66"/>
      <c r="G91" s="57"/>
    </row>
    <row r="92" spans="1:23" s="54" customFormat="1" x14ac:dyDescent="0.15">
      <c r="C92" s="57"/>
      <c r="D92" s="66"/>
      <c r="E92" s="66"/>
      <c r="F92" s="66"/>
      <c r="G92" s="57"/>
      <c r="P92" s="145"/>
      <c r="Q92" s="145"/>
      <c r="R92" s="145"/>
      <c r="S92" s="145"/>
      <c r="T92" s="145"/>
      <c r="U92" s="146"/>
      <c r="V92"/>
      <c r="W92"/>
    </row>
    <row r="93" spans="1:23" s="54" customFormat="1" x14ac:dyDescent="0.15">
      <c r="C93" s="57"/>
      <c r="D93" s="66"/>
      <c r="E93" s="66"/>
      <c r="F93" s="66"/>
      <c r="G93" s="57"/>
      <c r="P93" s="145"/>
      <c r="Q93" s="145"/>
      <c r="R93" s="145"/>
      <c r="S93" s="145"/>
      <c r="T93" s="145"/>
      <c r="U93" s="146"/>
      <c r="V93"/>
      <c r="W93"/>
    </row>
    <row r="94" spans="1:23" s="54" customFormat="1" x14ac:dyDescent="0.15">
      <c r="C94" s="57"/>
      <c r="D94" s="66"/>
      <c r="E94" s="66"/>
      <c r="F94" s="66"/>
      <c r="G94" s="57"/>
      <c r="P94" s="145"/>
      <c r="Q94" s="145"/>
      <c r="R94" s="145"/>
      <c r="S94" s="145"/>
      <c r="T94" s="145"/>
      <c r="U94" s="146"/>
      <c r="V94"/>
      <c r="W94"/>
    </row>
    <row r="95" spans="1:23" s="54" customFormat="1" x14ac:dyDescent="0.15">
      <c r="C95" s="57"/>
      <c r="D95" s="66"/>
      <c r="E95" s="66"/>
      <c r="F95" s="66"/>
      <c r="G95" s="57"/>
      <c r="P95" s="145"/>
      <c r="Q95" s="145"/>
      <c r="R95" s="145"/>
      <c r="S95" s="145"/>
      <c r="T95" s="145"/>
      <c r="U95" s="146"/>
      <c r="V95"/>
      <c r="W95"/>
    </row>
    <row r="96" spans="1:23" s="54" customFormat="1" x14ac:dyDescent="0.15">
      <c r="C96" s="57"/>
      <c r="D96" s="66"/>
      <c r="E96" s="66"/>
      <c r="F96" s="66"/>
      <c r="G96" s="57"/>
      <c r="P96" s="145"/>
      <c r="Q96" s="145"/>
      <c r="R96" s="145"/>
      <c r="S96" s="145"/>
      <c r="T96" s="145"/>
      <c r="U96" s="146"/>
      <c r="V96"/>
      <c r="W96"/>
    </row>
    <row r="97" spans="3:23" s="54" customFormat="1" x14ac:dyDescent="0.15">
      <c r="C97" s="57"/>
      <c r="D97" s="66"/>
      <c r="E97" s="66"/>
      <c r="F97" s="66"/>
      <c r="G97" s="57"/>
      <c r="P97" s="145"/>
      <c r="Q97" s="145"/>
      <c r="R97" s="145"/>
      <c r="S97" s="145"/>
      <c r="T97" s="145"/>
      <c r="U97" s="146"/>
      <c r="V97"/>
      <c r="W97"/>
    </row>
    <row r="98" spans="3:23" s="54" customFormat="1" x14ac:dyDescent="0.15">
      <c r="C98" s="57"/>
      <c r="D98" s="66"/>
      <c r="E98" s="66"/>
      <c r="F98" s="66"/>
      <c r="G98" s="57"/>
      <c r="P98" s="145"/>
      <c r="Q98" s="145"/>
      <c r="R98" s="145"/>
      <c r="S98" s="145"/>
      <c r="T98" s="145"/>
      <c r="U98" s="146"/>
      <c r="V98"/>
      <c r="W98"/>
    </row>
    <row r="99" spans="3:23" s="54" customFormat="1" x14ac:dyDescent="0.15">
      <c r="C99" s="57"/>
      <c r="D99" s="66"/>
      <c r="E99" s="66"/>
      <c r="F99" s="66"/>
      <c r="G99" s="57"/>
      <c r="P99" s="145"/>
      <c r="Q99" s="145"/>
      <c r="R99" s="145"/>
      <c r="S99" s="145"/>
      <c r="T99" s="145"/>
      <c r="U99" s="146"/>
      <c r="V99"/>
      <c r="W99"/>
    </row>
    <row r="100" spans="3:23" x14ac:dyDescent="0.15">
      <c r="C100" s="57"/>
      <c r="D100" s="66"/>
    </row>
    <row r="101" spans="3:23" x14ac:dyDescent="0.15">
      <c r="C101" s="57"/>
      <c r="D101" s="66"/>
    </row>
  </sheetData>
  <mergeCells count="16">
    <mergeCell ref="R1:T1"/>
    <mergeCell ref="C2:T2"/>
    <mergeCell ref="C4:C5"/>
    <mergeCell ref="D4:D5"/>
    <mergeCell ref="E4:E5"/>
    <mergeCell ref="F4:F5"/>
    <mergeCell ref="G4:G5"/>
    <mergeCell ref="H4:K4"/>
    <mergeCell ref="L4:L5"/>
    <mergeCell ref="M4:M5"/>
    <mergeCell ref="N4:N5"/>
    <mergeCell ref="O4:R4"/>
    <mergeCell ref="S4:S5"/>
    <mergeCell ref="T4:T5"/>
    <mergeCell ref="O5:P5"/>
    <mergeCell ref="Q5:R5"/>
  </mergeCells>
  <phoneticPr fontId="2"/>
  <dataValidations count="2">
    <dataValidation type="list" allowBlank="1" showInputMessage="1" showErrorMessage="1" sqref="S6:S21">
      <formula1>"○,◎,●"</formula1>
    </dataValidation>
    <dataValidation type="list" allowBlank="1" showInputMessage="1" showErrorMessage="1" sqref="O6:O21 Q6:Q21">
      <formula1>"Is値,Iw値"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68" fitToHeight="0" orientation="landscape" r:id="rId1"/>
  <headerFooter alignWithMargins="0"/>
  <drawing r:id="rId2"/>
  <mc:AlternateContent xmlns:mc="http://schemas.openxmlformats.org/markup-compatibility/2006">
    <mc:Choice Requires="v">
      <legacyDrawing r:id="rId3"/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Sheet1!$C$3:$C$20</xm:f>
          </x14:formula1>
          <xm:sqref>G6:G21</xm:sqref>
        </x14:dataValidation>
      </x14:dataValidations>
    </ext>
  </extLst>
</worksheet>
</file>

<file path=xl/worksheets/sheet3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mc:Ignorable="x14ac">
  <sheetPr>
    <pageSetUpPr fitToPage="1"/>
  </sheetPr>
  <dimension ref="A1:W101"/>
  <sheetViews>
    <sheetView view="pageBreakPreview" topLeftCell="C1" zoomScale="85" zoomScaleNormal="70" zoomScaleSheetLayoutView="85" workbookViewId="0">
      <selection activeCell="Y6" sqref="Y6"/>
    </sheetView>
  </sheetViews>
  <sheetFormatPr defaultRowHeight="13.5" x14ac:dyDescent="0.15"/>
  <cols>
    <col min="1" max="1" width="2.625" style="51" hidden="1" customWidth="1"/>
    <col min="2" max="2" width="5.625" style="51" hidden="1" customWidth="1"/>
    <col min="3" max="3" width="9.625" style="52" customWidth="1"/>
    <col min="4" max="6" width="18.5" style="53" customWidth="1"/>
    <col min="7" max="7" width="13.625" style="52" customWidth="1"/>
    <col min="8" max="14" width="12" style="54" customWidth="1"/>
    <col min="15" max="15" width="5.625" style="54" customWidth="1"/>
    <col min="16" max="19" width="5.625" style="145" customWidth="1"/>
    <col min="20" max="20" width="8.25" style="145" customWidth="1"/>
    <col min="21" max="21" width="2.625" style="146" bestFit="1" customWidth="1"/>
    <col min="22" max="22" width="10.125" hidden="1" customWidth="1"/>
    <col min="23" max="23" width="3.875" hidden="1" customWidth="1"/>
    <col min="24" max="24" width="9" style="51" customWidth="1"/>
    <col min="25" max="16384" width="9" style="51"/>
  </cols>
  <sheetData>
    <row r="1" spans="1:23" ht="17.25" x14ac:dyDescent="0.15">
      <c r="C1" s="52" t="s">
        <v>232</v>
      </c>
      <c r="R1" s="181" t="s">
        <v>21</v>
      </c>
      <c r="S1" s="181"/>
      <c r="T1" s="181"/>
    </row>
    <row r="2" spans="1:23" ht="57" customHeight="1" x14ac:dyDescent="0.15">
      <c r="C2" s="182" t="s">
        <v>166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</row>
    <row r="3" spans="1:23" ht="19.5" thickBot="1" x14ac:dyDescent="0.2">
      <c r="C3" s="55"/>
      <c r="D3" s="55"/>
      <c r="E3" s="55"/>
      <c r="F3" s="55"/>
      <c r="G3" s="55"/>
      <c r="P3" s="141"/>
      <c r="Q3" s="141"/>
      <c r="R3" s="141"/>
      <c r="S3" s="141"/>
      <c r="T3" s="141"/>
      <c r="V3" s="72" t="s">
        <v>47</v>
      </c>
      <c r="W3" s="73">
        <v>1</v>
      </c>
    </row>
    <row r="4" spans="1:23" ht="13.5" customHeight="1" x14ac:dyDescent="0.15">
      <c r="C4" s="183" t="s">
        <v>117</v>
      </c>
      <c r="D4" s="185" t="s">
        <v>1</v>
      </c>
      <c r="E4" s="185" t="s">
        <v>7</v>
      </c>
      <c r="F4" s="185" t="s">
        <v>5</v>
      </c>
      <c r="G4" s="187" t="s">
        <v>44</v>
      </c>
      <c r="H4" s="189" t="s">
        <v>94</v>
      </c>
      <c r="I4" s="190"/>
      <c r="J4" s="190"/>
      <c r="K4" s="191"/>
      <c r="L4" s="192" t="s">
        <v>159</v>
      </c>
      <c r="M4" s="194" t="s">
        <v>227</v>
      </c>
      <c r="N4" s="194" t="s">
        <v>228</v>
      </c>
      <c r="O4" s="196" t="s">
        <v>118</v>
      </c>
      <c r="P4" s="197"/>
      <c r="Q4" s="197"/>
      <c r="R4" s="198"/>
      <c r="S4" s="199" t="s">
        <v>244</v>
      </c>
      <c r="T4" s="201" t="s">
        <v>6</v>
      </c>
      <c r="U4" s="147"/>
      <c r="V4" s="72" t="s">
        <v>48</v>
      </c>
      <c r="W4" s="73">
        <v>2</v>
      </c>
    </row>
    <row r="5" spans="1:23" s="52" customFormat="1" ht="48.75" thickBot="1" x14ac:dyDescent="0.2">
      <c r="A5" s="56" t="s">
        <v>43</v>
      </c>
      <c r="C5" s="184"/>
      <c r="D5" s="186"/>
      <c r="E5" s="186"/>
      <c r="F5" s="186"/>
      <c r="G5" s="188"/>
      <c r="H5" s="75" t="s">
        <v>116</v>
      </c>
      <c r="I5" s="75" t="s">
        <v>31</v>
      </c>
      <c r="J5" s="75" t="s">
        <v>12</v>
      </c>
      <c r="K5" s="74" t="s">
        <v>95</v>
      </c>
      <c r="L5" s="193"/>
      <c r="M5" s="195"/>
      <c r="N5" s="195"/>
      <c r="O5" s="203" t="s">
        <v>119</v>
      </c>
      <c r="P5" s="204"/>
      <c r="Q5" s="203" t="s">
        <v>120</v>
      </c>
      <c r="R5" s="204"/>
      <c r="S5" s="200"/>
      <c r="T5" s="202"/>
      <c r="U5" s="148"/>
      <c r="V5" s="72" t="s">
        <v>49</v>
      </c>
      <c r="W5" s="73">
        <v>3</v>
      </c>
    </row>
    <row r="6" spans="1:23" s="54" customFormat="1" ht="28.5" customHeight="1" x14ac:dyDescent="0.15">
      <c r="A6" s="54">
        <v>1</v>
      </c>
      <c r="B6" s="58" t="e">
        <f>VLOOKUP(C6,'様式1（記入例）'!$V$3:$W$60,2,FALSE)</f>
        <v>#N/A</v>
      </c>
      <c r="C6" s="138" t="s">
        <v>233</v>
      </c>
      <c r="D6" s="76" t="s">
        <v>234</v>
      </c>
      <c r="E6" s="76" t="s">
        <v>235</v>
      </c>
      <c r="F6" s="77" t="s">
        <v>236</v>
      </c>
      <c r="G6" s="173" t="s">
        <v>121</v>
      </c>
      <c r="H6" s="135">
        <v>1200000</v>
      </c>
      <c r="I6" s="135">
        <v>6800000</v>
      </c>
      <c r="J6" s="135">
        <v>60000000</v>
      </c>
      <c r="K6" s="176">
        <f>SUM(H6:J6)</f>
        <v>68000000</v>
      </c>
      <c r="L6" s="176">
        <f t="shared" ref="L6:L21" si="0">ROUNDDOWN(K6/U6,-3)</f>
        <v>34000000</v>
      </c>
      <c r="M6" s="168" t="d">
        <v>2022-02-14</v>
      </c>
      <c r="N6" s="168" t="d">
        <v>2022-03-30</v>
      </c>
      <c r="O6" s="163" t="s">
        <v>243</v>
      </c>
      <c r="P6" s="149">
        <v>0.28000000000000003</v>
      </c>
      <c r="Q6" s="159" t="s">
        <v>243</v>
      </c>
      <c r="R6" s="159">
        <v>0.7</v>
      </c>
      <c r="S6" s="159"/>
      <c r="T6" s="142"/>
      <c r="U6" s="179">
        <f>IF(P6="",3,IF(AND(P6&lt;0.3,G6="耐震補強"),2,3))</f>
        <v>2</v>
      </c>
      <c r="V6" s="72" t="s">
        <v>50</v>
      </c>
      <c r="W6" s="73">
        <v>4</v>
      </c>
    </row>
    <row r="7" spans="1:23" s="54" customFormat="1" ht="28.5" customHeight="1" x14ac:dyDescent="0.15">
      <c r="A7" s="54">
        <v>2</v>
      </c>
      <c r="B7" s="58" t="e">
        <f>VLOOKUP(C7,'様式1（記入例）'!$V$3:$W$60,2,FALSE)</f>
        <v>#N/A</v>
      </c>
      <c r="C7" s="139" t="s">
        <v>233</v>
      </c>
      <c r="D7" s="59" t="s">
        <v>237</v>
      </c>
      <c r="E7" s="59" t="s">
        <v>238</v>
      </c>
      <c r="F7" s="59" t="s">
        <v>239</v>
      </c>
      <c r="G7" s="174" t="s">
        <v>230</v>
      </c>
      <c r="H7" s="136"/>
      <c r="I7" s="136">
        <v>2000000</v>
      </c>
      <c r="J7" s="135">
        <v>25000000</v>
      </c>
      <c r="K7" s="177">
        <f>SUM(H7:J7)</f>
        <v>27000000</v>
      </c>
      <c r="L7" s="176">
        <f t="shared" si="0"/>
        <v>9000000</v>
      </c>
      <c r="M7" s="168" t="d">
        <v>2022-02-10</v>
      </c>
      <c r="N7" s="168" t="d">
        <v>2022-03-25</v>
      </c>
      <c r="O7" s="163"/>
      <c r="P7" s="150"/>
      <c r="Q7" s="160"/>
      <c r="R7" s="160"/>
      <c r="S7" s="160"/>
      <c r="T7" s="143"/>
      <c r="U7" s="179">
        <f t="shared" ref="U7:U21" si="1">IF(P7="",3,IF(AND(P7&lt;0.3,G7="耐震補強"),2,3))</f>
        <v>3</v>
      </c>
      <c r="V7" s="72" t="s">
        <v>51</v>
      </c>
      <c r="W7" s="73">
        <v>5</v>
      </c>
    </row>
    <row r="8" spans="1:23" s="54" customFormat="1" ht="28.5" customHeight="1" x14ac:dyDescent="0.15">
      <c r="A8" s="54">
        <v>3</v>
      </c>
      <c r="B8" s="58" t="e">
        <f>VLOOKUP(C8,'様式1（記入例）'!$V$3:$W$60,2,FALSE)</f>
        <v>#N/A</v>
      </c>
      <c r="C8" s="139" t="s">
        <v>233</v>
      </c>
      <c r="D8" s="59" t="s">
        <v>240</v>
      </c>
      <c r="E8" s="59" t="s">
        <v>241</v>
      </c>
      <c r="F8" s="59" t="s">
        <v>242</v>
      </c>
      <c r="G8" s="174" t="s">
        <v>221</v>
      </c>
      <c r="H8" s="136"/>
      <c r="I8" s="136">
        <v>4000000</v>
      </c>
      <c r="J8" s="135">
        <v>14000000</v>
      </c>
      <c r="K8" s="177">
        <f t="shared" ref="K8:K20" si="2">SUM(H8:J8)</f>
        <v>18000000</v>
      </c>
      <c r="L8" s="176">
        <f t="shared" si="0"/>
        <v>6000000</v>
      </c>
      <c r="M8" s="168" t="d">
        <v>2021-11-01</v>
      </c>
      <c r="N8" s="168" t="d">
        <v>2022-02-14</v>
      </c>
      <c r="O8" s="163"/>
      <c r="P8" s="150"/>
      <c r="Q8" s="160"/>
      <c r="R8" s="160"/>
      <c r="S8" s="160"/>
      <c r="T8" s="143"/>
      <c r="U8" s="179">
        <f t="shared" si="1"/>
        <v>3</v>
      </c>
      <c r="V8" s="72" t="s">
        <v>52</v>
      </c>
      <c r="W8" s="73">
        <v>6</v>
      </c>
    </row>
    <row r="9" spans="1:23" s="54" customFormat="1" ht="28.5" customHeight="1" x14ac:dyDescent="0.15">
      <c r="A9" s="54">
        <v>4</v>
      </c>
      <c r="B9" s="58" t="e">
        <f>VLOOKUP(C9,'様式1（記入例）'!$V$3:$W$60,2,FALSE)</f>
        <v>#N/A</v>
      </c>
      <c r="C9" s="139"/>
      <c r="D9" s="60"/>
      <c r="E9" s="59"/>
      <c r="F9" s="59"/>
      <c r="G9" s="174"/>
      <c r="H9" s="136"/>
      <c r="I9" s="136"/>
      <c r="J9" s="135"/>
      <c r="K9" s="177">
        <f t="shared" si="2"/>
        <v>0</v>
      </c>
      <c r="L9" s="176">
        <f t="shared" si="0"/>
        <v>0</v>
      </c>
      <c r="M9" s="168"/>
      <c r="N9" s="168"/>
      <c r="O9" s="163"/>
      <c r="P9" s="150"/>
      <c r="Q9" s="160"/>
      <c r="R9" s="160"/>
      <c r="S9" s="160"/>
      <c r="T9" s="143"/>
      <c r="U9" s="179">
        <f t="shared" si="1"/>
        <v>3</v>
      </c>
      <c r="V9" s="72" t="s">
        <v>53</v>
      </c>
      <c r="W9" s="73">
        <v>7</v>
      </c>
    </row>
    <row r="10" spans="1:23" s="54" customFormat="1" ht="28.5" customHeight="1" x14ac:dyDescent="0.15">
      <c r="A10" s="54">
        <v>5</v>
      </c>
      <c r="B10" s="58" t="e">
        <f>VLOOKUP(C10,'様式1（記入例）'!$V$3:$W$60,2,FALSE)</f>
        <v>#N/A</v>
      </c>
      <c r="C10" s="139"/>
      <c r="D10" s="60"/>
      <c r="E10" s="59"/>
      <c r="F10" s="59"/>
      <c r="G10" s="174"/>
      <c r="H10" s="136"/>
      <c r="I10" s="136"/>
      <c r="J10" s="135"/>
      <c r="K10" s="177">
        <f t="shared" si="2"/>
        <v>0</v>
      </c>
      <c r="L10" s="176">
        <f t="shared" si="0"/>
        <v>0</v>
      </c>
      <c r="M10" s="168"/>
      <c r="N10" s="168"/>
      <c r="O10" s="163"/>
      <c r="P10" s="150"/>
      <c r="Q10" s="160"/>
      <c r="R10" s="160"/>
      <c r="S10" s="160"/>
      <c r="T10" s="143"/>
      <c r="U10" s="179">
        <f t="shared" si="1"/>
        <v>3</v>
      </c>
      <c r="V10" s="72" t="s">
        <v>54</v>
      </c>
      <c r="W10" s="73">
        <v>8</v>
      </c>
    </row>
    <row r="11" spans="1:23" s="54" customFormat="1" ht="28.5" customHeight="1" x14ac:dyDescent="0.15">
      <c r="B11" s="58" t="e">
        <f>VLOOKUP(C11,'様式1（記入例）'!$V$3:$W$60,2,FALSE)</f>
        <v>#N/A</v>
      </c>
      <c r="C11" s="139"/>
      <c r="D11" s="60"/>
      <c r="E11" s="59"/>
      <c r="F11" s="59"/>
      <c r="G11" s="174"/>
      <c r="H11" s="136"/>
      <c r="I11" s="136"/>
      <c r="J11" s="135"/>
      <c r="K11" s="177">
        <f t="shared" si="2"/>
        <v>0</v>
      </c>
      <c r="L11" s="176">
        <f t="shared" si="0"/>
        <v>0</v>
      </c>
      <c r="M11" s="168"/>
      <c r="N11" s="168"/>
      <c r="O11" s="163"/>
      <c r="P11" s="150"/>
      <c r="Q11" s="160"/>
      <c r="R11" s="160"/>
      <c r="S11" s="160"/>
      <c r="T11" s="143"/>
      <c r="U11" s="179">
        <f t="shared" si="1"/>
        <v>3</v>
      </c>
      <c r="V11" s="72"/>
      <c r="W11" s="73"/>
    </row>
    <row r="12" spans="1:23" s="54" customFormat="1" ht="28.5" customHeight="1" x14ac:dyDescent="0.15">
      <c r="A12" s="54">
        <v>6</v>
      </c>
      <c r="B12" s="58" t="e">
        <f>VLOOKUP(C12,'様式1（記入例）'!$V$3:$W$60,2,FALSE)</f>
        <v>#N/A</v>
      </c>
      <c r="C12" s="139"/>
      <c r="D12" s="60"/>
      <c r="E12" s="59"/>
      <c r="F12" s="59"/>
      <c r="G12" s="174"/>
      <c r="H12" s="136"/>
      <c r="I12" s="136"/>
      <c r="J12" s="135"/>
      <c r="K12" s="177">
        <f t="shared" si="2"/>
        <v>0</v>
      </c>
      <c r="L12" s="176">
        <f t="shared" si="0"/>
        <v>0</v>
      </c>
      <c r="M12" s="168"/>
      <c r="N12" s="168"/>
      <c r="O12" s="163"/>
      <c r="P12" s="150"/>
      <c r="Q12" s="160"/>
      <c r="R12" s="160"/>
      <c r="S12" s="160"/>
      <c r="T12" s="143"/>
      <c r="U12" s="179">
        <f t="shared" si="1"/>
        <v>3</v>
      </c>
      <c r="V12" s="72" t="s">
        <v>55</v>
      </c>
      <c r="W12" s="73">
        <v>9</v>
      </c>
    </row>
    <row r="13" spans="1:23" s="54" customFormat="1" ht="28.5" customHeight="1" x14ac:dyDescent="0.15">
      <c r="A13" s="54">
        <v>7</v>
      </c>
      <c r="B13" s="58" t="e">
        <f>VLOOKUP(C13,'様式1（記入例）'!$V$3:$W$60,2,FALSE)</f>
        <v>#N/A</v>
      </c>
      <c r="C13" s="139"/>
      <c r="D13" s="60"/>
      <c r="E13" s="59"/>
      <c r="F13" s="59"/>
      <c r="G13" s="174"/>
      <c r="H13" s="136"/>
      <c r="I13" s="136"/>
      <c r="J13" s="135"/>
      <c r="K13" s="177">
        <f t="shared" si="2"/>
        <v>0</v>
      </c>
      <c r="L13" s="176">
        <f t="shared" si="0"/>
        <v>0</v>
      </c>
      <c r="M13" s="168"/>
      <c r="N13" s="168"/>
      <c r="O13" s="163"/>
      <c r="P13" s="150"/>
      <c r="Q13" s="160"/>
      <c r="R13" s="160"/>
      <c r="S13" s="160"/>
      <c r="T13" s="143"/>
      <c r="U13" s="179">
        <f t="shared" si="1"/>
        <v>3</v>
      </c>
      <c r="V13" s="72" t="s">
        <v>56</v>
      </c>
      <c r="W13" s="73">
        <v>10</v>
      </c>
    </row>
    <row r="14" spans="1:23" s="54" customFormat="1" ht="28.5" customHeight="1" x14ac:dyDescent="0.15">
      <c r="A14" s="54">
        <v>8</v>
      </c>
      <c r="B14" s="58" t="e">
        <f>VLOOKUP(C14,'様式1（記入例）'!$V$3:$W$60,2,FALSE)</f>
        <v>#N/A</v>
      </c>
      <c r="C14" s="139"/>
      <c r="D14" s="59"/>
      <c r="E14" s="59"/>
      <c r="F14" s="59"/>
      <c r="G14" s="174"/>
      <c r="H14" s="136"/>
      <c r="I14" s="136"/>
      <c r="J14" s="135"/>
      <c r="K14" s="177">
        <f t="shared" si="2"/>
        <v>0</v>
      </c>
      <c r="L14" s="176">
        <f t="shared" si="0"/>
        <v>0</v>
      </c>
      <c r="M14" s="168"/>
      <c r="N14" s="168"/>
      <c r="O14" s="163"/>
      <c r="P14" s="150"/>
      <c r="Q14" s="160"/>
      <c r="R14" s="160"/>
      <c r="S14" s="160"/>
      <c r="T14" s="143"/>
      <c r="U14" s="179">
        <f t="shared" si="1"/>
        <v>3</v>
      </c>
      <c r="V14" s="72" t="s">
        <v>57</v>
      </c>
      <c r="W14" s="73">
        <v>11</v>
      </c>
    </row>
    <row r="15" spans="1:23" s="54" customFormat="1" ht="28.5" customHeight="1" x14ac:dyDescent="0.15">
      <c r="A15" s="54">
        <v>9</v>
      </c>
      <c r="B15" s="58" t="e">
        <f>VLOOKUP(C15,'様式1（記入例）'!$V$3:$W$60,2,FALSE)</f>
        <v>#N/A</v>
      </c>
      <c r="C15" s="139"/>
      <c r="D15" s="60"/>
      <c r="E15" s="59"/>
      <c r="F15" s="59"/>
      <c r="G15" s="174"/>
      <c r="H15" s="136"/>
      <c r="I15" s="136"/>
      <c r="J15" s="135"/>
      <c r="K15" s="177">
        <f t="shared" si="2"/>
        <v>0</v>
      </c>
      <c r="L15" s="176">
        <f t="shared" si="0"/>
        <v>0</v>
      </c>
      <c r="M15" s="168"/>
      <c r="N15" s="168"/>
      <c r="O15" s="163"/>
      <c r="P15" s="150"/>
      <c r="Q15" s="160"/>
      <c r="R15" s="160"/>
      <c r="S15" s="160"/>
      <c r="T15" s="143"/>
      <c r="U15" s="179">
        <f t="shared" si="1"/>
        <v>3</v>
      </c>
      <c r="V15" s="72" t="s">
        <v>58</v>
      </c>
      <c r="W15" s="73">
        <v>12</v>
      </c>
    </row>
    <row r="16" spans="1:23" s="54" customFormat="1" ht="28.5" customHeight="1" x14ac:dyDescent="0.15">
      <c r="A16" s="54">
        <v>10</v>
      </c>
      <c r="B16" s="58" t="e">
        <f>VLOOKUP(C16,'様式1（記入例）'!$V$3:$W$60,2,FALSE)</f>
        <v>#N/A</v>
      </c>
      <c r="C16" s="139"/>
      <c r="D16" s="60"/>
      <c r="E16" s="59"/>
      <c r="F16" s="59"/>
      <c r="G16" s="174"/>
      <c r="H16" s="136"/>
      <c r="I16" s="136"/>
      <c r="J16" s="135"/>
      <c r="K16" s="177">
        <f t="shared" si="2"/>
        <v>0</v>
      </c>
      <c r="L16" s="176">
        <f t="shared" si="0"/>
        <v>0</v>
      </c>
      <c r="M16" s="168"/>
      <c r="N16" s="168"/>
      <c r="O16" s="163"/>
      <c r="P16" s="150"/>
      <c r="Q16" s="160"/>
      <c r="R16" s="160"/>
      <c r="S16" s="160"/>
      <c r="T16" s="143"/>
      <c r="U16" s="179">
        <f t="shared" si="1"/>
        <v>3</v>
      </c>
      <c r="V16" s="72" t="s">
        <v>59</v>
      </c>
      <c r="W16" s="73">
        <v>13</v>
      </c>
    </row>
    <row r="17" spans="1:23" s="54" customFormat="1" ht="28.5" customHeight="1" x14ac:dyDescent="0.15">
      <c r="A17" s="54">
        <v>11</v>
      </c>
      <c r="B17" s="58" t="e">
        <f>VLOOKUP(C17,'様式1（記入例）'!$V$3:$W$60,2,FALSE)</f>
        <v>#N/A</v>
      </c>
      <c r="C17" s="139"/>
      <c r="D17" s="59"/>
      <c r="E17" s="59"/>
      <c r="F17" s="59"/>
      <c r="G17" s="174"/>
      <c r="H17" s="136"/>
      <c r="I17" s="136"/>
      <c r="J17" s="135"/>
      <c r="K17" s="177">
        <f t="shared" si="2"/>
        <v>0</v>
      </c>
      <c r="L17" s="176">
        <f t="shared" si="0"/>
        <v>0</v>
      </c>
      <c r="M17" s="168"/>
      <c r="N17" s="168"/>
      <c r="O17" s="163"/>
      <c r="P17" s="150"/>
      <c r="Q17" s="160"/>
      <c r="R17" s="160"/>
      <c r="S17" s="160"/>
      <c r="T17" s="143"/>
      <c r="U17" s="179">
        <f t="shared" si="1"/>
        <v>3</v>
      </c>
      <c r="V17" s="72" t="s">
        <v>60</v>
      </c>
      <c r="W17" s="73">
        <v>14</v>
      </c>
    </row>
    <row r="18" spans="1:23" ht="28.5" customHeight="1" x14ac:dyDescent="0.15">
      <c r="A18" s="54">
        <v>12</v>
      </c>
      <c r="B18" s="58" t="e">
        <f>VLOOKUP(C18,'様式1（記入例）'!$V$3:$W$60,2,FALSE)</f>
        <v>#N/A</v>
      </c>
      <c r="C18" s="139"/>
      <c r="D18" s="60"/>
      <c r="E18" s="59"/>
      <c r="F18" s="59"/>
      <c r="G18" s="174"/>
      <c r="H18" s="136"/>
      <c r="I18" s="136"/>
      <c r="J18" s="135"/>
      <c r="K18" s="177">
        <f t="shared" si="2"/>
        <v>0</v>
      </c>
      <c r="L18" s="176">
        <f t="shared" si="0"/>
        <v>0</v>
      </c>
      <c r="M18" s="168"/>
      <c r="N18" s="168"/>
      <c r="O18" s="163"/>
      <c r="P18" s="150"/>
      <c r="Q18" s="160"/>
      <c r="R18" s="160"/>
      <c r="S18" s="160"/>
      <c r="T18" s="143"/>
      <c r="U18" s="179">
        <f t="shared" si="1"/>
        <v>3</v>
      </c>
      <c r="V18" s="72" t="s">
        <v>61</v>
      </c>
      <c r="W18" s="73">
        <v>15</v>
      </c>
    </row>
    <row r="19" spans="1:23" ht="28.5" customHeight="1" x14ac:dyDescent="0.15">
      <c r="A19" s="54">
        <v>13</v>
      </c>
      <c r="B19" s="58" t="e">
        <f>VLOOKUP(C19,'様式1（記入例）'!$V$3:$W$60,2,FALSE)</f>
        <v>#N/A</v>
      </c>
      <c r="C19" s="139"/>
      <c r="D19" s="60"/>
      <c r="E19" s="59"/>
      <c r="F19" s="59"/>
      <c r="G19" s="174"/>
      <c r="H19" s="136"/>
      <c r="I19" s="136"/>
      <c r="J19" s="135"/>
      <c r="K19" s="177">
        <f t="shared" si="2"/>
        <v>0</v>
      </c>
      <c r="L19" s="176">
        <f t="shared" si="0"/>
        <v>0</v>
      </c>
      <c r="M19" s="168"/>
      <c r="N19" s="168"/>
      <c r="O19" s="163"/>
      <c r="P19" s="150"/>
      <c r="Q19" s="160"/>
      <c r="R19" s="160"/>
      <c r="S19" s="160"/>
      <c r="T19" s="143"/>
      <c r="U19" s="179">
        <f t="shared" si="1"/>
        <v>3</v>
      </c>
      <c r="V19" s="72" t="s">
        <v>62</v>
      </c>
      <c r="W19" s="73">
        <v>16</v>
      </c>
    </row>
    <row r="20" spans="1:23" ht="28.5" customHeight="1" x14ac:dyDescent="0.15">
      <c r="A20" s="54">
        <v>14</v>
      </c>
      <c r="B20" s="58" t="e">
        <f>VLOOKUP(C20,'様式1（記入例）'!$V$3:$W$60,2,FALSE)</f>
        <v>#N/A</v>
      </c>
      <c r="C20" s="139"/>
      <c r="D20" s="60"/>
      <c r="E20" s="59"/>
      <c r="F20" s="59"/>
      <c r="G20" s="174"/>
      <c r="H20" s="136"/>
      <c r="I20" s="136"/>
      <c r="J20" s="135"/>
      <c r="K20" s="177">
        <f t="shared" si="2"/>
        <v>0</v>
      </c>
      <c r="L20" s="176">
        <f t="shared" si="0"/>
        <v>0</v>
      </c>
      <c r="M20" s="170"/>
      <c r="N20" s="170"/>
      <c r="O20" s="163"/>
      <c r="P20" s="150"/>
      <c r="Q20" s="160"/>
      <c r="R20" s="160"/>
      <c r="S20" s="160"/>
      <c r="T20" s="143"/>
      <c r="U20" s="179">
        <f t="shared" si="1"/>
        <v>3</v>
      </c>
      <c r="V20" s="72" t="s">
        <v>63</v>
      </c>
      <c r="W20" s="73">
        <v>17</v>
      </c>
    </row>
    <row r="21" spans="1:23" ht="28.5" customHeight="1" thickBot="1" x14ac:dyDescent="0.2">
      <c r="A21" s="54">
        <v>15</v>
      </c>
      <c r="B21" s="58" t="e">
        <f>VLOOKUP(C21,'様式1（記入例）'!$V$3:$W$60,2,FALSE)</f>
        <v>#N/A</v>
      </c>
      <c r="C21" s="140"/>
      <c r="D21" s="61"/>
      <c r="E21" s="61"/>
      <c r="F21" s="61"/>
      <c r="G21" s="175"/>
      <c r="H21" s="137"/>
      <c r="I21" s="137"/>
      <c r="J21" s="137"/>
      <c r="K21" s="178">
        <f>SUM(H21:J21)</f>
        <v>0</v>
      </c>
      <c r="L21" s="178">
        <f t="shared" si="0"/>
        <v>0</v>
      </c>
      <c r="M21" s="169"/>
      <c r="N21" s="169"/>
      <c r="O21" s="164"/>
      <c r="P21" s="151"/>
      <c r="Q21" s="161"/>
      <c r="R21" s="161"/>
      <c r="S21" s="161"/>
      <c r="T21" s="144"/>
      <c r="U21" s="179">
        <f t="shared" si="1"/>
        <v>3</v>
      </c>
      <c r="V21" s="72" t="s">
        <v>64</v>
      </c>
      <c r="W21" s="73">
        <v>18</v>
      </c>
    </row>
    <row r="22" spans="1:23" ht="16.5" customHeight="1" x14ac:dyDescent="0.15">
      <c r="A22" s="54"/>
      <c r="B22" s="54"/>
      <c r="C22" s="62"/>
      <c r="D22" s="63"/>
      <c r="E22" s="64"/>
      <c r="F22" s="64"/>
      <c r="G22" s="65">
        <f>COUNTA(E6:E21)</f>
        <v>3</v>
      </c>
      <c r="V22" s="72" t="s">
        <v>65</v>
      </c>
      <c r="W22" s="73">
        <v>19</v>
      </c>
    </row>
    <row r="23" spans="1:23" ht="14.25" x14ac:dyDescent="0.15">
      <c r="A23" s="54"/>
      <c r="B23" s="54"/>
      <c r="C23" s="57"/>
      <c r="D23" s="66"/>
      <c r="E23" s="67"/>
      <c r="F23" s="67"/>
      <c r="G23" s="57"/>
      <c r="V23" s="72" t="s">
        <v>66</v>
      </c>
      <c r="W23" s="73">
        <v>20</v>
      </c>
    </row>
    <row r="24" spans="1:23" ht="14.25" x14ac:dyDescent="0.15">
      <c r="A24" s="54"/>
      <c r="B24" s="54"/>
      <c r="C24" s="57" t="s">
        <v>45</v>
      </c>
      <c r="D24" s="68"/>
      <c r="E24" s="69"/>
      <c r="F24" s="69"/>
      <c r="G24" s="57"/>
      <c r="V24" s="72" t="s">
        <v>67</v>
      </c>
      <c r="W24" s="73">
        <v>21</v>
      </c>
    </row>
    <row r="25" spans="1:23" ht="54" x14ac:dyDescent="0.15">
      <c r="A25" s="54"/>
      <c r="B25" s="54"/>
      <c r="C25" s="172" t="s">
        <v>230</v>
      </c>
      <c r="D25" s="71">
        <f>COUNTIF($G$4:$G$22,C25)</f>
        <v>1</v>
      </c>
      <c r="E25" s="69"/>
      <c r="F25" s="69"/>
      <c r="G25" s="57"/>
      <c r="V25" s="72" t="s">
        <v>68</v>
      </c>
      <c r="W25" s="73">
        <v>22</v>
      </c>
    </row>
    <row r="26" spans="1:23" ht="14.25" x14ac:dyDescent="0.15">
      <c r="A26" s="54"/>
      <c r="B26" s="54"/>
      <c r="C26" t="s">
        <v>231</v>
      </c>
      <c r="D26" s="71">
        <f t="shared" ref="D26:D41" si="3">COUNTIF($G$4:$G$22,C26)</f>
        <v>0</v>
      </c>
      <c r="E26" s="69"/>
      <c r="F26" s="69"/>
      <c r="G26" s="57"/>
      <c r="V26" s="72"/>
      <c r="W26" s="73"/>
    </row>
    <row r="27" spans="1:23" ht="14.25" x14ac:dyDescent="0.15">
      <c r="A27" s="54"/>
      <c r="B27" s="54"/>
      <c r="C27" t="s">
        <v>160</v>
      </c>
      <c r="D27" s="71">
        <f t="shared" si="3"/>
        <v>0</v>
      </c>
      <c r="E27" s="69"/>
      <c r="F27" s="69"/>
      <c r="G27" s="57"/>
      <c r="V27" s="72" t="s">
        <v>69</v>
      </c>
      <c r="W27" s="73">
        <v>23</v>
      </c>
    </row>
    <row r="28" spans="1:23" ht="14.25" x14ac:dyDescent="0.15">
      <c r="A28" s="54"/>
      <c r="B28" s="54"/>
      <c r="C28" t="s">
        <v>161</v>
      </c>
      <c r="D28" s="71">
        <f t="shared" si="3"/>
        <v>0</v>
      </c>
      <c r="E28" s="69"/>
      <c r="F28" s="69"/>
      <c r="G28" s="57"/>
      <c r="V28" s="72" t="s">
        <v>93</v>
      </c>
      <c r="W28" s="73">
        <v>24</v>
      </c>
    </row>
    <row r="29" spans="1:23" ht="14.25" x14ac:dyDescent="0.15">
      <c r="A29" s="54"/>
      <c r="B29" s="54"/>
      <c r="C29" t="s">
        <v>162</v>
      </c>
      <c r="D29" s="71">
        <f t="shared" si="3"/>
        <v>0</v>
      </c>
      <c r="E29" s="69"/>
      <c r="F29" s="69"/>
      <c r="G29" s="57"/>
      <c r="V29" s="72" t="s">
        <v>70</v>
      </c>
      <c r="W29" s="73">
        <v>25</v>
      </c>
    </row>
    <row r="30" spans="1:23" ht="14.25" x14ac:dyDescent="0.15">
      <c r="A30" s="54"/>
      <c r="B30" s="54"/>
      <c r="C30" t="s">
        <v>163</v>
      </c>
      <c r="D30" s="71">
        <f t="shared" si="3"/>
        <v>0</v>
      </c>
      <c r="E30" s="69"/>
      <c r="F30" s="69"/>
      <c r="G30" s="57"/>
      <c r="V30" s="72" t="s">
        <v>71</v>
      </c>
      <c r="W30" s="73">
        <v>26</v>
      </c>
    </row>
    <row r="31" spans="1:23" ht="14.25" x14ac:dyDescent="0.15">
      <c r="A31" s="54"/>
      <c r="B31" s="54"/>
      <c r="C31" t="s">
        <v>164</v>
      </c>
      <c r="D31" s="71">
        <f t="shared" si="3"/>
        <v>0</v>
      </c>
      <c r="E31" s="66"/>
      <c r="F31" s="66"/>
      <c r="G31" s="57"/>
      <c r="V31" s="72" t="s">
        <v>72</v>
      </c>
      <c r="W31" s="73">
        <v>27</v>
      </c>
    </row>
    <row r="32" spans="1:23" ht="14.25" x14ac:dyDescent="0.15">
      <c r="A32" s="54"/>
      <c r="B32" s="54"/>
      <c r="C32" t="s">
        <v>165</v>
      </c>
      <c r="D32" s="71">
        <f t="shared" si="3"/>
        <v>0</v>
      </c>
      <c r="E32" s="66"/>
      <c r="F32" s="66"/>
      <c r="G32" s="57"/>
      <c r="V32" s="72" t="s">
        <v>73</v>
      </c>
      <c r="W32" s="73">
        <v>28</v>
      </c>
    </row>
    <row r="33" spans="1:23" ht="14.25" x14ac:dyDescent="0.15">
      <c r="A33" s="54"/>
      <c r="B33" s="54"/>
      <c r="C33" t="s">
        <v>216</v>
      </c>
      <c r="D33" s="71">
        <f t="shared" si="3"/>
        <v>0</v>
      </c>
      <c r="E33" s="69"/>
      <c r="F33" s="69"/>
      <c r="G33" s="57"/>
      <c r="V33" s="72"/>
      <c r="W33" s="73"/>
    </row>
    <row r="34" spans="1:23" ht="14.25" x14ac:dyDescent="0.15">
      <c r="A34" s="54"/>
      <c r="B34" s="54"/>
      <c r="C34" t="s">
        <v>121</v>
      </c>
      <c r="D34" s="71">
        <f t="shared" si="3"/>
        <v>1</v>
      </c>
      <c r="E34" s="69"/>
      <c r="F34" s="69"/>
      <c r="G34" s="57"/>
      <c r="V34" s="72"/>
      <c r="W34" s="73"/>
    </row>
    <row r="35" spans="1:23" ht="14.25" x14ac:dyDescent="0.15">
      <c r="A35" s="54"/>
      <c r="B35" s="54"/>
      <c r="C35" t="s">
        <v>217</v>
      </c>
      <c r="D35" s="71">
        <f t="shared" si="3"/>
        <v>0</v>
      </c>
      <c r="E35" s="69"/>
      <c r="F35" s="69"/>
      <c r="G35" s="57"/>
      <c r="V35" s="72"/>
      <c r="W35" s="73"/>
    </row>
    <row r="36" spans="1:23" ht="14.25" x14ac:dyDescent="0.15">
      <c r="A36" s="54"/>
      <c r="B36" s="54"/>
      <c r="C36" t="s">
        <v>218</v>
      </c>
      <c r="D36" s="71">
        <f t="shared" si="3"/>
        <v>0</v>
      </c>
      <c r="E36" s="69"/>
      <c r="F36" s="69"/>
      <c r="G36" s="57"/>
      <c r="V36" s="72"/>
      <c r="W36" s="73"/>
    </row>
    <row r="37" spans="1:23" ht="14.25" x14ac:dyDescent="0.15">
      <c r="A37" s="54"/>
      <c r="B37" s="54"/>
      <c r="C37" t="s">
        <v>122</v>
      </c>
      <c r="D37" s="71">
        <f t="shared" si="3"/>
        <v>0</v>
      </c>
      <c r="E37" s="69"/>
      <c r="F37" s="69"/>
      <c r="G37" s="57"/>
      <c r="V37" s="72"/>
      <c r="W37" s="73"/>
    </row>
    <row r="38" spans="1:23" ht="14.25" x14ac:dyDescent="0.15">
      <c r="A38" s="54"/>
      <c r="B38" s="54"/>
      <c r="C38" t="s">
        <v>219</v>
      </c>
      <c r="D38" s="71">
        <f t="shared" si="3"/>
        <v>0</v>
      </c>
      <c r="E38" s="69"/>
      <c r="F38" s="69"/>
      <c r="G38" s="57"/>
      <c r="V38" s="72"/>
      <c r="W38" s="73"/>
    </row>
    <row r="39" spans="1:23" ht="14.25" x14ac:dyDescent="0.15">
      <c r="A39" s="54"/>
      <c r="B39" s="54"/>
      <c r="C39" t="s">
        <v>220</v>
      </c>
      <c r="D39" s="71">
        <f t="shared" si="3"/>
        <v>0</v>
      </c>
      <c r="E39" s="69"/>
      <c r="F39" s="69"/>
      <c r="G39" s="57"/>
      <c r="V39" s="72"/>
      <c r="W39" s="73"/>
    </row>
    <row r="40" spans="1:23" ht="14.25" x14ac:dyDescent="0.15">
      <c r="A40" s="54"/>
      <c r="B40" s="54"/>
      <c r="C40" t="s">
        <v>221</v>
      </c>
      <c r="D40" s="71">
        <f t="shared" si="3"/>
        <v>1</v>
      </c>
      <c r="E40" s="66"/>
      <c r="F40" s="66"/>
      <c r="G40" s="57"/>
      <c r="V40" s="72"/>
      <c r="W40" s="73"/>
    </row>
    <row r="41" spans="1:23" ht="14.25" x14ac:dyDescent="0.15">
      <c r="A41" s="54"/>
      <c r="B41" s="54"/>
      <c r="C41" t="s">
        <v>222</v>
      </c>
      <c r="D41" s="71">
        <f t="shared" si="3"/>
        <v>0</v>
      </c>
      <c r="E41" s="66"/>
      <c r="F41" s="66"/>
      <c r="G41" s="57"/>
      <c r="V41" s="72"/>
      <c r="W41" s="73"/>
    </row>
    <row r="42" spans="1:23" ht="14.25" x14ac:dyDescent="0.15">
      <c r="A42" s="54"/>
      <c r="B42" s="54"/>
      <c r="C42" s="70" t="s">
        <v>46</v>
      </c>
      <c r="D42" s="71">
        <f>SUM(D25:D41)</f>
        <v>3</v>
      </c>
      <c r="E42" s="66"/>
      <c r="F42" s="66"/>
      <c r="G42" s="57"/>
      <c r="V42" s="72" t="s">
        <v>74</v>
      </c>
      <c r="W42" s="73">
        <v>29</v>
      </c>
    </row>
    <row r="43" spans="1:23" ht="14.25" x14ac:dyDescent="0.15">
      <c r="A43" s="54"/>
      <c r="B43" s="54"/>
      <c r="C43" s="57"/>
      <c r="D43" s="66"/>
      <c r="E43" s="66"/>
      <c r="F43" s="66"/>
      <c r="G43" s="57"/>
      <c r="V43" s="72" t="s">
        <v>75</v>
      </c>
      <c r="W43" s="73">
        <v>30</v>
      </c>
    </row>
    <row r="44" spans="1:23" ht="14.25" x14ac:dyDescent="0.15">
      <c r="A44" s="54"/>
      <c r="B44" s="54"/>
      <c r="C44" s="57"/>
      <c r="D44" s="66"/>
      <c r="E44" s="66"/>
      <c r="F44" s="66"/>
      <c r="G44" s="57"/>
      <c r="V44" s="72" t="s">
        <v>76</v>
      </c>
      <c r="W44" s="73">
        <v>31</v>
      </c>
    </row>
    <row r="45" spans="1:23" ht="14.25" x14ac:dyDescent="0.15">
      <c r="A45" s="54"/>
      <c r="B45" s="54"/>
      <c r="C45" s="57"/>
      <c r="D45" s="66"/>
      <c r="E45" s="66"/>
      <c r="F45" s="66"/>
      <c r="G45" s="57"/>
      <c r="V45" s="72" t="s">
        <v>77</v>
      </c>
      <c r="W45" s="73">
        <v>32</v>
      </c>
    </row>
    <row r="46" spans="1:23" ht="14.25" x14ac:dyDescent="0.15">
      <c r="A46" s="54"/>
      <c r="B46" s="54"/>
      <c r="C46" s="57"/>
      <c r="D46" s="66"/>
      <c r="E46" s="66"/>
      <c r="F46" s="66"/>
      <c r="G46" s="57"/>
      <c r="V46" s="72" t="s">
        <v>78</v>
      </c>
      <c r="W46" s="73">
        <v>33</v>
      </c>
    </row>
    <row r="47" spans="1:23" ht="14.25" x14ac:dyDescent="0.15">
      <c r="A47" s="54"/>
      <c r="B47" s="54"/>
      <c r="C47" s="57"/>
      <c r="D47" s="66"/>
      <c r="E47" s="66"/>
      <c r="F47" s="66"/>
      <c r="G47" s="57"/>
      <c r="V47" s="72" t="s">
        <v>79</v>
      </c>
      <c r="W47" s="73">
        <v>34</v>
      </c>
    </row>
    <row r="48" spans="1:23" ht="14.25" x14ac:dyDescent="0.15">
      <c r="A48" s="54"/>
      <c r="B48" s="54"/>
      <c r="C48" s="57"/>
      <c r="D48" s="66"/>
      <c r="E48" s="66"/>
      <c r="F48" s="66"/>
      <c r="G48" s="57"/>
      <c r="V48" s="72" t="s">
        <v>80</v>
      </c>
      <c r="W48" s="73">
        <v>35</v>
      </c>
    </row>
    <row r="49" spans="1:23" ht="14.25" x14ac:dyDescent="0.15">
      <c r="A49" s="54"/>
      <c r="B49" s="54"/>
      <c r="C49" s="57"/>
      <c r="D49" s="66"/>
      <c r="E49" s="66"/>
      <c r="F49" s="66"/>
      <c r="G49" s="57"/>
      <c r="V49" s="72" t="s">
        <v>81</v>
      </c>
      <c r="W49" s="73">
        <v>36</v>
      </c>
    </row>
    <row r="50" spans="1:23" ht="14.25" x14ac:dyDescent="0.15">
      <c r="A50" s="54"/>
      <c r="B50" s="54"/>
      <c r="C50" s="57"/>
      <c r="D50" s="66"/>
      <c r="E50" s="66"/>
      <c r="F50" s="66"/>
      <c r="G50" s="57"/>
      <c r="V50" s="72" t="s">
        <v>82</v>
      </c>
      <c r="W50" s="73">
        <v>37</v>
      </c>
    </row>
    <row r="51" spans="1:23" ht="14.25" x14ac:dyDescent="0.15">
      <c r="A51" s="54"/>
      <c r="B51" s="54"/>
      <c r="C51" s="57"/>
      <c r="D51" s="66"/>
      <c r="E51" s="66"/>
      <c r="F51" s="66"/>
      <c r="G51" s="57"/>
      <c r="V51" s="72" t="s">
        <v>83</v>
      </c>
      <c r="W51" s="73">
        <v>38</v>
      </c>
    </row>
    <row r="52" spans="1:23" ht="14.25" x14ac:dyDescent="0.15">
      <c r="A52" s="54"/>
      <c r="B52" s="54"/>
      <c r="C52" s="57"/>
      <c r="D52" s="66"/>
      <c r="E52" s="66"/>
      <c r="F52" s="66"/>
      <c r="G52" s="57"/>
      <c r="V52" s="72" t="s">
        <v>84</v>
      </c>
      <c r="W52" s="73">
        <v>39</v>
      </c>
    </row>
    <row r="53" spans="1:23" ht="14.25" x14ac:dyDescent="0.15">
      <c r="A53" s="54"/>
      <c r="B53" s="54"/>
      <c r="C53" s="57"/>
      <c r="D53" s="66"/>
      <c r="E53" s="66"/>
      <c r="F53" s="66"/>
      <c r="G53" s="57"/>
      <c r="V53" s="72" t="s">
        <v>85</v>
      </c>
      <c r="W53" s="73">
        <v>40</v>
      </c>
    </row>
    <row r="54" spans="1:23" ht="14.25" x14ac:dyDescent="0.15">
      <c r="A54" s="54"/>
      <c r="B54" s="54"/>
      <c r="C54" s="57"/>
      <c r="D54" s="66"/>
      <c r="E54" s="66"/>
      <c r="F54" s="66"/>
      <c r="G54" s="57"/>
      <c r="V54" s="72" t="s">
        <v>86</v>
      </c>
      <c r="W54" s="73">
        <v>41</v>
      </c>
    </row>
    <row r="55" spans="1:23" ht="14.25" x14ac:dyDescent="0.15">
      <c r="A55" s="54"/>
      <c r="B55" s="54"/>
      <c r="C55" s="57"/>
      <c r="D55" s="66"/>
      <c r="E55" s="66"/>
      <c r="F55" s="66"/>
      <c r="G55" s="57"/>
      <c r="V55" s="72" t="s">
        <v>87</v>
      </c>
      <c r="W55" s="73">
        <v>42</v>
      </c>
    </row>
    <row r="56" spans="1:23" ht="14.25" x14ac:dyDescent="0.15">
      <c r="A56" s="54"/>
      <c r="B56" s="54"/>
      <c r="C56" s="57"/>
      <c r="D56" s="66"/>
      <c r="E56" s="66"/>
      <c r="F56" s="66"/>
      <c r="G56" s="57"/>
      <c r="V56" s="72" t="s">
        <v>88</v>
      </c>
      <c r="W56" s="73">
        <v>43</v>
      </c>
    </row>
    <row r="57" spans="1:23" ht="14.25" x14ac:dyDescent="0.15">
      <c r="A57" s="54"/>
      <c r="B57" s="54"/>
      <c r="C57" s="57"/>
      <c r="D57" s="66"/>
      <c r="E57" s="66"/>
      <c r="F57" s="66"/>
      <c r="G57" s="57"/>
      <c r="V57" s="72" t="s">
        <v>89</v>
      </c>
      <c r="W57" s="73">
        <v>44</v>
      </c>
    </row>
    <row r="58" spans="1:23" ht="14.25" x14ac:dyDescent="0.15">
      <c r="A58" s="54"/>
      <c r="B58" s="54"/>
      <c r="C58" s="57"/>
      <c r="D58" s="66"/>
      <c r="E58" s="66"/>
      <c r="F58" s="66"/>
      <c r="G58" s="57"/>
      <c r="V58" s="72" t="s">
        <v>90</v>
      </c>
      <c r="W58" s="73">
        <v>45</v>
      </c>
    </row>
    <row r="59" spans="1:23" ht="14.25" x14ac:dyDescent="0.15">
      <c r="A59" s="54"/>
      <c r="B59" s="54"/>
      <c r="C59" s="57"/>
      <c r="D59" s="66"/>
      <c r="E59" s="66"/>
      <c r="F59" s="66"/>
      <c r="G59" s="57"/>
      <c r="V59" s="72" t="s">
        <v>91</v>
      </c>
      <c r="W59" s="73">
        <v>46</v>
      </c>
    </row>
    <row r="60" spans="1:23" ht="14.25" x14ac:dyDescent="0.15">
      <c r="A60" s="54"/>
      <c r="B60" s="54"/>
      <c r="C60" s="57"/>
      <c r="D60" s="66"/>
      <c r="E60" s="66"/>
      <c r="F60" s="66"/>
      <c r="G60" s="57"/>
      <c r="V60" s="72" t="s">
        <v>92</v>
      </c>
      <c r="W60" s="73">
        <v>47</v>
      </c>
    </row>
    <row r="61" spans="1:23" x14ac:dyDescent="0.15">
      <c r="A61" s="54"/>
      <c r="B61" s="54"/>
      <c r="C61" s="57"/>
      <c r="D61" s="66"/>
      <c r="E61" s="66"/>
      <c r="F61" s="66"/>
      <c r="G61" s="57"/>
    </row>
    <row r="62" spans="1:23" x14ac:dyDescent="0.15">
      <c r="A62" s="54"/>
      <c r="B62" s="54"/>
      <c r="C62" s="57"/>
      <c r="D62" s="66"/>
      <c r="E62" s="66"/>
      <c r="F62" s="66"/>
      <c r="G62" s="57"/>
    </row>
    <row r="63" spans="1:23" x14ac:dyDescent="0.15">
      <c r="A63" s="54"/>
      <c r="B63" s="54"/>
      <c r="C63" s="57"/>
      <c r="D63" s="66"/>
      <c r="E63" s="66"/>
      <c r="F63" s="66"/>
      <c r="G63" s="57"/>
    </row>
    <row r="64" spans="1:23" x14ac:dyDescent="0.15">
      <c r="A64" s="54"/>
      <c r="B64" s="54"/>
      <c r="C64" s="57"/>
      <c r="D64" s="66"/>
      <c r="E64" s="66"/>
      <c r="F64" s="66"/>
      <c r="G64" s="57"/>
    </row>
    <row r="65" spans="1:7" x14ac:dyDescent="0.15">
      <c r="A65" s="54"/>
      <c r="B65" s="54"/>
      <c r="C65" s="57"/>
      <c r="D65" s="66"/>
      <c r="E65" s="66"/>
      <c r="F65" s="66"/>
      <c r="G65" s="57"/>
    </row>
    <row r="66" spans="1:7" x14ac:dyDescent="0.15">
      <c r="A66" s="54"/>
      <c r="B66" s="54"/>
      <c r="C66" s="57"/>
      <c r="D66" s="66"/>
      <c r="E66" s="66"/>
      <c r="F66" s="66"/>
      <c r="G66" s="57"/>
    </row>
    <row r="67" spans="1:7" x14ac:dyDescent="0.15">
      <c r="A67" s="54"/>
      <c r="B67" s="54"/>
      <c r="C67" s="57"/>
      <c r="D67" s="66"/>
      <c r="E67" s="66"/>
      <c r="F67" s="66"/>
      <c r="G67" s="57"/>
    </row>
    <row r="68" spans="1:7" x14ac:dyDescent="0.15">
      <c r="A68" s="54"/>
      <c r="B68" s="54"/>
      <c r="C68" s="57"/>
      <c r="D68" s="66"/>
      <c r="E68" s="66"/>
      <c r="F68" s="66"/>
      <c r="G68" s="57"/>
    </row>
    <row r="69" spans="1:7" x14ac:dyDescent="0.15">
      <c r="A69" s="54"/>
      <c r="B69" s="54"/>
      <c r="C69" s="57"/>
      <c r="D69" s="66"/>
      <c r="E69" s="66"/>
      <c r="F69" s="66"/>
      <c r="G69" s="57"/>
    </row>
    <row r="70" spans="1:7" x14ac:dyDescent="0.15">
      <c r="A70" s="54"/>
      <c r="B70" s="54"/>
      <c r="C70" s="57"/>
      <c r="D70" s="66"/>
      <c r="E70" s="66"/>
      <c r="F70" s="66"/>
      <c r="G70" s="57"/>
    </row>
    <row r="71" spans="1:7" x14ac:dyDescent="0.15">
      <c r="A71" s="54"/>
      <c r="B71" s="54"/>
      <c r="C71" s="57"/>
      <c r="D71" s="66"/>
      <c r="E71" s="66"/>
      <c r="F71" s="66"/>
      <c r="G71" s="57"/>
    </row>
    <row r="72" spans="1:7" x14ac:dyDescent="0.15">
      <c r="A72" s="54"/>
      <c r="B72" s="54"/>
      <c r="C72" s="57"/>
      <c r="D72" s="66"/>
      <c r="E72" s="66"/>
      <c r="F72" s="66"/>
      <c r="G72" s="57"/>
    </row>
    <row r="73" spans="1:7" x14ac:dyDescent="0.15">
      <c r="A73" s="54"/>
      <c r="B73" s="54"/>
      <c r="C73" s="57"/>
      <c r="D73" s="66"/>
      <c r="E73" s="66"/>
      <c r="F73" s="66"/>
      <c r="G73" s="57"/>
    </row>
    <row r="74" spans="1:7" x14ac:dyDescent="0.15">
      <c r="A74" s="54"/>
      <c r="B74" s="54"/>
      <c r="C74" s="57"/>
      <c r="D74" s="66"/>
      <c r="E74" s="66"/>
      <c r="F74" s="66"/>
      <c r="G74" s="57"/>
    </row>
    <row r="75" spans="1:7" x14ac:dyDescent="0.15">
      <c r="A75" s="54"/>
      <c r="B75" s="54"/>
      <c r="C75" s="57"/>
      <c r="D75" s="66"/>
      <c r="E75" s="66"/>
      <c r="F75" s="66"/>
      <c r="G75" s="57"/>
    </row>
    <row r="76" spans="1:7" x14ac:dyDescent="0.15">
      <c r="A76" s="54"/>
      <c r="B76" s="54"/>
      <c r="C76" s="57"/>
      <c r="D76" s="66"/>
      <c r="E76" s="66"/>
      <c r="F76" s="66"/>
      <c r="G76" s="57"/>
    </row>
    <row r="77" spans="1:7" x14ac:dyDescent="0.15">
      <c r="A77" s="54"/>
      <c r="B77" s="54"/>
      <c r="C77" s="57"/>
      <c r="D77" s="66"/>
      <c r="E77" s="66"/>
      <c r="F77" s="66"/>
      <c r="G77" s="57"/>
    </row>
    <row r="78" spans="1:7" x14ac:dyDescent="0.15">
      <c r="A78" s="54"/>
      <c r="B78" s="54"/>
      <c r="C78" s="57"/>
      <c r="D78" s="66"/>
      <c r="E78" s="66"/>
      <c r="F78" s="66"/>
      <c r="G78" s="57"/>
    </row>
    <row r="79" spans="1:7" x14ac:dyDescent="0.15">
      <c r="A79" s="54"/>
      <c r="B79" s="54"/>
      <c r="C79" s="57"/>
      <c r="D79" s="66"/>
      <c r="E79" s="66"/>
      <c r="F79" s="66"/>
      <c r="G79" s="57"/>
    </row>
    <row r="80" spans="1:7" x14ac:dyDescent="0.15">
      <c r="A80" s="54"/>
      <c r="B80" s="54"/>
      <c r="C80" s="57"/>
      <c r="D80" s="66"/>
      <c r="E80" s="66"/>
      <c r="F80" s="66"/>
      <c r="G80" s="57"/>
    </row>
    <row r="81" spans="1:23" x14ac:dyDescent="0.15">
      <c r="A81" s="54"/>
      <c r="B81" s="54"/>
      <c r="C81" s="57"/>
      <c r="D81" s="66"/>
      <c r="E81" s="66"/>
      <c r="F81" s="66"/>
      <c r="G81" s="57"/>
    </row>
    <row r="82" spans="1:23" x14ac:dyDescent="0.15">
      <c r="A82" s="54"/>
      <c r="B82" s="54"/>
      <c r="C82" s="57"/>
      <c r="D82" s="66"/>
      <c r="E82" s="66"/>
      <c r="F82" s="66"/>
      <c r="G82" s="57"/>
    </row>
    <row r="83" spans="1:23" x14ac:dyDescent="0.15">
      <c r="A83" s="54"/>
      <c r="B83" s="54"/>
      <c r="C83" s="57"/>
      <c r="D83" s="66"/>
      <c r="E83" s="66"/>
      <c r="F83" s="66"/>
      <c r="G83" s="57"/>
    </row>
    <row r="84" spans="1:23" x14ac:dyDescent="0.15">
      <c r="A84" s="54"/>
      <c r="B84" s="54"/>
      <c r="C84" s="57"/>
      <c r="D84" s="66"/>
      <c r="E84" s="66"/>
      <c r="F84" s="66"/>
      <c r="G84" s="57"/>
    </row>
    <row r="85" spans="1:23" x14ac:dyDescent="0.15">
      <c r="A85" s="54"/>
      <c r="B85" s="54"/>
      <c r="C85" s="57"/>
      <c r="D85" s="66"/>
      <c r="E85" s="66"/>
      <c r="F85" s="66"/>
      <c r="G85" s="57"/>
    </row>
    <row r="86" spans="1:23" x14ac:dyDescent="0.15">
      <c r="A86" s="54"/>
      <c r="B86" s="54"/>
      <c r="C86" s="57"/>
      <c r="D86" s="66"/>
      <c r="E86" s="66"/>
      <c r="F86" s="66"/>
      <c r="G86" s="57"/>
    </row>
    <row r="87" spans="1:23" x14ac:dyDescent="0.15">
      <c r="A87" s="54"/>
      <c r="B87" s="54"/>
      <c r="C87" s="57"/>
      <c r="D87" s="66"/>
      <c r="E87" s="66"/>
      <c r="F87" s="66"/>
      <c r="G87" s="57"/>
    </row>
    <row r="88" spans="1:23" x14ac:dyDescent="0.15">
      <c r="A88" s="54"/>
      <c r="B88" s="54"/>
      <c r="C88" s="57"/>
      <c r="D88" s="66"/>
      <c r="E88" s="66"/>
      <c r="F88" s="66"/>
      <c r="G88" s="57"/>
    </row>
    <row r="89" spans="1:23" x14ac:dyDescent="0.15">
      <c r="A89" s="54"/>
      <c r="B89" s="54"/>
      <c r="C89" s="57"/>
      <c r="D89" s="66"/>
      <c r="E89" s="66"/>
      <c r="F89" s="66"/>
      <c r="G89" s="57"/>
    </row>
    <row r="90" spans="1:23" x14ac:dyDescent="0.15">
      <c r="A90" s="54"/>
      <c r="B90" s="54"/>
      <c r="C90" s="57"/>
      <c r="D90" s="66"/>
      <c r="E90" s="66"/>
      <c r="F90" s="66"/>
      <c r="G90" s="57"/>
    </row>
    <row r="91" spans="1:23" x14ac:dyDescent="0.15">
      <c r="A91" s="54"/>
      <c r="B91" s="54"/>
      <c r="C91" s="57"/>
      <c r="D91" s="66"/>
      <c r="E91" s="66"/>
      <c r="F91" s="66"/>
      <c r="G91" s="57"/>
    </row>
    <row r="92" spans="1:23" s="54" customFormat="1" x14ac:dyDescent="0.15">
      <c r="C92" s="57"/>
      <c r="D92" s="66"/>
      <c r="E92" s="66"/>
      <c r="F92" s="66"/>
      <c r="G92" s="57"/>
      <c r="P92" s="145"/>
      <c r="Q92" s="145"/>
      <c r="R92" s="145"/>
      <c r="S92" s="145"/>
      <c r="T92" s="145"/>
      <c r="U92" s="146"/>
      <c r="V92"/>
      <c r="W92"/>
    </row>
    <row r="93" spans="1:23" s="54" customFormat="1" x14ac:dyDescent="0.15">
      <c r="C93" s="57"/>
      <c r="D93" s="66"/>
      <c r="E93" s="66"/>
      <c r="F93" s="66"/>
      <c r="G93" s="57"/>
      <c r="P93" s="145"/>
      <c r="Q93" s="145"/>
      <c r="R93" s="145"/>
      <c r="S93" s="145"/>
      <c r="T93" s="145"/>
      <c r="U93" s="146"/>
      <c r="V93"/>
      <c r="W93"/>
    </row>
    <row r="94" spans="1:23" s="54" customFormat="1" x14ac:dyDescent="0.15">
      <c r="C94" s="57"/>
      <c r="D94" s="66"/>
      <c r="E94" s="66"/>
      <c r="F94" s="66"/>
      <c r="G94" s="57"/>
      <c r="P94" s="145"/>
      <c r="Q94" s="145"/>
      <c r="R94" s="145"/>
      <c r="S94" s="145"/>
      <c r="T94" s="145"/>
      <c r="U94" s="146"/>
      <c r="V94"/>
      <c r="W94"/>
    </row>
    <row r="95" spans="1:23" s="54" customFormat="1" x14ac:dyDescent="0.15">
      <c r="C95" s="57"/>
      <c r="D95" s="66"/>
      <c r="E95" s="66"/>
      <c r="F95" s="66"/>
      <c r="G95" s="57"/>
      <c r="P95" s="145"/>
      <c r="Q95" s="145"/>
      <c r="R95" s="145"/>
      <c r="S95" s="145"/>
      <c r="T95" s="145"/>
      <c r="U95" s="146"/>
      <c r="V95"/>
      <c r="W95"/>
    </row>
    <row r="96" spans="1:23" s="54" customFormat="1" x14ac:dyDescent="0.15">
      <c r="C96" s="57"/>
      <c r="D96" s="66"/>
      <c r="E96" s="66"/>
      <c r="F96" s="66"/>
      <c r="G96" s="57"/>
      <c r="P96" s="145"/>
      <c r="Q96" s="145"/>
      <c r="R96" s="145"/>
      <c r="S96" s="145"/>
      <c r="T96" s="145"/>
      <c r="U96" s="146"/>
      <c r="V96"/>
      <c r="W96"/>
    </row>
    <row r="97" spans="3:23" s="54" customFormat="1" x14ac:dyDescent="0.15">
      <c r="C97" s="57"/>
      <c r="D97" s="66"/>
      <c r="E97" s="66"/>
      <c r="F97" s="66"/>
      <c r="G97" s="57"/>
      <c r="P97" s="145"/>
      <c r="Q97" s="145"/>
      <c r="R97" s="145"/>
      <c r="S97" s="145"/>
      <c r="T97" s="145"/>
      <c r="U97" s="146"/>
      <c r="V97"/>
      <c r="W97"/>
    </row>
    <row r="98" spans="3:23" s="54" customFormat="1" x14ac:dyDescent="0.15">
      <c r="C98" s="57"/>
      <c r="D98" s="66"/>
      <c r="E98" s="66"/>
      <c r="F98" s="66"/>
      <c r="G98" s="57"/>
      <c r="P98" s="145"/>
      <c r="Q98" s="145"/>
      <c r="R98" s="145"/>
      <c r="S98" s="145"/>
      <c r="T98" s="145"/>
      <c r="U98" s="146"/>
      <c r="V98"/>
      <c r="W98"/>
    </row>
    <row r="99" spans="3:23" s="54" customFormat="1" x14ac:dyDescent="0.15">
      <c r="C99" s="57"/>
      <c r="D99" s="66"/>
      <c r="E99" s="66"/>
      <c r="F99" s="66"/>
      <c r="G99" s="57"/>
      <c r="P99" s="145"/>
      <c r="Q99" s="145"/>
      <c r="R99" s="145"/>
      <c r="S99" s="145"/>
      <c r="T99" s="145"/>
      <c r="U99" s="146"/>
      <c r="V99"/>
      <c r="W99"/>
    </row>
    <row r="100" spans="3:23" x14ac:dyDescent="0.15">
      <c r="C100" s="57"/>
      <c r="D100" s="66"/>
    </row>
    <row r="101" spans="3:23" x14ac:dyDescent="0.15">
      <c r="C101" s="57"/>
      <c r="D101" s="66"/>
    </row>
  </sheetData>
  <mergeCells count="16">
    <mergeCell ref="R1:T1"/>
    <mergeCell ref="C2:T2"/>
    <mergeCell ref="C4:C5"/>
    <mergeCell ref="D4:D5"/>
    <mergeCell ref="E4:E5"/>
    <mergeCell ref="F4:F5"/>
    <mergeCell ref="G4:G5"/>
    <mergeCell ref="H4:K4"/>
    <mergeCell ref="L4:L5"/>
    <mergeCell ref="M4:M5"/>
    <mergeCell ref="N4:N5"/>
    <mergeCell ref="O4:R4"/>
    <mergeCell ref="T4:T5"/>
    <mergeCell ref="O5:P5"/>
    <mergeCell ref="Q5:R5"/>
    <mergeCell ref="S4:S5"/>
  </mergeCells>
  <phoneticPr fontId="2"/>
  <dataValidations count="2">
    <dataValidation type="list" allowBlank="1" showInputMessage="1" showErrorMessage="1" sqref="O6:O21 Q6:Q21">
      <formula1>"Is値,Iw値"</formula1>
    </dataValidation>
    <dataValidation type="list" allowBlank="1" showInputMessage="1" showErrorMessage="1" sqref="S6:S21">
      <formula1>"○,◎,●"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68" fitToHeight="0" orientation="landscape" r:id="rId1"/>
  <headerFooter alignWithMargins="0"/>
  <drawing r:id="rId2"/>
  <mc:AlternateContent xmlns:mc="http://schemas.openxmlformats.org/markup-compatibility/2006">
    <mc:Choice Requires="v">
      <legacyDrawing r:id="rId3"/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Sheet1!$C$3:$C$20</xm:f>
          </x14:formula1>
          <xm:sqref>G6:G21</xm:sqref>
        </x14:dataValidation>
      </x14:dataValidations>
    </ext>
  </extLst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indexed="32"/>
    <pageSetUpPr fitToPage="1"/>
  </sheetPr>
  <dimension ref="A1:K20"/>
  <sheetViews>
    <sheetView tabSelected="1" workbookViewId="0">
      <selection activeCell="L12" sqref="L12"/>
    </sheetView>
  </sheetViews>
  <sheetFormatPr defaultRowHeight="13.5" x14ac:dyDescent="0.15"/>
  <cols>
    <col min="1" max="1" width="17.125" customWidth="1"/>
    <col min="2" max="2" width="3.5" bestFit="1" customWidth="1"/>
    <col min="3" max="3" width="17.125" customWidth="1"/>
    <col min="4" max="4" width="4.25" bestFit="1" customWidth="1"/>
    <col min="5" max="5" width="3.5" customWidth="1"/>
    <col min="6" max="6" width="17.125" customWidth="1"/>
    <col min="7" max="7" width="4.25" bestFit="1" customWidth="1"/>
    <col min="8" max="8" width="3.5" customWidth="1"/>
    <col min="9" max="9" width="17.125" customWidth="1"/>
    <col min="10" max="10" width="4.125" bestFit="1" customWidth="1"/>
    <col min="11" max="11" width="12.125" bestFit="1" customWidth="1"/>
  </cols>
  <sheetData>
    <row r="1" spans="1:10" x14ac:dyDescent="0.15">
      <c r="I1" s="212" t="s">
        <v>111</v>
      </c>
      <c r="J1" s="212"/>
    </row>
    <row r="3" spans="1:10" ht="18.75" x14ac:dyDescent="0.15">
      <c r="A3" s="215" t="s">
        <v>229</v>
      </c>
      <c r="B3" s="215"/>
      <c r="C3" s="215"/>
      <c r="D3" s="215"/>
      <c r="E3" s="215"/>
      <c r="F3" s="215"/>
      <c r="G3" s="215"/>
      <c r="H3" s="215"/>
      <c r="I3" s="215"/>
      <c r="J3" s="215"/>
    </row>
    <row r="4" spans="1:10" s="80" customFormat="1" x14ac:dyDescent="0.15">
      <c r="A4" s="79"/>
      <c r="B4" s="79"/>
      <c r="C4" s="79"/>
      <c r="D4" s="79"/>
      <c r="E4" s="79"/>
      <c r="F4" s="79"/>
      <c r="G4" s="79"/>
      <c r="H4" s="79"/>
      <c r="I4" s="79"/>
      <c r="J4" s="79"/>
    </row>
    <row r="5" spans="1:10" ht="14.25" thickBot="1" x14ac:dyDescent="0.2">
      <c r="F5" s="213" t="s">
        <v>105</v>
      </c>
      <c r="G5" s="213"/>
      <c r="H5" s="78"/>
      <c r="I5" s="214"/>
      <c r="J5" s="214"/>
    </row>
    <row r="6" spans="1:10" ht="44.25" customHeight="1" x14ac:dyDescent="0.15">
      <c r="A6" s="82" t="s">
        <v>1</v>
      </c>
      <c r="B6" s="216"/>
      <c r="C6" s="217"/>
      <c r="D6" s="217"/>
      <c r="E6" s="218"/>
      <c r="F6" s="83" t="s">
        <v>20</v>
      </c>
      <c r="G6" s="208"/>
      <c r="H6" s="208"/>
      <c r="I6" s="208"/>
      <c r="J6" s="209"/>
    </row>
    <row r="7" spans="1:10" ht="44.25" customHeight="1" thickBot="1" x14ac:dyDescent="0.2">
      <c r="A7" s="88" t="s">
        <v>25</v>
      </c>
      <c r="B7" s="205"/>
      <c r="C7" s="206"/>
      <c r="D7" s="206"/>
      <c r="E7" s="207"/>
      <c r="F7" s="84" t="s">
        <v>8</v>
      </c>
      <c r="G7" s="210"/>
      <c r="H7" s="210"/>
      <c r="I7" s="210"/>
      <c r="J7" s="211"/>
    </row>
    <row r="8" spans="1:10" ht="44.25" customHeight="1" thickTop="1" x14ac:dyDescent="0.15">
      <c r="A8" s="85" t="s">
        <v>44</v>
      </c>
      <c r="B8" s="219" t="s">
        <v>167</v>
      </c>
      <c r="C8" s="220"/>
      <c r="D8" s="220"/>
      <c r="E8" s="220"/>
      <c r="F8" s="220"/>
      <c r="G8" s="220"/>
      <c r="H8" s="220"/>
      <c r="I8" s="220"/>
      <c r="J8" s="221"/>
    </row>
    <row r="9" spans="1:10" ht="44.25" customHeight="1" x14ac:dyDescent="0.15">
      <c r="A9" s="86" t="s">
        <v>5</v>
      </c>
      <c r="B9" s="242"/>
      <c r="C9" s="243"/>
      <c r="D9" s="243"/>
      <c r="E9" s="243"/>
      <c r="F9" s="243"/>
      <c r="G9" s="243"/>
      <c r="H9" s="243"/>
      <c r="I9" s="243"/>
      <c r="J9" s="244"/>
    </row>
    <row r="10" spans="1:10" ht="44.25" customHeight="1" x14ac:dyDescent="0.15">
      <c r="A10" s="86" t="s">
        <v>0</v>
      </c>
      <c r="B10" s="248"/>
      <c r="C10" s="249"/>
      <c r="D10" s="249"/>
      <c r="E10" s="249"/>
      <c r="F10" s="249"/>
      <c r="G10" s="249"/>
      <c r="H10" s="249"/>
      <c r="I10" s="249"/>
      <c r="J10" s="250"/>
    </row>
    <row r="11" spans="1:10" ht="44.25" customHeight="1" x14ac:dyDescent="0.15">
      <c r="A11" s="86" t="s">
        <v>106</v>
      </c>
      <c r="B11" s="245"/>
      <c r="C11" s="246"/>
      <c r="D11" s="246"/>
      <c r="E11" s="247"/>
      <c r="F11" s="87" t="s">
        <v>2</v>
      </c>
      <c r="G11" s="234" t="s">
        <v>167</v>
      </c>
      <c r="H11" s="235"/>
      <c r="I11" s="235"/>
      <c r="J11" s="236"/>
    </row>
    <row r="12" spans="1:10" ht="44.25" customHeight="1" thickBot="1" x14ac:dyDescent="0.2">
      <c r="A12" s="88" t="s">
        <v>27</v>
      </c>
      <c r="B12" s="239"/>
      <c r="C12" s="240"/>
      <c r="D12" s="240"/>
      <c r="E12" s="241"/>
      <c r="F12" s="89" t="s">
        <v>107</v>
      </c>
      <c r="G12" s="237"/>
      <c r="H12" s="237"/>
      <c r="I12" s="237"/>
      <c r="J12" s="238"/>
    </row>
    <row r="13" spans="1:10" ht="44.25" customHeight="1" thickTop="1" x14ac:dyDescent="0.15">
      <c r="A13" s="85" t="s">
        <v>97</v>
      </c>
      <c r="B13" s="230" t="s">
        <v>103</v>
      </c>
      <c r="C13" s="231"/>
      <c r="D13" s="232"/>
      <c r="E13" s="230" t="s">
        <v>104</v>
      </c>
      <c r="F13" s="231"/>
      <c r="G13" s="232"/>
      <c r="H13" s="230" t="s">
        <v>99</v>
      </c>
      <c r="I13" s="231"/>
      <c r="J13" s="233"/>
    </row>
    <row r="14" spans="1:10" ht="44.25" customHeight="1" x14ac:dyDescent="0.15">
      <c r="A14" s="154" t="s">
        <v>31</v>
      </c>
      <c r="B14" s="100" t="s">
        <v>108</v>
      </c>
      <c r="C14" s="155">
        <f>'2-2'!G9</f>
        <v>0</v>
      </c>
      <c r="D14" s="156" t="s">
        <v>3</v>
      </c>
      <c r="E14" s="157" t="s">
        <v>123</v>
      </c>
      <c r="F14" s="155">
        <f>'2-2'!G14</f>
        <v>0</v>
      </c>
      <c r="G14" s="156" t="s">
        <v>3</v>
      </c>
      <c r="H14" s="157" t="s">
        <v>124</v>
      </c>
      <c r="I14" s="155">
        <f>C14+F14</f>
        <v>0</v>
      </c>
      <c r="J14" s="158" t="s">
        <v>3</v>
      </c>
    </row>
    <row r="15" spans="1:10" ht="44.25" customHeight="1" x14ac:dyDescent="0.15">
      <c r="A15" s="96" t="s">
        <v>12</v>
      </c>
      <c r="B15" s="97" t="s">
        <v>125</v>
      </c>
      <c r="C15" s="94">
        <f>'2-2'!G26</f>
        <v>0</v>
      </c>
      <c r="D15" s="95" t="s">
        <v>3</v>
      </c>
      <c r="E15" s="98" t="s">
        <v>126</v>
      </c>
      <c r="F15" s="94">
        <f>'2-2'!G33</f>
        <v>0</v>
      </c>
      <c r="G15" s="95" t="s">
        <v>3</v>
      </c>
      <c r="H15" s="98" t="s">
        <v>127</v>
      </c>
      <c r="I15" s="94">
        <f>C15+F15</f>
        <v>0</v>
      </c>
      <c r="J15" s="153" t="s">
        <v>3</v>
      </c>
    </row>
    <row r="16" spans="1:10" ht="44.25" customHeight="1" x14ac:dyDescent="0.15">
      <c r="A16" s="86" t="s">
        <v>100</v>
      </c>
      <c r="B16" s="100" t="s">
        <v>128</v>
      </c>
      <c r="C16" s="101">
        <f>'2-2'!G41</f>
        <v>0</v>
      </c>
      <c r="D16" s="102" t="s">
        <v>3</v>
      </c>
      <c r="E16" s="103" t="s">
        <v>129</v>
      </c>
      <c r="F16" s="101">
        <f>'2-2'!G47</f>
        <v>0</v>
      </c>
      <c r="G16" s="102" t="s">
        <v>3</v>
      </c>
      <c r="H16" s="103" t="s">
        <v>130</v>
      </c>
      <c r="I16" s="101">
        <f>C16+F16</f>
        <v>0</v>
      </c>
      <c r="J16" s="99" t="s">
        <v>3</v>
      </c>
    </row>
    <row r="17" spans="1:11" ht="44.25" customHeight="1" x14ac:dyDescent="0.15">
      <c r="A17" s="90" t="s">
        <v>11</v>
      </c>
      <c r="B17" s="91" t="s">
        <v>131</v>
      </c>
      <c r="C17" s="92">
        <f>SUM(C14:C16)</f>
        <v>0</v>
      </c>
      <c r="D17" s="93" t="s">
        <v>3</v>
      </c>
      <c r="E17" s="103" t="s">
        <v>132</v>
      </c>
      <c r="F17" s="101">
        <f>I17-C17</f>
        <v>0</v>
      </c>
      <c r="G17" s="102" t="s">
        <v>3</v>
      </c>
      <c r="H17" s="103" t="s">
        <v>133</v>
      </c>
      <c r="I17" s="101">
        <f>'2-2'!G49</f>
        <v>0</v>
      </c>
      <c r="J17" s="99" t="s">
        <v>3</v>
      </c>
      <c r="K17" s="81"/>
    </row>
    <row r="18" spans="1:11" ht="44.25" customHeight="1" thickBot="1" x14ac:dyDescent="0.2">
      <c r="A18" s="88" t="s">
        <v>101</v>
      </c>
      <c r="B18" s="120" t="s">
        <v>134</v>
      </c>
      <c r="C18" s="106">
        <f>ROUNDDOWN(C17/3,-3)</f>
        <v>0</v>
      </c>
      <c r="D18" s="121" t="s">
        <v>3</v>
      </c>
      <c r="E18" s="104"/>
      <c r="F18" s="225" t="s">
        <v>102</v>
      </c>
      <c r="G18" s="226"/>
      <c r="H18" s="105" t="s">
        <v>135</v>
      </c>
      <c r="I18" s="106">
        <f>I17-C18</f>
        <v>0</v>
      </c>
      <c r="J18" s="107" t="s">
        <v>3</v>
      </c>
    </row>
    <row r="19" spans="1:11" ht="98.25" customHeight="1" thickTop="1" x14ac:dyDescent="0.15">
      <c r="A19" s="108" t="s">
        <v>14</v>
      </c>
      <c r="B19" s="227"/>
      <c r="C19" s="228"/>
      <c r="D19" s="228"/>
      <c r="E19" s="228"/>
      <c r="F19" s="228"/>
      <c r="G19" s="228"/>
      <c r="H19" s="228"/>
      <c r="I19" s="228"/>
      <c r="J19" s="229"/>
    </row>
    <row r="20" spans="1:11" ht="98.25" customHeight="1" thickBot="1" x14ac:dyDescent="0.2">
      <c r="A20" s="109" t="s">
        <v>6</v>
      </c>
      <c r="B20" s="222"/>
      <c r="C20" s="223"/>
      <c r="D20" s="223"/>
      <c r="E20" s="223"/>
      <c r="F20" s="223"/>
      <c r="G20" s="223"/>
      <c r="H20" s="223"/>
      <c r="I20" s="223"/>
      <c r="J20" s="224"/>
    </row>
  </sheetData>
  <mergeCells count="21">
    <mergeCell ref="B8:J8"/>
    <mergeCell ref="B20:J20"/>
    <mergeCell ref="F18:G18"/>
    <mergeCell ref="B19:J19"/>
    <mergeCell ref="B13:D13"/>
    <mergeCell ref="E13:G13"/>
    <mergeCell ref="H13:J13"/>
    <mergeCell ref="G11:J11"/>
    <mergeCell ref="G12:J12"/>
    <mergeCell ref="B12:E12"/>
    <mergeCell ref="B9:J9"/>
    <mergeCell ref="B11:E11"/>
    <mergeCell ref="B10:J10"/>
    <mergeCell ref="B7:E7"/>
    <mergeCell ref="G6:J6"/>
    <mergeCell ref="G7:J7"/>
    <mergeCell ref="I1:J1"/>
    <mergeCell ref="F5:G5"/>
    <mergeCell ref="I5:J5"/>
    <mergeCell ref="A3:J3"/>
    <mergeCell ref="B6:E6"/>
  </mergeCells>
  <phoneticPr fontId="2"/>
  <printOptions horizontalCentered="1"/>
  <pageMargins left="0.78740157480314965" right="0.59055118110236227" top="0.78740157480314965" bottom="0.78740157480314965" header="0.51181102362204722" footer="0.51181102362204722"/>
  <pageSetup paperSize="9" scale="95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Sheet1!$D$3:$D$7</xm:f>
          </x14:formula1>
          <xm:sqref>G11:J11</xm:sqref>
        </x14:dataValidation>
        <x14:dataValidation type="list" allowBlank="1" showInputMessage="1" showErrorMessage="1">
          <x14:formula1>
            <xm:f>Sheet1!$C$3:$C$7</xm:f>
          </x14:formula1>
          <xm:sqref>B8</xm:sqref>
        </x14:dataValidation>
      </x14:dataValidations>
    </ext>
  </extLst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indexed="32"/>
    <pageSetUpPr fitToPage="1"/>
  </sheetPr>
  <dimension ref="A1:J51"/>
  <sheetViews>
    <sheetView view="pageBreakPreview" topLeftCell="A13" zoomScale="70" zoomScaleNormal="75" zoomScaleSheetLayoutView="70" workbookViewId="0">
      <selection activeCell="F49" sqref="F49"/>
    </sheetView>
  </sheetViews>
  <sheetFormatPr defaultRowHeight="13.5" x14ac:dyDescent="0.15"/>
  <cols>
    <col min="1" max="2" width="4.5" style="17" customWidth="1"/>
    <col min="3" max="4" width="26.875" style="17" customWidth="1"/>
    <col min="5" max="5" width="25.375" style="17" customWidth="1"/>
    <col min="6" max="6" width="28.625" style="17" bestFit="1" customWidth="1"/>
    <col min="7" max="7" width="22.5" style="118" customWidth="1"/>
    <col min="8" max="16384" width="9" style="17"/>
  </cols>
  <sheetData>
    <row r="1" spans="1:10" ht="18.75" x14ac:dyDescent="0.15">
      <c r="E1" s="18"/>
      <c r="F1" s="18"/>
      <c r="G1" s="119" t="s">
        <v>112</v>
      </c>
      <c r="H1" s="18"/>
      <c r="I1" s="18"/>
      <c r="J1" s="18"/>
    </row>
    <row r="2" spans="1:10" ht="18.75" x14ac:dyDescent="0.15">
      <c r="A2" s="261" t="s">
        <v>42</v>
      </c>
      <c r="B2" s="261"/>
      <c r="C2" s="261"/>
      <c r="D2" s="261"/>
      <c r="E2" s="261"/>
      <c r="F2" s="261"/>
      <c r="G2" s="261"/>
      <c r="H2" s="18"/>
      <c r="I2" s="18"/>
      <c r="J2" s="18"/>
    </row>
    <row r="3" spans="1:10" ht="14.25" thickBot="1" x14ac:dyDescent="0.2">
      <c r="A3" s="23"/>
      <c r="B3" s="23"/>
      <c r="C3" s="23"/>
      <c r="D3" s="23"/>
      <c r="F3" s="19"/>
      <c r="G3" s="115"/>
    </row>
    <row r="4" spans="1:10" ht="25.5" customHeight="1" x14ac:dyDescent="0.15">
      <c r="A4" s="262" t="s">
        <v>13</v>
      </c>
      <c r="B4" s="267" t="s">
        <v>22</v>
      </c>
      <c r="C4" s="268"/>
      <c r="D4" s="268"/>
      <c r="E4" s="269"/>
      <c r="F4" s="50" t="s">
        <v>29</v>
      </c>
      <c r="G4" s="116" t="s">
        <v>30</v>
      </c>
    </row>
    <row r="5" spans="1:10" ht="25.5" customHeight="1" x14ac:dyDescent="0.15">
      <c r="A5" s="263"/>
      <c r="B5" s="270" t="s">
        <v>94</v>
      </c>
      <c r="C5" s="251"/>
      <c r="D5" s="252"/>
      <c r="E5" s="253"/>
      <c r="F5" s="113"/>
      <c r="G5" s="122"/>
    </row>
    <row r="6" spans="1:10" ht="25.5" customHeight="1" x14ac:dyDescent="0.15">
      <c r="A6" s="263"/>
      <c r="B6" s="271"/>
      <c r="C6" s="254"/>
      <c r="D6" s="255"/>
      <c r="E6" s="256"/>
      <c r="F6" s="114"/>
      <c r="G6" s="123"/>
    </row>
    <row r="7" spans="1:10" ht="25.5" customHeight="1" x14ac:dyDescent="0.15">
      <c r="A7" s="263"/>
      <c r="B7" s="271"/>
      <c r="C7" s="254"/>
      <c r="D7" s="255"/>
      <c r="E7" s="256"/>
      <c r="F7" s="114"/>
      <c r="G7" s="123"/>
    </row>
    <row r="8" spans="1:10" ht="25.5" customHeight="1" x14ac:dyDescent="0.15">
      <c r="A8" s="263"/>
      <c r="B8" s="271"/>
      <c r="C8" s="254"/>
      <c r="D8" s="255"/>
      <c r="E8" s="256"/>
      <c r="F8" s="114"/>
      <c r="G8" s="123"/>
    </row>
    <row r="9" spans="1:10" ht="25.5" customHeight="1" x14ac:dyDescent="0.15">
      <c r="A9" s="263"/>
      <c r="B9" s="272"/>
      <c r="C9" s="20"/>
      <c r="D9" s="21"/>
      <c r="E9" s="265" t="s">
        <v>110</v>
      </c>
      <c r="F9" s="266"/>
      <c r="G9" s="124">
        <f>SUM(G5:G8)</f>
        <v>0</v>
      </c>
    </row>
    <row r="10" spans="1:10" ht="25.5" customHeight="1" x14ac:dyDescent="0.15">
      <c r="A10" s="263"/>
      <c r="B10" s="273" t="s">
        <v>98</v>
      </c>
      <c r="C10" s="254"/>
      <c r="D10" s="255"/>
      <c r="E10" s="256"/>
      <c r="F10" s="114"/>
      <c r="G10" s="125"/>
    </row>
    <row r="11" spans="1:10" ht="25.5" customHeight="1" x14ac:dyDescent="0.15">
      <c r="A11" s="263"/>
      <c r="B11" s="271"/>
      <c r="C11" s="254"/>
      <c r="D11" s="255"/>
      <c r="E11" s="256"/>
      <c r="F11" s="114"/>
      <c r="G11" s="123"/>
    </row>
    <row r="12" spans="1:10" ht="25.5" customHeight="1" x14ac:dyDescent="0.15">
      <c r="A12" s="263"/>
      <c r="B12" s="271"/>
      <c r="C12" s="254"/>
      <c r="D12" s="255"/>
      <c r="E12" s="256"/>
      <c r="F12" s="114"/>
      <c r="G12" s="123"/>
    </row>
    <row r="13" spans="1:10" ht="25.5" customHeight="1" x14ac:dyDescent="0.15">
      <c r="A13" s="263"/>
      <c r="B13" s="271"/>
      <c r="C13" s="254"/>
      <c r="D13" s="255"/>
      <c r="E13" s="256"/>
      <c r="F13" s="114"/>
      <c r="G13" s="123"/>
    </row>
    <row r="14" spans="1:10" ht="25.5" customHeight="1" thickBot="1" x14ac:dyDescent="0.2">
      <c r="A14" s="263"/>
      <c r="B14" s="274"/>
      <c r="C14" s="22"/>
      <c r="D14" s="23"/>
      <c r="E14" s="257" t="s">
        <v>136</v>
      </c>
      <c r="F14" s="258"/>
      <c r="G14" s="123">
        <f>SUM(G10:G13)</f>
        <v>0</v>
      </c>
    </row>
    <row r="15" spans="1:10" ht="25.5" customHeight="1" thickBot="1" x14ac:dyDescent="0.2">
      <c r="A15" s="264"/>
      <c r="B15" s="110"/>
      <c r="C15" s="24"/>
      <c r="D15" s="24"/>
      <c r="E15" s="25"/>
      <c r="F15" s="26" t="s">
        <v>137</v>
      </c>
      <c r="G15" s="126">
        <f>G9+G14</f>
        <v>0</v>
      </c>
    </row>
    <row r="16" spans="1:10" ht="25.5" customHeight="1" x14ac:dyDescent="0.15">
      <c r="A16" s="281" t="s">
        <v>12</v>
      </c>
      <c r="B16" s="292" t="s">
        <v>4</v>
      </c>
      <c r="C16" s="293"/>
      <c r="D16" s="259" t="s">
        <v>26</v>
      </c>
      <c r="E16" s="260"/>
      <c r="F16" s="27" t="s">
        <v>28</v>
      </c>
      <c r="G16" s="28" t="s">
        <v>30</v>
      </c>
    </row>
    <row r="17" spans="1:7" ht="25.5" customHeight="1" x14ac:dyDescent="0.15">
      <c r="A17" s="282"/>
      <c r="B17" s="270" t="s">
        <v>94</v>
      </c>
      <c r="C17" s="112"/>
      <c r="D17" s="254"/>
      <c r="E17" s="256"/>
      <c r="F17" s="29"/>
      <c r="G17" s="122"/>
    </row>
    <row r="18" spans="1:7" ht="25.5" customHeight="1" x14ac:dyDescent="0.15">
      <c r="A18" s="282"/>
      <c r="B18" s="271"/>
      <c r="C18" s="30"/>
      <c r="D18" s="254"/>
      <c r="E18" s="256"/>
      <c r="F18" s="31"/>
      <c r="G18" s="127"/>
    </row>
    <row r="19" spans="1:7" ht="25.5" customHeight="1" x14ac:dyDescent="0.15">
      <c r="A19" s="282"/>
      <c r="B19" s="271"/>
      <c r="C19" s="30"/>
      <c r="D19" s="254"/>
      <c r="E19" s="256"/>
      <c r="F19" s="31"/>
      <c r="G19" s="127"/>
    </row>
    <row r="20" spans="1:7" ht="25.5" customHeight="1" x14ac:dyDescent="0.15">
      <c r="A20" s="282"/>
      <c r="B20" s="271"/>
      <c r="C20" s="30"/>
      <c r="D20" s="254"/>
      <c r="E20" s="256"/>
      <c r="F20" s="31"/>
      <c r="G20" s="127"/>
    </row>
    <row r="21" spans="1:7" ht="25.5" customHeight="1" x14ac:dyDescent="0.15">
      <c r="A21" s="282"/>
      <c r="B21" s="271"/>
      <c r="C21" s="30"/>
      <c r="D21" s="254"/>
      <c r="E21" s="256"/>
      <c r="F21" s="31"/>
      <c r="G21" s="127"/>
    </row>
    <row r="22" spans="1:7" ht="25.5" customHeight="1" x14ac:dyDescent="0.15">
      <c r="A22" s="282"/>
      <c r="B22" s="271"/>
      <c r="C22" s="30"/>
      <c r="D22" s="254"/>
      <c r="E22" s="256"/>
      <c r="F22" s="31"/>
      <c r="G22" s="123"/>
    </row>
    <row r="23" spans="1:7" ht="25.5" customHeight="1" x14ac:dyDescent="0.15">
      <c r="A23" s="282"/>
      <c r="B23" s="271"/>
      <c r="C23" s="30"/>
      <c r="D23" s="254"/>
      <c r="E23" s="256"/>
      <c r="F23" s="31"/>
      <c r="G23" s="123"/>
    </row>
    <row r="24" spans="1:7" ht="25.5" customHeight="1" x14ac:dyDescent="0.15">
      <c r="A24" s="282"/>
      <c r="B24" s="271"/>
      <c r="C24" s="30"/>
      <c r="D24" s="254"/>
      <c r="E24" s="256"/>
      <c r="F24" s="31"/>
      <c r="G24" s="123"/>
    </row>
    <row r="25" spans="1:7" ht="25.5" customHeight="1" x14ac:dyDescent="0.15">
      <c r="A25" s="282"/>
      <c r="B25" s="271"/>
      <c r="C25" s="32"/>
      <c r="D25" s="254"/>
      <c r="E25" s="256"/>
      <c r="F25" s="31"/>
      <c r="G25" s="123"/>
    </row>
    <row r="26" spans="1:7" ht="25.5" customHeight="1" x14ac:dyDescent="0.15">
      <c r="A26" s="282"/>
      <c r="B26" s="272"/>
      <c r="C26" s="20"/>
      <c r="D26" s="20"/>
      <c r="E26" s="265" t="s">
        <v>138</v>
      </c>
      <c r="F26" s="266"/>
      <c r="G26" s="124">
        <f>SUM(G17:G25)</f>
        <v>0</v>
      </c>
    </row>
    <row r="27" spans="1:7" ht="25.5" customHeight="1" x14ac:dyDescent="0.15">
      <c r="A27" s="282"/>
      <c r="B27" s="271" t="s">
        <v>98</v>
      </c>
      <c r="C27" s="30"/>
      <c r="D27" s="294"/>
      <c r="E27" s="295"/>
      <c r="F27" s="33"/>
      <c r="G27" s="123"/>
    </row>
    <row r="28" spans="1:7" ht="25.5" customHeight="1" x14ac:dyDescent="0.15">
      <c r="A28" s="282"/>
      <c r="B28" s="271"/>
      <c r="C28" s="30"/>
      <c r="D28" s="254"/>
      <c r="E28" s="256"/>
      <c r="F28" s="31"/>
      <c r="G28" s="123"/>
    </row>
    <row r="29" spans="1:7" ht="25.5" customHeight="1" x14ac:dyDescent="0.15">
      <c r="A29" s="282"/>
      <c r="B29" s="271"/>
      <c r="C29" s="30"/>
      <c r="D29" s="254"/>
      <c r="E29" s="256"/>
      <c r="F29" s="31"/>
      <c r="G29" s="123"/>
    </row>
    <row r="30" spans="1:7" ht="25.5" customHeight="1" x14ac:dyDescent="0.15">
      <c r="A30" s="282"/>
      <c r="B30" s="271"/>
      <c r="C30" s="30"/>
      <c r="D30" s="254"/>
      <c r="E30" s="256"/>
      <c r="F30" s="31"/>
      <c r="G30" s="123"/>
    </row>
    <row r="31" spans="1:7" ht="25.5" customHeight="1" x14ac:dyDescent="0.15">
      <c r="A31" s="282"/>
      <c r="B31" s="271"/>
      <c r="C31" s="30"/>
      <c r="D31" s="254"/>
      <c r="E31" s="256"/>
      <c r="F31" s="31"/>
      <c r="G31" s="123"/>
    </row>
    <row r="32" spans="1:7" ht="25.5" customHeight="1" x14ac:dyDescent="0.15">
      <c r="A32" s="282"/>
      <c r="B32" s="271"/>
      <c r="C32" s="32"/>
      <c r="D32" s="254"/>
      <c r="E32" s="256"/>
      <c r="F32" s="31"/>
      <c r="G32" s="123"/>
    </row>
    <row r="33" spans="1:7" ht="25.5" customHeight="1" thickBot="1" x14ac:dyDescent="0.2">
      <c r="A33" s="282"/>
      <c r="B33" s="274"/>
      <c r="C33" s="34"/>
      <c r="D33" s="34"/>
      <c r="E33" s="257" t="s">
        <v>139</v>
      </c>
      <c r="F33" s="290"/>
      <c r="G33" s="128">
        <f>SUM(G27:G32)</f>
        <v>0</v>
      </c>
    </row>
    <row r="34" spans="1:7" ht="25.5" customHeight="1" thickBot="1" x14ac:dyDescent="0.2">
      <c r="A34" s="283"/>
      <c r="B34" s="110"/>
      <c r="C34" s="24"/>
      <c r="D34" s="24"/>
      <c r="E34" s="24"/>
      <c r="F34" s="26" t="s">
        <v>140</v>
      </c>
      <c r="G34" s="129">
        <f>G26+G33</f>
        <v>0</v>
      </c>
    </row>
    <row r="35" spans="1:7" ht="25.5" customHeight="1" x14ac:dyDescent="0.15">
      <c r="A35" s="281" t="s">
        <v>100</v>
      </c>
      <c r="B35" s="286" t="s">
        <v>23</v>
      </c>
      <c r="C35" s="287"/>
      <c r="D35" s="285" t="s">
        <v>24</v>
      </c>
      <c r="E35" s="260"/>
      <c r="F35" s="35" t="s">
        <v>29</v>
      </c>
      <c r="G35" s="36" t="s">
        <v>30</v>
      </c>
    </row>
    <row r="36" spans="1:7" ht="25.5" customHeight="1" x14ac:dyDescent="0.15">
      <c r="A36" s="282"/>
      <c r="B36" s="271" t="s">
        <v>94</v>
      </c>
      <c r="C36" s="37"/>
      <c r="D36" s="288"/>
      <c r="E36" s="289"/>
      <c r="F36" s="38"/>
      <c r="G36" s="130"/>
    </row>
    <row r="37" spans="1:7" ht="25.5" customHeight="1" x14ac:dyDescent="0.15">
      <c r="A37" s="282"/>
      <c r="B37" s="271"/>
      <c r="C37" s="39"/>
      <c r="D37" s="279"/>
      <c r="E37" s="280"/>
      <c r="F37" s="40"/>
      <c r="G37" s="131"/>
    </row>
    <row r="38" spans="1:7" ht="25.5" customHeight="1" x14ac:dyDescent="0.15">
      <c r="A38" s="282"/>
      <c r="B38" s="271"/>
      <c r="C38" s="39"/>
      <c r="D38" s="279"/>
      <c r="E38" s="280"/>
      <c r="F38" s="40"/>
      <c r="G38" s="131"/>
    </row>
    <row r="39" spans="1:7" ht="25.5" customHeight="1" x14ac:dyDescent="0.15">
      <c r="A39" s="282"/>
      <c r="B39" s="271"/>
      <c r="C39" s="39"/>
      <c r="D39" s="279"/>
      <c r="E39" s="280"/>
      <c r="F39" s="40"/>
      <c r="G39" s="131"/>
    </row>
    <row r="40" spans="1:7" ht="25.5" customHeight="1" x14ac:dyDescent="0.15">
      <c r="A40" s="282"/>
      <c r="B40" s="271"/>
      <c r="C40" s="39"/>
      <c r="D40" s="279"/>
      <c r="E40" s="280"/>
      <c r="F40" s="40"/>
      <c r="G40" s="131"/>
    </row>
    <row r="41" spans="1:7" ht="25.5" customHeight="1" x14ac:dyDescent="0.15">
      <c r="A41" s="282"/>
      <c r="B41" s="271"/>
      <c r="C41" s="20"/>
      <c r="D41" s="20"/>
      <c r="E41" s="265" t="s">
        <v>141</v>
      </c>
      <c r="F41" s="291"/>
      <c r="G41" s="124">
        <f>SUM(G36:G40)</f>
        <v>0</v>
      </c>
    </row>
    <row r="42" spans="1:7" ht="25.5" customHeight="1" x14ac:dyDescent="0.15">
      <c r="A42" s="282"/>
      <c r="B42" s="273" t="s">
        <v>98</v>
      </c>
      <c r="C42" s="111"/>
      <c r="D42" s="279"/>
      <c r="E42" s="280"/>
      <c r="F42" s="41"/>
      <c r="G42" s="132"/>
    </row>
    <row r="43" spans="1:7" ht="25.5" customHeight="1" x14ac:dyDescent="0.15">
      <c r="A43" s="282"/>
      <c r="B43" s="271"/>
      <c r="C43" s="22"/>
      <c r="D43" s="279"/>
      <c r="E43" s="280"/>
      <c r="F43" s="41"/>
      <c r="G43" s="132"/>
    </row>
    <row r="44" spans="1:7" ht="25.5" customHeight="1" x14ac:dyDescent="0.15">
      <c r="A44" s="282"/>
      <c r="B44" s="271"/>
      <c r="C44" s="40"/>
      <c r="D44" s="279"/>
      <c r="E44" s="280"/>
      <c r="F44" s="40"/>
      <c r="G44" s="133"/>
    </row>
    <row r="45" spans="1:7" ht="25.5" customHeight="1" x14ac:dyDescent="0.15">
      <c r="A45" s="282"/>
      <c r="B45" s="271"/>
      <c r="C45" s="32"/>
      <c r="D45" s="279"/>
      <c r="E45" s="280"/>
      <c r="F45" s="114"/>
      <c r="G45" s="123"/>
    </row>
    <row r="46" spans="1:7" ht="25.5" customHeight="1" x14ac:dyDescent="0.15">
      <c r="A46" s="282"/>
      <c r="B46" s="271"/>
      <c r="C46" s="22"/>
      <c r="D46" s="279"/>
      <c r="E46" s="280"/>
      <c r="F46" s="114"/>
      <c r="G46" s="123"/>
    </row>
    <row r="47" spans="1:7" ht="25.5" customHeight="1" thickBot="1" x14ac:dyDescent="0.2">
      <c r="A47" s="282"/>
      <c r="B47" s="274"/>
      <c r="C47" s="34"/>
      <c r="D47" s="34"/>
      <c r="E47" s="257" t="s">
        <v>142</v>
      </c>
      <c r="F47" s="284"/>
      <c r="G47" s="123">
        <f>SUM(G42:G46)</f>
        <v>0</v>
      </c>
    </row>
    <row r="48" spans="1:7" ht="25.5" customHeight="1" thickBot="1" x14ac:dyDescent="0.2">
      <c r="A48" s="283"/>
      <c r="B48" s="110"/>
      <c r="C48" s="24"/>
      <c r="D48" s="24"/>
      <c r="E48" s="25"/>
      <c r="F48" s="26" t="s">
        <v>143</v>
      </c>
      <c r="G48" s="129">
        <f>G41+G47</f>
        <v>0</v>
      </c>
    </row>
    <row r="49" spans="1:7" ht="25.5" customHeight="1" thickBot="1" x14ac:dyDescent="0.2">
      <c r="A49" s="275"/>
      <c r="B49" s="276"/>
      <c r="C49" s="277"/>
      <c r="D49" s="278"/>
      <c r="E49" s="42"/>
      <c r="F49" s="43" t="s">
        <v>144</v>
      </c>
      <c r="G49" s="134">
        <f>G15+G34+G48</f>
        <v>0</v>
      </c>
    </row>
    <row r="50" spans="1:7" ht="25.5" customHeight="1" x14ac:dyDescent="0.15">
      <c r="C50" s="23"/>
      <c r="D50" s="23"/>
      <c r="E50" s="23"/>
      <c r="F50" s="23"/>
      <c r="G50" s="117"/>
    </row>
    <row r="51" spans="1:7" x14ac:dyDescent="0.15">
      <c r="C51" s="23"/>
      <c r="D51" s="23"/>
      <c r="E51" s="23"/>
      <c r="F51" s="23"/>
      <c r="G51" s="117"/>
    </row>
  </sheetData>
  <mergeCells count="55">
    <mergeCell ref="D36:E36"/>
    <mergeCell ref="E33:F33"/>
    <mergeCell ref="E41:F41"/>
    <mergeCell ref="A16:A34"/>
    <mergeCell ref="D18:E18"/>
    <mergeCell ref="D22:E22"/>
    <mergeCell ref="D19:E19"/>
    <mergeCell ref="D20:E20"/>
    <mergeCell ref="B16:C16"/>
    <mergeCell ref="B17:B26"/>
    <mergeCell ref="D21:E21"/>
    <mergeCell ref="D27:E27"/>
    <mergeCell ref="D29:E29"/>
    <mergeCell ref="D30:E30"/>
    <mergeCell ref="B27:B33"/>
    <mergeCell ref="A49:D49"/>
    <mergeCell ref="D39:E39"/>
    <mergeCell ref="D40:E40"/>
    <mergeCell ref="D44:E44"/>
    <mergeCell ref="D45:E45"/>
    <mergeCell ref="D46:E46"/>
    <mergeCell ref="A35:A48"/>
    <mergeCell ref="E47:F47"/>
    <mergeCell ref="D38:E38"/>
    <mergeCell ref="D35:E35"/>
    <mergeCell ref="D37:E37"/>
    <mergeCell ref="B42:B47"/>
    <mergeCell ref="D42:E42"/>
    <mergeCell ref="D43:E43"/>
    <mergeCell ref="B35:C35"/>
    <mergeCell ref="B36:B41"/>
    <mergeCell ref="A2:G2"/>
    <mergeCell ref="A4:A15"/>
    <mergeCell ref="D32:E32"/>
    <mergeCell ref="D25:E25"/>
    <mergeCell ref="E26:F26"/>
    <mergeCell ref="D23:E23"/>
    <mergeCell ref="D24:E24"/>
    <mergeCell ref="D28:E28"/>
    <mergeCell ref="D31:E31"/>
    <mergeCell ref="E9:F9"/>
    <mergeCell ref="C6:E6"/>
    <mergeCell ref="B4:E4"/>
    <mergeCell ref="B5:B9"/>
    <mergeCell ref="B10:B14"/>
    <mergeCell ref="C10:E10"/>
    <mergeCell ref="C13:E13"/>
    <mergeCell ref="C5:E5"/>
    <mergeCell ref="C11:E11"/>
    <mergeCell ref="C8:E8"/>
    <mergeCell ref="C7:E7"/>
    <mergeCell ref="D17:E17"/>
    <mergeCell ref="C12:E12"/>
    <mergeCell ref="E14:F14"/>
    <mergeCell ref="D16:E16"/>
  </mergeCells>
  <phoneticPr fontId="2"/>
  <printOptions horizontalCentered="1"/>
  <pageMargins left="0.59055118110236227" right="0.39370078740157483" top="0.74803149606299213" bottom="0.55118110236220474" header="0.51181102362204722" footer="0.19685039370078741"/>
  <pageSetup paperSize="9" scale="67" orientation="portrait" r:id="rId1"/>
  <headerFooter alignWithMargins="0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indexed="36"/>
    <pageSetUpPr fitToPage="1"/>
  </sheetPr>
  <dimension ref="A1:Q19"/>
  <sheetViews>
    <sheetView view="pageBreakPreview" zoomScale="85" zoomScaleNormal="100" zoomScaleSheetLayoutView="85" workbookViewId="0">
      <selection activeCell="G11" sqref="G11:J11"/>
    </sheetView>
  </sheetViews>
  <sheetFormatPr defaultRowHeight="13.5" x14ac:dyDescent="0.15"/>
  <cols>
    <col min="1" max="1" width="17.125" customWidth="1"/>
    <col min="2" max="2" width="3.5" bestFit="1" customWidth="1"/>
    <col min="3" max="3" width="17.125" customWidth="1"/>
    <col min="4" max="4" width="4.25" bestFit="1" customWidth="1"/>
    <col min="5" max="5" width="3.5" customWidth="1"/>
    <col min="6" max="6" width="17.125" customWidth="1"/>
    <col min="7" max="7" width="4.25" bestFit="1" customWidth="1"/>
    <col min="8" max="8" width="3.5" customWidth="1"/>
    <col min="9" max="9" width="17.125" customWidth="1"/>
    <col min="10" max="10" width="4.125" bestFit="1" customWidth="1"/>
    <col min="11" max="11" width="12.125" bestFit="1" customWidth="1"/>
  </cols>
  <sheetData>
    <row r="1" spans="1:17" x14ac:dyDescent="0.15">
      <c r="I1" s="212" t="s">
        <v>114</v>
      </c>
      <c r="J1" s="212"/>
    </row>
    <row r="3" spans="1:17" ht="18.75" x14ac:dyDescent="0.15">
      <c r="A3" s="215" t="s">
        <v>229</v>
      </c>
      <c r="B3" s="215"/>
      <c r="C3" s="215"/>
      <c r="D3" s="215"/>
      <c r="E3" s="215"/>
      <c r="F3" s="215"/>
      <c r="G3" s="215"/>
      <c r="H3" s="215"/>
      <c r="I3" s="215"/>
      <c r="J3" s="215"/>
    </row>
    <row r="4" spans="1:17" s="80" customFormat="1" x14ac:dyDescent="0.15">
      <c r="A4" s="79"/>
      <c r="B4" s="79"/>
      <c r="C4" s="79"/>
      <c r="D4" s="79"/>
      <c r="E4" s="79"/>
      <c r="F4" s="79"/>
      <c r="G4" s="79"/>
      <c r="H4" s="79"/>
      <c r="I4" s="79"/>
      <c r="J4" s="79"/>
    </row>
    <row r="5" spans="1:17" ht="14.25" thickBot="1" x14ac:dyDescent="0.2">
      <c r="F5" s="213" t="s">
        <v>105</v>
      </c>
      <c r="G5" s="213"/>
      <c r="H5" s="78"/>
      <c r="I5" s="214"/>
      <c r="J5" s="214"/>
    </row>
    <row r="6" spans="1:17" ht="44.25" customHeight="1" x14ac:dyDescent="0.15">
      <c r="A6" s="82" t="s">
        <v>1</v>
      </c>
      <c r="B6" s="216"/>
      <c r="C6" s="217"/>
      <c r="D6" s="217"/>
      <c r="E6" s="218"/>
      <c r="F6" s="83" t="s">
        <v>20</v>
      </c>
      <c r="G6" s="208"/>
      <c r="H6" s="208"/>
      <c r="I6" s="208"/>
      <c r="J6" s="209"/>
    </row>
    <row r="7" spans="1:17" ht="44.25" customHeight="1" thickBot="1" x14ac:dyDescent="0.2">
      <c r="A7" s="88" t="s">
        <v>25</v>
      </c>
      <c r="B7" s="205"/>
      <c r="C7" s="206"/>
      <c r="D7" s="206"/>
      <c r="E7" s="207"/>
      <c r="F7" s="84" t="s">
        <v>8</v>
      </c>
      <c r="G7" s="210"/>
      <c r="H7" s="210"/>
      <c r="I7" s="210"/>
      <c r="J7" s="211"/>
    </row>
    <row r="8" spans="1:17" ht="44.25" customHeight="1" thickTop="1" x14ac:dyDescent="0.15">
      <c r="A8" s="85" t="s">
        <v>44</v>
      </c>
      <c r="B8" s="219" t="s">
        <v>167</v>
      </c>
      <c r="C8" s="220"/>
      <c r="D8" s="220"/>
      <c r="E8" s="220"/>
      <c r="F8" s="220"/>
      <c r="G8" s="220"/>
      <c r="H8" s="220"/>
      <c r="I8" s="220"/>
      <c r="J8" s="221"/>
    </row>
    <row r="9" spans="1:17" ht="44.25" customHeight="1" x14ac:dyDescent="0.15">
      <c r="A9" s="86" t="s">
        <v>5</v>
      </c>
      <c r="B9" s="248"/>
      <c r="C9" s="249"/>
      <c r="D9" s="249"/>
      <c r="E9" s="249"/>
      <c r="F9" s="249"/>
      <c r="G9" s="249"/>
      <c r="H9" s="249"/>
      <c r="I9" s="249"/>
      <c r="J9" s="250"/>
    </row>
    <row r="10" spans="1:17" ht="44.25" customHeight="1" x14ac:dyDescent="0.15">
      <c r="A10" s="96" t="s">
        <v>0</v>
      </c>
      <c r="B10" s="299"/>
      <c r="C10" s="300"/>
      <c r="D10" s="300"/>
      <c r="E10" s="300"/>
      <c r="F10" s="300"/>
      <c r="G10" s="300"/>
      <c r="H10" s="300"/>
      <c r="I10" s="300"/>
      <c r="J10" s="301"/>
      <c r="N10" s="171"/>
      <c r="O10" s="171"/>
      <c r="P10" s="171"/>
      <c r="Q10" s="171"/>
    </row>
    <row r="11" spans="1:17" ht="44.25" customHeight="1" x14ac:dyDescent="0.15">
      <c r="A11" s="86" t="s">
        <v>106</v>
      </c>
      <c r="B11" s="245"/>
      <c r="C11" s="246"/>
      <c r="D11" s="246"/>
      <c r="E11" s="247"/>
      <c r="F11" s="87" t="s">
        <v>2</v>
      </c>
      <c r="G11" s="296" t="s">
        <v>167</v>
      </c>
      <c r="H11" s="297"/>
      <c r="I11" s="297"/>
      <c r="J11" s="298"/>
    </row>
    <row r="12" spans="1:17" ht="44.25" customHeight="1" thickBot="1" x14ac:dyDescent="0.2">
      <c r="A12" s="88" t="s">
        <v>27</v>
      </c>
      <c r="B12" s="239"/>
      <c r="C12" s="240"/>
      <c r="D12" s="240"/>
      <c r="E12" s="241"/>
      <c r="F12" s="89" t="s">
        <v>107</v>
      </c>
      <c r="G12" s="237"/>
      <c r="H12" s="237"/>
      <c r="I12" s="237"/>
      <c r="J12" s="238"/>
    </row>
    <row r="13" spans="1:17" ht="44.25" customHeight="1" thickTop="1" x14ac:dyDescent="0.15">
      <c r="A13" s="85" t="s">
        <v>97</v>
      </c>
      <c r="B13" s="230" t="s">
        <v>103</v>
      </c>
      <c r="C13" s="231"/>
      <c r="D13" s="232"/>
      <c r="E13" s="230" t="s">
        <v>104</v>
      </c>
      <c r="F13" s="231"/>
      <c r="G13" s="232"/>
      <c r="H13" s="230" t="s">
        <v>99</v>
      </c>
      <c r="I13" s="231"/>
      <c r="J13" s="233"/>
    </row>
    <row r="14" spans="1:17" ht="44.25" customHeight="1" x14ac:dyDescent="0.15">
      <c r="A14" s="86" t="s">
        <v>31</v>
      </c>
      <c r="B14" s="100" t="s">
        <v>109</v>
      </c>
      <c r="C14" s="101">
        <f>'8-2'!G9</f>
        <v>0</v>
      </c>
      <c r="D14" s="102" t="s">
        <v>3</v>
      </c>
      <c r="E14" s="157" t="s">
        <v>152</v>
      </c>
      <c r="F14" s="155">
        <f>'8-2'!G14</f>
        <v>0</v>
      </c>
      <c r="G14" s="156" t="s">
        <v>3</v>
      </c>
      <c r="H14" s="157" t="s">
        <v>153</v>
      </c>
      <c r="I14" s="155">
        <f>C14+F14</f>
        <v>0</v>
      </c>
      <c r="J14" s="152" t="s">
        <v>3</v>
      </c>
    </row>
    <row r="15" spans="1:17" ht="44.25" customHeight="1" x14ac:dyDescent="0.15">
      <c r="A15" s="96" t="s">
        <v>12</v>
      </c>
      <c r="B15" s="97" t="s">
        <v>154</v>
      </c>
      <c r="C15" s="94">
        <f>'8-2'!G26</f>
        <v>0</v>
      </c>
      <c r="D15" s="95" t="s">
        <v>3</v>
      </c>
      <c r="E15" s="98" t="s">
        <v>145</v>
      </c>
      <c r="F15" s="94">
        <f>'8-2'!G33</f>
        <v>0</v>
      </c>
      <c r="G15" s="95" t="s">
        <v>3</v>
      </c>
      <c r="H15" s="98" t="s">
        <v>146</v>
      </c>
      <c r="I15" s="94">
        <f>C15+F15</f>
        <v>0</v>
      </c>
      <c r="J15" s="99" t="s">
        <v>3</v>
      </c>
    </row>
    <row r="16" spans="1:17" ht="44.25" customHeight="1" x14ac:dyDescent="0.15">
      <c r="A16" s="90" t="s">
        <v>11</v>
      </c>
      <c r="B16" s="91" t="s">
        <v>147</v>
      </c>
      <c r="C16" s="92">
        <f>C14+C15</f>
        <v>0</v>
      </c>
      <c r="D16" s="93" t="s">
        <v>3</v>
      </c>
      <c r="E16" s="103" t="s">
        <v>148</v>
      </c>
      <c r="F16" s="101">
        <f>I16-C16</f>
        <v>0</v>
      </c>
      <c r="G16" s="102" t="s">
        <v>3</v>
      </c>
      <c r="H16" s="103" t="s">
        <v>149</v>
      </c>
      <c r="I16" s="101">
        <f>'8-2'!G35</f>
        <v>0</v>
      </c>
      <c r="J16" s="99" t="s">
        <v>3</v>
      </c>
      <c r="K16" s="81"/>
    </row>
    <row r="17" spans="1:10" ht="44.25" customHeight="1" thickBot="1" x14ac:dyDescent="0.2">
      <c r="A17" s="88" t="s">
        <v>101</v>
      </c>
      <c r="B17" s="120" t="s">
        <v>150</v>
      </c>
      <c r="C17" s="106">
        <f>ROUNDDOWN(C16/3,-3)</f>
        <v>0</v>
      </c>
      <c r="D17" s="121" t="s">
        <v>3</v>
      </c>
      <c r="E17" s="104"/>
      <c r="F17" s="225" t="s">
        <v>102</v>
      </c>
      <c r="G17" s="226"/>
      <c r="H17" s="105" t="s">
        <v>151</v>
      </c>
      <c r="I17" s="106">
        <f>I16-C17</f>
        <v>0</v>
      </c>
      <c r="J17" s="107" t="s">
        <v>3</v>
      </c>
    </row>
    <row r="18" spans="1:10" ht="98.25" customHeight="1" thickTop="1" x14ac:dyDescent="0.15">
      <c r="A18" s="108" t="s">
        <v>14</v>
      </c>
      <c r="B18" s="227"/>
      <c r="C18" s="228"/>
      <c r="D18" s="228"/>
      <c r="E18" s="228"/>
      <c r="F18" s="228"/>
      <c r="G18" s="228"/>
      <c r="H18" s="228"/>
      <c r="I18" s="228"/>
      <c r="J18" s="229"/>
    </row>
    <row r="19" spans="1:10" ht="98.25" customHeight="1" thickBot="1" x14ac:dyDescent="0.2">
      <c r="A19" s="109" t="s">
        <v>6</v>
      </c>
      <c r="B19" s="222"/>
      <c r="C19" s="223"/>
      <c r="D19" s="223"/>
      <c r="E19" s="223"/>
      <c r="F19" s="223"/>
      <c r="G19" s="223"/>
      <c r="H19" s="223"/>
      <c r="I19" s="223"/>
      <c r="J19" s="224"/>
    </row>
  </sheetData>
  <mergeCells count="21">
    <mergeCell ref="I1:J1"/>
    <mergeCell ref="F5:G5"/>
    <mergeCell ref="I5:J5"/>
    <mergeCell ref="A3:J3"/>
    <mergeCell ref="B6:E6"/>
    <mergeCell ref="B7:E7"/>
    <mergeCell ref="G6:J6"/>
    <mergeCell ref="G7:J7"/>
    <mergeCell ref="B19:J19"/>
    <mergeCell ref="F17:G17"/>
    <mergeCell ref="B18:J18"/>
    <mergeCell ref="B13:D13"/>
    <mergeCell ref="E13:G13"/>
    <mergeCell ref="H13:J13"/>
    <mergeCell ref="G11:J11"/>
    <mergeCell ref="G12:J12"/>
    <mergeCell ref="B12:E12"/>
    <mergeCell ref="B8:J8"/>
    <mergeCell ref="B11:E11"/>
    <mergeCell ref="B10:J10"/>
    <mergeCell ref="B9:J9"/>
  </mergeCells>
  <phoneticPr fontId="2"/>
  <printOptions horizontalCentered="1"/>
  <pageMargins left="0.78740157480314965" right="0.59055118110236227" top="0.78740157480314965" bottom="0.78740157480314965" header="0.51181102362204722" footer="0.51181102362204722"/>
  <pageSetup paperSize="9" scale="96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Sheet1!$D$3:$D$7</xm:f>
          </x14:formula1>
          <xm:sqref>G11:J11</xm:sqref>
        </x14:dataValidation>
        <x14:dataValidation type="list" allowBlank="1" showInputMessage="1" showErrorMessage="1">
          <x14:formula1>
            <xm:f>Sheet1!$E$3:$E$7</xm:f>
          </x14:formula1>
          <xm:sqref>N10:Q10 B8</xm:sqref>
        </x14:dataValidation>
      </x14:dataValidations>
    </ext>
  </extLst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sheetPr>
    <tabColor indexed="36"/>
    <pageSetUpPr fitToPage="1"/>
  </sheetPr>
  <dimension ref="A1:J37"/>
  <sheetViews>
    <sheetView view="pageBreakPreview" zoomScale="70" zoomScaleNormal="75" zoomScaleSheetLayoutView="70" workbookViewId="0">
      <selection activeCell="F4" sqref="F4:F5"/>
    </sheetView>
  </sheetViews>
  <sheetFormatPr defaultRowHeight="13.5" x14ac:dyDescent="0.15"/>
  <cols>
    <col min="1" max="2" width="4.5" style="17" customWidth="1"/>
    <col min="3" max="4" width="26.875" style="17" customWidth="1"/>
    <col min="5" max="5" width="25.375" style="17" customWidth="1"/>
    <col min="6" max="6" width="28.625" style="17" bestFit="1" customWidth="1"/>
    <col min="7" max="7" width="22.5" style="118" customWidth="1"/>
    <col min="8" max="16384" width="9" style="17"/>
  </cols>
  <sheetData>
    <row r="1" spans="1:10" ht="18.75" x14ac:dyDescent="0.15">
      <c r="E1" s="18"/>
      <c r="F1" s="18"/>
      <c r="G1" s="119" t="s">
        <v>115</v>
      </c>
      <c r="H1" s="18"/>
      <c r="I1" s="18"/>
      <c r="J1" s="18"/>
    </row>
    <row r="2" spans="1:10" ht="18.75" x14ac:dyDescent="0.15">
      <c r="A2" s="261" t="s">
        <v>113</v>
      </c>
      <c r="B2" s="261"/>
      <c r="C2" s="261"/>
      <c r="D2" s="261"/>
      <c r="E2" s="261"/>
      <c r="F2" s="261"/>
      <c r="G2" s="261"/>
      <c r="H2" s="18"/>
      <c r="I2" s="18"/>
      <c r="J2" s="18"/>
    </row>
    <row r="3" spans="1:10" ht="14.25" thickBot="1" x14ac:dyDescent="0.2">
      <c r="A3" s="23"/>
      <c r="B3" s="23"/>
      <c r="C3" s="23"/>
      <c r="D3" s="23"/>
      <c r="F3" s="19"/>
      <c r="G3" s="115"/>
    </row>
    <row r="4" spans="1:10" ht="25.5" customHeight="1" x14ac:dyDescent="0.15">
      <c r="A4" s="262" t="s">
        <v>13</v>
      </c>
      <c r="B4" s="267" t="s">
        <v>22</v>
      </c>
      <c r="C4" s="268"/>
      <c r="D4" s="268"/>
      <c r="E4" s="269"/>
      <c r="F4" s="50" t="s">
        <v>29</v>
      </c>
      <c r="G4" s="116" t="s">
        <v>30</v>
      </c>
    </row>
    <row r="5" spans="1:10" ht="25.5" customHeight="1" x14ac:dyDescent="0.15">
      <c r="A5" s="263"/>
      <c r="B5" s="270" t="s">
        <v>94</v>
      </c>
      <c r="C5" s="251"/>
      <c r="D5" s="252"/>
      <c r="E5" s="253"/>
      <c r="F5" s="113"/>
      <c r="G5" s="122"/>
    </row>
    <row r="6" spans="1:10" ht="25.5" customHeight="1" x14ac:dyDescent="0.15">
      <c r="A6" s="263"/>
      <c r="B6" s="271"/>
      <c r="C6" s="254"/>
      <c r="D6" s="255"/>
      <c r="E6" s="256"/>
      <c r="F6" s="114"/>
      <c r="G6" s="123"/>
    </row>
    <row r="7" spans="1:10" ht="25.5" customHeight="1" x14ac:dyDescent="0.15">
      <c r="A7" s="263"/>
      <c r="B7" s="271"/>
      <c r="C7" s="254"/>
      <c r="D7" s="255"/>
      <c r="E7" s="256"/>
      <c r="F7" s="114"/>
      <c r="G7" s="123"/>
    </row>
    <row r="8" spans="1:10" ht="25.5" customHeight="1" x14ac:dyDescent="0.15">
      <c r="A8" s="263"/>
      <c r="B8" s="271"/>
      <c r="C8" s="254"/>
      <c r="D8" s="255"/>
      <c r="E8" s="256"/>
      <c r="F8" s="114"/>
      <c r="G8" s="123"/>
    </row>
    <row r="9" spans="1:10" ht="25.5" customHeight="1" x14ac:dyDescent="0.15">
      <c r="A9" s="263"/>
      <c r="B9" s="272"/>
      <c r="C9" s="20"/>
      <c r="D9" s="21"/>
      <c r="E9" s="265" t="s">
        <v>157</v>
      </c>
      <c r="F9" s="266"/>
      <c r="G9" s="124">
        <f>SUM(G5:G8)</f>
        <v>0</v>
      </c>
    </row>
    <row r="10" spans="1:10" ht="25.5" customHeight="1" x14ac:dyDescent="0.15">
      <c r="A10" s="263"/>
      <c r="B10" s="273" t="s">
        <v>98</v>
      </c>
      <c r="C10" s="254"/>
      <c r="D10" s="255"/>
      <c r="E10" s="256"/>
      <c r="F10" s="114"/>
      <c r="G10" s="125"/>
    </row>
    <row r="11" spans="1:10" ht="25.5" customHeight="1" x14ac:dyDescent="0.15">
      <c r="A11" s="263"/>
      <c r="B11" s="271"/>
      <c r="C11" s="254"/>
      <c r="D11" s="255"/>
      <c r="E11" s="256"/>
      <c r="F11" s="114"/>
      <c r="G11" s="123"/>
    </row>
    <row r="12" spans="1:10" ht="25.5" customHeight="1" x14ac:dyDescent="0.15">
      <c r="A12" s="263"/>
      <c r="B12" s="271"/>
      <c r="C12" s="254"/>
      <c r="D12" s="255"/>
      <c r="E12" s="256"/>
      <c r="F12" s="114"/>
      <c r="G12" s="123"/>
    </row>
    <row r="13" spans="1:10" ht="25.5" customHeight="1" x14ac:dyDescent="0.15">
      <c r="A13" s="263"/>
      <c r="B13" s="271"/>
      <c r="C13" s="254"/>
      <c r="D13" s="255"/>
      <c r="E13" s="256"/>
      <c r="F13" s="114"/>
      <c r="G13" s="123"/>
    </row>
    <row r="14" spans="1:10" ht="25.5" customHeight="1" thickBot="1" x14ac:dyDescent="0.2">
      <c r="A14" s="263"/>
      <c r="B14" s="274"/>
      <c r="C14" s="22"/>
      <c r="D14" s="23"/>
      <c r="E14" s="257" t="s">
        <v>136</v>
      </c>
      <c r="F14" s="258"/>
      <c r="G14" s="123">
        <f>SUM(G10:G13)</f>
        <v>0</v>
      </c>
    </row>
    <row r="15" spans="1:10" ht="25.5" customHeight="1" thickBot="1" x14ac:dyDescent="0.2">
      <c r="A15" s="264"/>
      <c r="B15" s="110"/>
      <c r="C15" s="24"/>
      <c r="D15" s="24"/>
      <c r="E15" s="25"/>
      <c r="F15" s="26" t="s">
        <v>158</v>
      </c>
      <c r="G15" s="126">
        <f>G9+G14</f>
        <v>0</v>
      </c>
    </row>
    <row r="16" spans="1:10" ht="25.5" customHeight="1" x14ac:dyDescent="0.15">
      <c r="A16" s="281" t="s">
        <v>12</v>
      </c>
      <c r="B16" s="292" t="s">
        <v>4</v>
      </c>
      <c r="C16" s="293"/>
      <c r="D16" s="259" t="s">
        <v>26</v>
      </c>
      <c r="E16" s="260"/>
      <c r="F16" s="27" t="s">
        <v>28</v>
      </c>
      <c r="G16" s="28" t="s">
        <v>30</v>
      </c>
    </row>
    <row r="17" spans="1:7" ht="25.5" customHeight="1" x14ac:dyDescent="0.15">
      <c r="A17" s="282"/>
      <c r="B17" s="270" t="s">
        <v>94</v>
      </c>
      <c r="C17" s="112"/>
      <c r="D17" s="254"/>
      <c r="E17" s="256"/>
      <c r="F17" s="29"/>
      <c r="G17" s="122"/>
    </row>
    <row r="18" spans="1:7" ht="25.5" customHeight="1" x14ac:dyDescent="0.15">
      <c r="A18" s="282"/>
      <c r="B18" s="271"/>
      <c r="C18" s="30"/>
      <c r="D18" s="254"/>
      <c r="E18" s="256"/>
      <c r="F18" s="31"/>
      <c r="G18" s="127"/>
    </row>
    <row r="19" spans="1:7" ht="25.5" customHeight="1" x14ac:dyDescent="0.15">
      <c r="A19" s="282"/>
      <c r="B19" s="271"/>
      <c r="C19" s="30"/>
      <c r="D19" s="254"/>
      <c r="E19" s="256"/>
      <c r="F19" s="31"/>
      <c r="G19" s="127"/>
    </row>
    <row r="20" spans="1:7" ht="25.5" customHeight="1" x14ac:dyDescent="0.15">
      <c r="A20" s="282"/>
      <c r="B20" s="271"/>
      <c r="C20" s="30"/>
      <c r="D20" s="254"/>
      <c r="E20" s="256"/>
      <c r="F20" s="31"/>
      <c r="G20" s="127"/>
    </row>
    <row r="21" spans="1:7" ht="25.5" customHeight="1" x14ac:dyDescent="0.15">
      <c r="A21" s="282"/>
      <c r="B21" s="271"/>
      <c r="C21" s="30"/>
      <c r="D21" s="254"/>
      <c r="E21" s="256"/>
      <c r="F21" s="31"/>
      <c r="G21" s="127"/>
    </row>
    <row r="22" spans="1:7" ht="25.5" customHeight="1" x14ac:dyDescent="0.15">
      <c r="A22" s="282"/>
      <c r="B22" s="271"/>
      <c r="C22" s="30"/>
      <c r="D22" s="254"/>
      <c r="E22" s="256"/>
      <c r="F22" s="31"/>
      <c r="G22" s="123"/>
    </row>
    <row r="23" spans="1:7" ht="25.5" customHeight="1" x14ac:dyDescent="0.15">
      <c r="A23" s="282"/>
      <c r="B23" s="271"/>
      <c r="C23" s="30"/>
      <c r="D23" s="254"/>
      <c r="E23" s="256"/>
      <c r="F23" s="31"/>
      <c r="G23" s="123"/>
    </row>
    <row r="24" spans="1:7" ht="25.5" customHeight="1" x14ac:dyDescent="0.15">
      <c r="A24" s="282"/>
      <c r="B24" s="271"/>
      <c r="C24" s="30"/>
      <c r="D24" s="254"/>
      <c r="E24" s="256"/>
      <c r="F24" s="31"/>
      <c r="G24" s="123"/>
    </row>
    <row r="25" spans="1:7" ht="25.5" customHeight="1" x14ac:dyDescent="0.15">
      <c r="A25" s="282"/>
      <c r="B25" s="271"/>
      <c r="C25" s="32"/>
      <c r="D25" s="254"/>
      <c r="E25" s="256"/>
      <c r="F25" s="31"/>
      <c r="G25" s="123"/>
    </row>
    <row r="26" spans="1:7" ht="25.5" customHeight="1" x14ac:dyDescent="0.15">
      <c r="A26" s="282"/>
      <c r="B26" s="272"/>
      <c r="C26" s="20"/>
      <c r="D26" s="20"/>
      <c r="E26" s="265" t="s">
        <v>138</v>
      </c>
      <c r="F26" s="266"/>
      <c r="G26" s="124">
        <f>SUM(G17:G25)</f>
        <v>0</v>
      </c>
    </row>
    <row r="27" spans="1:7" ht="25.5" customHeight="1" x14ac:dyDescent="0.15">
      <c r="A27" s="282"/>
      <c r="B27" s="271" t="s">
        <v>98</v>
      </c>
      <c r="C27" s="30"/>
      <c r="D27" s="294"/>
      <c r="E27" s="295"/>
      <c r="F27" s="33"/>
      <c r="G27" s="123"/>
    </row>
    <row r="28" spans="1:7" ht="25.5" customHeight="1" x14ac:dyDescent="0.15">
      <c r="A28" s="282"/>
      <c r="B28" s="271"/>
      <c r="C28" s="30"/>
      <c r="D28" s="254"/>
      <c r="E28" s="256"/>
      <c r="F28" s="31"/>
      <c r="G28" s="123"/>
    </row>
    <row r="29" spans="1:7" ht="25.5" customHeight="1" x14ac:dyDescent="0.15">
      <c r="A29" s="282"/>
      <c r="B29" s="271"/>
      <c r="C29" s="30"/>
      <c r="D29" s="254"/>
      <c r="E29" s="256"/>
      <c r="F29" s="31"/>
      <c r="G29" s="123"/>
    </row>
    <row r="30" spans="1:7" ht="25.5" customHeight="1" x14ac:dyDescent="0.15">
      <c r="A30" s="282"/>
      <c r="B30" s="271"/>
      <c r="C30" s="30"/>
      <c r="D30" s="254"/>
      <c r="E30" s="256"/>
      <c r="F30" s="31"/>
      <c r="G30" s="123"/>
    </row>
    <row r="31" spans="1:7" ht="25.5" customHeight="1" x14ac:dyDescent="0.15">
      <c r="A31" s="282"/>
      <c r="B31" s="271"/>
      <c r="C31" s="30"/>
      <c r="D31" s="254"/>
      <c r="E31" s="256"/>
      <c r="F31" s="31"/>
      <c r="G31" s="123"/>
    </row>
    <row r="32" spans="1:7" ht="25.5" customHeight="1" x14ac:dyDescent="0.15">
      <c r="A32" s="282"/>
      <c r="B32" s="271"/>
      <c r="C32" s="32"/>
      <c r="D32" s="254"/>
      <c r="E32" s="256"/>
      <c r="F32" s="31"/>
      <c r="G32" s="123"/>
    </row>
    <row r="33" spans="1:7" ht="25.5" customHeight="1" thickBot="1" x14ac:dyDescent="0.2">
      <c r="A33" s="282"/>
      <c r="B33" s="274"/>
      <c r="C33" s="34"/>
      <c r="D33" s="34"/>
      <c r="E33" s="257" t="s">
        <v>139</v>
      </c>
      <c r="F33" s="290"/>
      <c r="G33" s="128">
        <f>SUM(G27:G32)</f>
        <v>0</v>
      </c>
    </row>
    <row r="34" spans="1:7" ht="25.5" customHeight="1" thickBot="1" x14ac:dyDescent="0.2">
      <c r="A34" s="283"/>
      <c r="B34" s="110"/>
      <c r="C34" s="24"/>
      <c r="D34" s="24"/>
      <c r="E34" s="24"/>
      <c r="F34" s="26" t="s">
        <v>155</v>
      </c>
      <c r="G34" s="129">
        <f>G26+G33</f>
        <v>0</v>
      </c>
    </row>
    <row r="35" spans="1:7" ht="25.5" customHeight="1" thickBot="1" x14ac:dyDescent="0.2">
      <c r="A35" s="275"/>
      <c r="B35" s="276"/>
      <c r="C35" s="277"/>
      <c r="D35" s="278"/>
      <c r="E35" s="42"/>
      <c r="F35" s="43" t="s">
        <v>156</v>
      </c>
      <c r="G35" s="134">
        <f>G15+G34</f>
        <v>0</v>
      </c>
    </row>
    <row r="36" spans="1:7" ht="25.5" customHeight="1" x14ac:dyDescent="0.15">
      <c r="C36" s="23"/>
      <c r="D36" s="23"/>
      <c r="E36" s="23"/>
      <c r="F36" s="23"/>
      <c r="G36" s="117"/>
    </row>
    <row r="37" spans="1:7" x14ac:dyDescent="0.15">
      <c r="C37" s="23"/>
      <c r="D37" s="23"/>
      <c r="E37" s="23"/>
      <c r="F37" s="23"/>
      <c r="G37" s="117"/>
    </row>
  </sheetData>
  <mergeCells count="38">
    <mergeCell ref="D16:E16"/>
    <mergeCell ref="B17:B26"/>
    <mergeCell ref="D21:E21"/>
    <mergeCell ref="D17:E17"/>
    <mergeCell ref="B27:B33"/>
    <mergeCell ref="E33:F33"/>
    <mergeCell ref="D27:E27"/>
    <mergeCell ref="D29:E29"/>
    <mergeCell ref="D30:E30"/>
    <mergeCell ref="D31:E31"/>
    <mergeCell ref="C6:E6"/>
    <mergeCell ref="B4:E4"/>
    <mergeCell ref="B5:B9"/>
    <mergeCell ref="B10:B14"/>
    <mergeCell ref="C10:E10"/>
    <mergeCell ref="C13:E13"/>
    <mergeCell ref="C5:E5"/>
    <mergeCell ref="C11:E11"/>
    <mergeCell ref="C12:E12"/>
    <mergeCell ref="C8:E8"/>
    <mergeCell ref="C7:E7"/>
    <mergeCell ref="E9:F9"/>
    <mergeCell ref="A35:D35"/>
    <mergeCell ref="A2:G2"/>
    <mergeCell ref="A4:A15"/>
    <mergeCell ref="D32:E32"/>
    <mergeCell ref="D25:E25"/>
    <mergeCell ref="E26:F26"/>
    <mergeCell ref="D23:E23"/>
    <mergeCell ref="D24:E24"/>
    <mergeCell ref="D28:E28"/>
    <mergeCell ref="E14:F14"/>
    <mergeCell ref="A16:A34"/>
    <mergeCell ref="D18:E18"/>
    <mergeCell ref="D22:E22"/>
    <mergeCell ref="D19:E19"/>
    <mergeCell ref="D20:E20"/>
    <mergeCell ref="B16:C16"/>
  </mergeCells>
  <phoneticPr fontId="2"/>
  <printOptions horizontalCentered="1"/>
  <pageMargins left="0.59055118110236227" right="0.39370078740157483" top="0.74803149606299213" bottom="0.55118110236220474" header="0.51181102362204722" footer="0.19685039370078741"/>
  <pageSetup paperSize="9" scale="68" orientation="portrait" r:id="rId1"/>
  <headerFooter alignWithMargins="0"/>
</worksheet>
</file>

<file path=xl/worksheets/sheet8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mc:Ignorable="x14ac">
  <sheetPr>
    <tabColor indexed="37"/>
    <pageSetUpPr fitToPage="1"/>
  </sheetPr>
  <dimension ref="A1:J33"/>
  <sheetViews>
    <sheetView showZeros="0" zoomScale="85" workbookViewId="0">
      <selection activeCell="H6" sqref="H6:J6"/>
    </sheetView>
  </sheetViews>
  <sheetFormatPr defaultRowHeight="13.5" x14ac:dyDescent="0.15"/>
  <cols>
    <col min="1" max="1" width="15.75" style="1" bestFit="1" customWidth="1"/>
    <col min="2" max="2" width="12.5" style="1" bestFit="1" customWidth="1"/>
    <col min="3" max="3" width="12.875" style="1" customWidth="1"/>
    <col min="4" max="4" width="3.75" style="1" bestFit="1" customWidth="1"/>
    <col min="5" max="5" width="12.5" style="1" bestFit="1" customWidth="1"/>
    <col min="6" max="6" width="12.875" style="1" customWidth="1"/>
    <col min="7" max="7" width="3.75" style="1" bestFit="1" customWidth="1"/>
    <col min="8" max="8" width="10.25" style="1" bestFit="1" customWidth="1"/>
    <col min="9" max="9" width="12.875" style="1" customWidth="1"/>
    <col min="10" max="10" width="3.5" style="14" bestFit="1" customWidth="1"/>
    <col min="11" max="16384" width="9" style="1"/>
  </cols>
  <sheetData>
    <row r="1" spans="1:10" s="3" customFormat="1" ht="24.75" customHeight="1" x14ac:dyDescent="0.15">
      <c r="G1" s="320" t="s">
        <v>96</v>
      </c>
      <c r="H1" s="320"/>
      <c r="I1" s="320"/>
      <c r="J1" s="320"/>
    </row>
    <row r="2" spans="1:10" s="3" customFormat="1" ht="24.75" customHeight="1" x14ac:dyDescent="0.15">
      <c r="A2" s="333" t="s">
        <v>41</v>
      </c>
      <c r="B2" s="333"/>
      <c r="C2" s="333"/>
      <c r="D2" s="333"/>
      <c r="E2" s="333"/>
      <c r="F2" s="333"/>
      <c r="G2" s="333"/>
      <c r="H2" s="333"/>
      <c r="I2" s="333"/>
      <c r="J2" s="333"/>
    </row>
    <row r="3" spans="1:10" s="3" customFormat="1" ht="14.25" thickBot="1" x14ac:dyDescent="0.2">
      <c r="H3" s="8"/>
      <c r="I3" s="325"/>
      <c r="J3" s="325"/>
    </row>
    <row r="4" spans="1:10" ht="34.5" customHeight="1" x14ac:dyDescent="0.15">
      <c r="A4" s="10" t="s">
        <v>37</v>
      </c>
      <c r="B4" s="337"/>
      <c r="C4" s="338"/>
      <c r="D4" s="338"/>
      <c r="E4" s="339"/>
      <c r="F4" s="44" t="s">
        <v>7</v>
      </c>
      <c r="G4" s="340"/>
      <c r="H4" s="341"/>
      <c r="I4" s="341"/>
      <c r="J4" s="342"/>
    </row>
    <row r="5" spans="1:10" ht="34.5" customHeight="1" thickBot="1" x14ac:dyDescent="0.2">
      <c r="A5" s="9" t="s">
        <v>8</v>
      </c>
      <c r="B5" s="326"/>
      <c r="C5" s="327"/>
      <c r="D5" s="327"/>
      <c r="E5" s="328"/>
      <c r="F5" s="328"/>
      <c r="G5" s="328"/>
      <c r="H5" s="328"/>
      <c r="I5" s="328"/>
      <c r="J5" s="329"/>
    </row>
    <row r="6" spans="1:10" ht="34.5" customHeight="1" thickTop="1" x14ac:dyDescent="0.15">
      <c r="A6" s="7" t="s">
        <v>5</v>
      </c>
      <c r="B6" s="334"/>
      <c r="C6" s="335"/>
      <c r="D6" s="335"/>
      <c r="E6" s="336"/>
      <c r="F6" s="323" t="s">
        <v>19</v>
      </c>
      <c r="G6" s="324"/>
      <c r="H6" s="330"/>
      <c r="I6" s="331"/>
      <c r="J6" s="332"/>
    </row>
    <row r="7" spans="1:10" ht="34.5" customHeight="1" x14ac:dyDescent="0.15">
      <c r="A7" s="4" t="s">
        <v>16</v>
      </c>
      <c r="B7" s="2" t="s">
        <v>9</v>
      </c>
      <c r="C7" s="312"/>
      <c r="D7" s="312"/>
      <c r="E7" s="312"/>
      <c r="F7" s="312"/>
      <c r="G7" s="313"/>
      <c r="H7" s="2" t="s">
        <v>10</v>
      </c>
      <c r="I7" s="15"/>
      <c r="J7" s="12" t="s">
        <v>3</v>
      </c>
    </row>
    <row r="8" spans="1:10" ht="34.5" customHeight="1" x14ac:dyDescent="0.15">
      <c r="A8" s="4" t="s">
        <v>17</v>
      </c>
      <c r="B8" s="2" t="s">
        <v>9</v>
      </c>
      <c r="C8" s="312"/>
      <c r="D8" s="312"/>
      <c r="E8" s="312"/>
      <c r="F8" s="312"/>
      <c r="G8" s="313"/>
      <c r="H8" s="2" t="s">
        <v>10</v>
      </c>
      <c r="I8" s="15"/>
      <c r="J8" s="12" t="s">
        <v>3</v>
      </c>
    </row>
    <row r="9" spans="1:10" ht="34.5" customHeight="1" x14ac:dyDescent="0.15">
      <c r="A9" s="4" t="s">
        <v>18</v>
      </c>
      <c r="B9" s="2" t="s">
        <v>9</v>
      </c>
      <c r="C9" s="312"/>
      <c r="D9" s="312"/>
      <c r="E9" s="312"/>
      <c r="F9" s="312"/>
      <c r="G9" s="313"/>
      <c r="H9" s="2" t="s">
        <v>10</v>
      </c>
      <c r="I9" s="15"/>
      <c r="J9" s="12" t="s">
        <v>3</v>
      </c>
    </row>
    <row r="10" spans="1:10" ht="34.5" customHeight="1" x14ac:dyDescent="0.15">
      <c r="A10" s="4" t="s">
        <v>32</v>
      </c>
      <c r="B10" s="2" t="s">
        <v>9</v>
      </c>
      <c r="C10" s="312"/>
      <c r="D10" s="312"/>
      <c r="E10" s="312"/>
      <c r="F10" s="312"/>
      <c r="G10" s="313"/>
      <c r="H10" s="2" t="s">
        <v>10</v>
      </c>
      <c r="I10" s="15"/>
      <c r="J10" s="12" t="s">
        <v>3</v>
      </c>
    </row>
    <row r="11" spans="1:10" ht="34.5" customHeight="1" x14ac:dyDescent="0.15">
      <c r="A11" s="4" t="s">
        <v>33</v>
      </c>
      <c r="B11" s="2" t="s">
        <v>9</v>
      </c>
      <c r="C11" s="312"/>
      <c r="D11" s="312"/>
      <c r="E11" s="312"/>
      <c r="F11" s="312"/>
      <c r="G11" s="313"/>
      <c r="H11" s="2" t="s">
        <v>10</v>
      </c>
      <c r="I11" s="15"/>
      <c r="J11" s="12" t="s">
        <v>3</v>
      </c>
    </row>
    <row r="12" spans="1:10" ht="35.25" customHeight="1" thickBot="1" x14ac:dyDescent="0.2">
      <c r="A12" s="4" t="s">
        <v>34</v>
      </c>
      <c r="B12" s="5" t="s">
        <v>9</v>
      </c>
      <c r="C12" s="312"/>
      <c r="D12" s="312"/>
      <c r="E12" s="312"/>
      <c r="F12" s="312"/>
      <c r="G12" s="313"/>
      <c r="H12" s="5" t="s">
        <v>10</v>
      </c>
      <c r="I12" s="16"/>
      <c r="J12" s="13" t="s">
        <v>3</v>
      </c>
    </row>
    <row r="13" spans="1:10" ht="35.25" customHeight="1" thickTop="1" x14ac:dyDescent="0.15">
      <c r="A13" s="6" t="s">
        <v>15</v>
      </c>
      <c r="B13" s="321"/>
      <c r="C13" s="321"/>
      <c r="D13" s="321"/>
      <c r="E13" s="321"/>
      <c r="F13" s="321"/>
      <c r="G13" s="321"/>
      <c r="H13" s="321"/>
      <c r="I13" s="321"/>
      <c r="J13" s="322"/>
    </row>
    <row r="14" spans="1:10" ht="34.5" customHeight="1" x14ac:dyDescent="0.15">
      <c r="A14" s="317"/>
      <c r="B14" s="318"/>
      <c r="C14" s="318"/>
      <c r="D14" s="318"/>
      <c r="E14" s="318"/>
      <c r="F14" s="318"/>
      <c r="G14" s="318"/>
      <c r="H14" s="318"/>
      <c r="I14" s="318"/>
      <c r="J14" s="319"/>
    </row>
    <row r="15" spans="1:10" ht="34.5" customHeight="1" x14ac:dyDescent="0.15">
      <c r="A15" s="317"/>
      <c r="B15" s="318"/>
      <c r="C15" s="318"/>
      <c r="D15" s="318"/>
      <c r="E15" s="318"/>
      <c r="F15" s="318"/>
      <c r="G15" s="318"/>
      <c r="H15" s="318"/>
      <c r="I15" s="318"/>
      <c r="J15" s="319"/>
    </row>
    <row r="16" spans="1:10" ht="34.5" customHeight="1" x14ac:dyDescent="0.15">
      <c r="A16" s="317"/>
      <c r="B16" s="318"/>
      <c r="C16" s="318"/>
      <c r="D16" s="318"/>
      <c r="E16" s="318"/>
      <c r="F16" s="318"/>
      <c r="G16" s="318"/>
      <c r="H16" s="318"/>
      <c r="I16" s="318"/>
      <c r="J16" s="319"/>
    </row>
    <row r="17" spans="1:10" ht="34.5" customHeight="1" x14ac:dyDescent="0.15">
      <c r="A17" s="317"/>
      <c r="B17" s="318"/>
      <c r="C17" s="318"/>
      <c r="D17" s="318"/>
      <c r="E17" s="318"/>
      <c r="F17" s="318"/>
      <c r="G17" s="318"/>
      <c r="H17" s="318"/>
      <c r="I17" s="318"/>
      <c r="J17" s="319"/>
    </row>
    <row r="18" spans="1:10" ht="34.5" customHeight="1" x14ac:dyDescent="0.15">
      <c r="A18" s="317"/>
      <c r="B18" s="318"/>
      <c r="C18" s="318"/>
      <c r="D18" s="318"/>
      <c r="E18" s="318"/>
      <c r="F18" s="318"/>
      <c r="G18" s="318"/>
      <c r="H18" s="318"/>
      <c r="I18" s="318"/>
      <c r="J18" s="319"/>
    </row>
    <row r="19" spans="1:10" ht="34.5" customHeight="1" x14ac:dyDescent="0.15">
      <c r="A19" s="317"/>
      <c r="B19" s="318"/>
      <c r="C19" s="318"/>
      <c r="D19" s="318"/>
      <c r="E19" s="318"/>
      <c r="F19" s="318"/>
      <c r="G19" s="318"/>
      <c r="H19" s="318"/>
      <c r="I19" s="318"/>
      <c r="J19" s="319"/>
    </row>
    <row r="20" spans="1:10" ht="34.5" customHeight="1" x14ac:dyDescent="0.15">
      <c r="A20" s="314"/>
      <c r="B20" s="315"/>
      <c r="C20" s="315"/>
      <c r="D20" s="315"/>
      <c r="E20" s="315"/>
      <c r="F20" s="315"/>
      <c r="G20" s="315"/>
      <c r="H20" s="315"/>
      <c r="I20" s="315"/>
      <c r="J20" s="316"/>
    </row>
    <row r="21" spans="1:10" ht="35.25" customHeight="1" x14ac:dyDescent="0.15">
      <c r="A21" s="309" t="s">
        <v>36</v>
      </c>
      <c r="B21" s="310"/>
      <c r="C21" s="310"/>
      <c r="D21" s="310"/>
      <c r="E21" s="310"/>
      <c r="F21" s="310"/>
      <c r="G21" s="310"/>
      <c r="H21" s="310"/>
      <c r="I21" s="310"/>
      <c r="J21" s="311"/>
    </row>
    <row r="22" spans="1:10" ht="35.25" customHeight="1" x14ac:dyDescent="0.15">
      <c r="A22" s="11"/>
      <c r="B22" s="8" t="s">
        <v>38</v>
      </c>
      <c r="C22" s="46"/>
      <c r="D22" s="47" t="s">
        <v>3</v>
      </c>
      <c r="E22" s="8" t="s">
        <v>39</v>
      </c>
      <c r="F22" s="48"/>
      <c r="G22" s="47" t="s">
        <v>3</v>
      </c>
      <c r="H22" s="8" t="s">
        <v>40</v>
      </c>
      <c r="I22" s="49">
        <f>F22-C22</f>
        <v>0</v>
      </c>
      <c r="J22" s="45" t="s">
        <v>3</v>
      </c>
    </row>
    <row r="23" spans="1:10" ht="34.5" customHeight="1" x14ac:dyDescent="0.15">
      <c r="A23" s="302"/>
      <c r="B23" s="303"/>
      <c r="C23" s="303"/>
      <c r="D23" s="303"/>
      <c r="E23" s="303"/>
      <c r="F23" s="303"/>
      <c r="G23" s="303"/>
      <c r="H23" s="303"/>
      <c r="I23" s="303"/>
      <c r="J23" s="304"/>
    </row>
    <row r="24" spans="1:10" ht="34.5" customHeight="1" x14ac:dyDescent="0.15">
      <c r="A24" s="305"/>
      <c r="B24" s="303"/>
      <c r="C24" s="303"/>
      <c r="D24" s="303"/>
      <c r="E24" s="303"/>
      <c r="F24" s="303"/>
      <c r="G24" s="303"/>
      <c r="H24" s="303"/>
      <c r="I24" s="303"/>
      <c r="J24" s="304"/>
    </row>
    <row r="25" spans="1:10" ht="34.5" customHeight="1" x14ac:dyDescent="0.15">
      <c r="A25" s="305"/>
      <c r="B25" s="303"/>
      <c r="C25" s="303"/>
      <c r="D25" s="303"/>
      <c r="E25" s="303"/>
      <c r="F25" s="303"/>
      <c r="G25" s="303"/>
      <c r="H25" s="303"/>
      <c r="I25" s="303"/>
      <c r="J25" s="304"/>
    </row>
    <row r="26" spans="1:10" ht="34.5" customHeight="1" x14ac:dyDescent="0.15">
      <c r="A26" s="305"/>
      <c r="B26" s="303"/>
      <c r="C26" s="303"/>
      <c r="D26" s="303"/>
      <c r="E26" s="303"/>
      <c r="F26" s="303"/>
      <c r="G26" s="303"/>
      <c r="H26" s="303"/>
      <c r="I26" s="303"/>
      <c r="J26" s="304"/>
    </row>
    <row r="27" spans="1:10" ht="34.5" customHeight="1" x14ac:dyDescent="0.15">
      <c r="A27" s="305"/>
      <c r="B27" s="303"/>
      <c r="C27" s="303"/>
      <c r="D27" s="303"/>
      <c r="E27" s="303"/>
      <c r="F27" s="303"/>
      <c r="G27" s="303"/>
      <c r="H27" s="303"/>
      <c r="I27" s="303"/>
      <c r="J27" s="304"/>
    </row>
    <row r="28" spans="1:10" ht="34.5" customHeight="1" thickBot="1" x14ac:dyDescent="0.2">
      <c r="A28" s="306"/>
      <c r="B28" s="307"/>
      <c r="C28" s="307"/>
      <c r="D28" s="307"/>
      <c r="E28" s="307"/>
      <c r="F28" s="307"/>
      <c r="G28" s="307"/>
      <c r="H28" s="307"/>
      <c r="I28" s="307"/>
      <c r="J28" s="308"/>
    </row>
    <row r="29" spans="1:10" ht="28.5" customHeight="1" x14ac:dyDescent="0.15"/>
    <row r="30" spans="1:10" ht="28.5" customHeight="1" x14ac:dyDescent="0.15"/>
    <row r="31" spans="1:10" ht="28.5" customHeight="1" x14ac:dyDescent="0.15"/>
    <row r="32" spans="1:10" ht="28.5" customHeight="1" x14ac:dyDescent="0.15"/>
    <row r="33" ht="28.5" customHeight="1" x14ac:dyDescent="0.15"/>
  </sheetData>
  <mergeCells count="20">
    <mergeCell ref="G1:J1"/>
    <mergeCell ref="B13:J13"/>
    <mergeCell ref="F6:G6"/>
    <mergeCell ref="C7:G7"/>
    <mergeCell ref="I3:J3"/>
    <mergeCell ref="B5:J5"/>
    <mergeCell ref="H6:J6"/>
    <mergeCell ref="A2:J2"/>
    <mergeCell ref="C9:G9"/>
    <mergeCell ref="B6:E6"/>
    <mergeCell ref="C8:G8"/>
    <mergeCell ref="B4:E4"/>
    <mergeCell ref="G4:J4"/>
    <mergeCell ref="A23:J28"/>
    <mergeCell ref="A21:J21"/>
    <mergeCell ref="C10:G10"/>
    <mergeCell ref="C11:G11"/>
    <mergeCell ref="C12:G12"/>
    <mergeCell ref="A20:J20"/>
    <mergeCell ref="A14:J19"/>
  </mergeCells>
  <phoneticPr fontId="2"/>
  <printOptions horizontalCentered="1"/>
  <pageMargins left="0.59055118110236227" right="0.39370078740157483" top="0.74803149606299213" bottom="0.35433070866141736" header="0.51181102362204722" footer="0.19685039370078741"/>
  <pageSetup paperSize="9" scale="91" orientation="portrait" r:id="rId1"/>
  <headerFooter alignWithMargins="0"/>
  <drawing r:id="rId2"/>
  <mc:AlternateContent xmlns:mc="http://schemas.openxmlformats.org/markup-compatibility/2006">
    <mc:Choice Requires="v">
      <legacyDrawing r:id="rId3"/>
    </mc:Choice>
  </mc:AlternateContent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Sheet1</vt:lpstr>
      <vt:lpstr>様式1</vt:lpstr>
      <vt:lpstr>様式1（記入例）</vt:lpstr>
      <vt:lpstr>2-1</vt:lpstr>
      <vt:lpstr>2-2</vt:lpstr>
      <vt:lpstr>8-1</vt:lpstr>
      <vt:lpstr>8-2</vt:lpstr>
      <vt:lpstr>○-3採択理由書</vt:lpstr>
      <vt:lpstr>'○-3採択理由書'!Print_Area</vt:lpstr>
      <vt:lpstr>'2-2'!Print_Area</vt:lpstr>
      <vt:lpstr>'8-2'!Print_Area</vt:lpstr>
      <vt:lpstr>様式1!Print_Area</vt:lpstr>
      <vt:lpstr>'様式1（記入例）'!Print_Area</vt:lpstr>
      <vt:lpstr>様式1!Print_Titles</vt:lpstr>
      <vt:lpstr>'様式1（記入例）'!Print_Titles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2012-03-07T06:59:10Z</cp:lastPrinted>
  <dcterms:created xsi:type="dcterms:W3CDTF">2004-04-16T09:07:56Z</dcterms:created>
  <dcterms:modified xsi:type="dcterms:W3CDTF">2021-12-24T09:01:58Z</dcterms:modified>
</cp:coreProperties>
</file>