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filterPrivacy="1" defaultThemeVersion="124226"/>
  <bookViews>
    <workbookView xWindow="12195" yWindow="4110" windowWidth="10320" windowHeight="4140" tabRatio="911"/>
  </bookViews>
  <sheets>
    <sheet name="一覧" sheetId="40" r:id="rId1"/>
    <sheet name="一覧 （記入例）" sheetId="63" r:id="rId2"/>
    <sheet name="(参考)データシート" sheetId="62" state="hidden" r:id="rId3"/>
  </sheets>
  <definedNames>
    <definedName name="_1_1回目提出">#REF!</definedName>
    <definedName name="_10_413新設大学助手">#REF!</definedName>
    <definedName name="_11_413大学教授_北陸・医なし">#REF!</definedName>
    <definedName name="_12_413大学教授近畿医歯なし">#REF!</definedName>
    <definedName name="_13_413大学教授全国">#REF!</definedName>
    <definedName name="_14_413大学教授東北医歯なし">#REF!</definedName>
    <definedName name="_15_413大学教授北海道医歯なし">#REF!</definedName>
    <definedName name="_16_413大学講師_北陸・医なし">#REF!</definedName>
    <definedName name="_17_413大学講師近畿医歯なし">#REF!</definedName>
    <definedName name="_18_413大学講師全国">#REF!</definedName>
    <definedName name="_19_413大学講師東北医歯なし">#REF!</definedName>
    <definedName name="_2_413教授医歯なし">#REF!</definedName>
    <definedName name="_20_413大学講師北海道医歯なし">#REF!</definedName>
    <definedName name="_21_413大学助教授_北陸・医なし">#REF!</definedName>
    <definedName name="_22_413大学助教授近畿医歯なし">#REF!</definedName>
    <definedName name="_23_413大学助教授東北医歯なし">#REF!</definedName>
    <definedName name="_24_413大学助教授北海道医歯なし">#REF!</definedName>
    <definedName name="_25_413大学助手_北陸・医なし">#REF!</definedName>
    <definedName name="_26_413大学助手近畿医歯なし">#REF!</definedName>
    <definedName name="_27_413大学助手東北医歯なし">#REF!</definedName>
    <definedName name="_28_413大学助手北海道医歯なし">#REF!</definedName>
    <definedName name="_29高校集計_系統">#REF!</definedName>
    <definedName name="_3_413教授南関文系">#REF!</definedName>
    <definedName name="_30高校集計_系統地域">#REF!</definedName>
    <definedName name="_31高校集計_地域">#REF!</definedName>
    <definedName name="_32高校集計_都道府県">#REF!</definedName>
    <definedName name="_33高校平均_系統">#REF!</definedName>
    <definedName name="_34高校平均_系統地域">#REF!</definedName>
    <definedName name="_35高校平均_県">#REF!</definedName>
    <definedName name="_36高校平均_地域">#REF!</definedName>
    <definedName name="_37消費集計_系統">#REF!</definedName>
    <definedName name="_38貸借集計_系統">#REF!</definedName>
    <definedName name="_39短大集計_系統">#REF!</definedName>
    <definedName name="_4_413講師南関文系">#REF!</definedName>
    <definedName name="_40短大集計_系統地域">#REF!</definedName>
    <definedName name="_5_413助教授南関文系">#REF!</definedName>
    <definedName name="_6_413助手南関文系">#REF!</definedName>
    <definedName name="_7_413新設大学教授">#REF!</definedName>
    <definedName name="_8_413新設大学講師">#REF!</definedName>
    <definedName name="_9_413新設大学助教授">#REF!</definedName>
    <definedName name="_xlnm._FilterDatabase" localSheetId="0" hidden="1">一覧!$A$5:$L$21</definedName>
    <definedName name="_xlnm._FilterDatabase" localSheetId="1" hidden="1">'一覧 （記入例）'!$A$5:$L$21</definedName>
    <definedName name="IDOU_GAKUSEI_W1_1">#REF!</definedName>
    <definedName name="IDOU_GAKUSEI_W1_2">#REF!</definedName>
    <definedName name="_xlnm.Print_Area" localSheetId="0">一覧!$C$1:$T$21</definedName>
    <definedName name="_xlnm.Print_Area" localSheetId="1">'一覧 （記入例）'!$C$1:$T$21</definedName>
    <definedName name="_xlnm.Print_Titles" localSheetId="0">一覧!$2:$5</definedName>
    <definedName name="_xlnm.Print_Titles" localSheetId="1">'一覧 （記入例）'!$2:$5</definedName>
    <definedName name="その他" localSheetId="1">#REF!</definedName>
    <definedName name="その他">#REF!</definedName>
    <definedName name="その他１">#REF!</definedName>
    <definedName name="その他支出" localSheetId="1">#REF!</definedName>
    <definedName name="その他支出">#REF!</definedName>
    <definedName name="その他支出１">#REF!</definedName>
    <definedName name="学生納付金" localSheetId="1">#REF!</definedName>
    <definedName name="学生納付金">#REF!</definedName>
    <definedName name="学生納付金１">#REF!</definedName>
    <definedName name="管理" localSheetId="1">#REF!</definedName>
    <definedName name="管理">#REF!</definedName>
    <definedName name="管理１">#REF!</definedName>
    <definedName name="寄付金" localSheetId="1">#REF!</definedName>
    <definedName name="寄付金">#REF!</definedName>
    <definedName name="寄付金１">#REF!</definedName>
    <definedName name="教育研究" localSheetId="1">#REF!</definedName>
    <definedName name="教育研究">#REF!</definedName>
    <definedName name="教育研究１">#REF!</definedName>
    <definedName name="教授データ">#REF!</definedName>
    <definedName name="後">#REF!</definedName>
    <definedName name="高校県">#REF!</definedName>
    <definedName name="高校県平均">#REF!</definedName>
    <definedName name="高校地域">#REF!</definedName>
    <definedName name="高校地域規模">#REF!</definedName>
    <definedName name="高校地域規模平均">#REF!</definedName>
    <definedName name="高校地域男女">#REF!</definedName>
    <definedName name="高校地域男女平均">#REF!</definedName>
    <definedName name="高校地域平均">#REF!</definedName>
    <definedName name="雑" localSheetId="1">#REF!</definedName>
    <definedName name="雑">#REF!</definedName>
    <definedName name="雑１">#REF!</definedName>
    <definedName name="支出決算" localSheetId="1">#REF!</definedName>
    <definedName name="支出決算">#REF!</definedName>
    <definedName name="支出予算" localSheetId="1">#REF!</definedName>
    <definedName name="支出予算">#REF!</definedName>
    <definedName name="施設" localSheetId="1">#REF!</definedName>
    <definedName name="施設">#REF!</definedName>
    <definedName name="施設１">#REF!</definedName>
    <definedName name="資金支出" localSheetId="1">#REF!</definedName>
    <definedName name="資金支出">#REF!</definedName>
    <definedName name="資金支出１">#REF!</definedName>
    <definedName name="資金収入" localSheetId="1">#REF!</definedName>
    <definedName name="資金収入">#REF!</definedName>
    <definedName name="資金収入１">#REF!</definedName>
    <definedName name="資金調製" localSheetId="1">#REF!</definedName>
    <definedName name="資金調製">#REF!</definedName>
    <definedName name="資金調製１">#REF!</definedName>
    <definedName name="資産運用" localSheetId="1">#REF!</definedName>
    <definedName name="資産運用">#REF!</definedName>
    <definedName name="資産運用１">#REF!</definedName>
    <definedName name="資産運用支出" localSheetId="1">#REF!</definedName>
    <definedName name="資産運用支出">#REF!</definedName>
    <definedName name="資産運用支出１">#REF!</definedName>
    <definedName name="資産売却" localSheetId="1">#REF!</definedName>
    <definedName name="資産売却">#REF!</definedName>
    <definedName name="資産売却１">#REF!</definedName>
    <definedName name="事業" localSheetId="1">#REF!</definedName>
    <definedName name="事業">#REF!</definedName>
    <definedName name="事業１">#REF!</definedName>
    <definedName name="事業種" localSheetId="1">'一覧 （記入例）'!#REF!</definedName>
    <definedName name="事業種">一覧!#REF!</definedName>
    <definedName name="次年度繰越" localSheetId="1">#REF!</definedName>
    <definedName name="次年度繰越">#REF!</definedName>
    <definedName name="次年度繰越１" localSheetId="1">#REF!</definedName>
    <definedName name="次年度繰越１">#REF!</definedName>
    <definedName name="借入金" localSheetId="1">#REF!</definedName>
    <definedName name="借入金">#REF!</definedName>
    <definedName name="借入金１">#REF!</definedName>
    <definedName name="借入金返済" localSheetId="1">#REF!</definedName>
    <definedName name="借入金返済">#REF!</definedName>
    <definedName name="借入金返済１">#REF!</definedName>
    <definedName name="借入金利息" localSheetId="1">#REF!</definedName>
    <definedName name="借入金利息">#REF!</definedName>
    <definedName name="借入金利息１">#REF!</definedName>
    <definedName name="手数料" localSheetId="1">#REF!</definedName>
    <definedName name="手数料">#REF!</definedName>
    <definedName name="手数料１">#REF!</definedName>
    <definedName name="収入決算" localSheetId="1">#REF!</definedName>
    <definedName name="収入決算">#REF!</definedName>
    <definedName name="収入予算" localSheetId="1">#REF!</definedName>
    <definedName name="収入予算">#REF!</definedName>
    <definedName name="消費集計">#REF!</definedName>
    <definedName name="人件費" localSheetId="1">#REF!</definedName>
    <definedName name="人件費">#REF!</definedName>
    <definedName name="人件費１">#REF!</definedName>
    <definedName name="設備" localSheetId="1">#REF!</definedName>
    <definedName name="設備">#REF!</definedName>
    <definedName name="設備１">#REF!</definedName>
    <definedName name="前">#REF!</definedName>
    <definedName name="前受金" localSheetId="1">#REF!</definedName>
    <definedName name="前受金">#REF!</definedName>
    <definedName name="前受金１">#REF!</definedName>
    <definedName name="前年度繰越" localSheetId="1">#REF!</definedName>
    <definedName name="前年度繰越">#REF!</definedName>
    <definedName name="前年度繰越１">#REF!</definedName>
    <definedName name="貸借集計">#REF!</definedName>
    <definedName name="地域合計">#REF!</definedName>
    <definedName name="補助金" localSheetId="1">#REF!</definedName>
    <definedName name="補助金">#REF!</definedName>
    <definedName name="補助金１">#REF!</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G21" i="40" l="1"/>
  <c r="B6" i="40"/>
  <c r="D40" i="63"/>
  <c r="D38" i="63"/>
  <c r="G21" i="63"/>
  <c r="D43" i="63" s="1"/>
  <c r="U20" i="63"/>
  <c r="K20" i="63"/>
  <c r="L20" i="63" s="1"/>
  <c r="B20" i="63"/>
  <c r="U19" i="63"/>
  <c r="K19" i="63"/>
  <c r="B19" i="63"/>
  <c r="U18" i="63"/>
  <c r="K18" i="63"/>
  <c r="B18" i="63"/>
  <c r="U17" i="63"/>
  <c r="K17" i="63"/>
  <c r="B17" i="63"/>
  <c r="U16" i="63"/>
  <c r="K16" i="63"/>
  <c r="L16" i="63" s="1"/>
  <c r="B16" i="63"/>
  <c r="U15" i="63"/>
  <c r="K15" i="63"/>
  <c r="B15" i="63"/>
  <c r="U14" i="63"/>
  <c r="K14" i="63"/>
  <c r="B14" i="63"/>
  <c r="U13" i="63"/>
  <c r="K13" i="63"/>
  <c r="B13" i="63"/>
  <c r="U12" i="63"/>
  <c r="K12" i="63"/>
  <c r="L12" i="63" s="1"/>
  <c r="B12" i="63"/>
  <c r="U11" i="63"/>
  <c r="K11" i="63"/>
  <c r="B11" i="63"/>
  <c r="U10" i="63"/>
  <c r="K10" i="63"/>
  <c r="B10" i="63"/>
  <c r="U9" i="63"/>
  <c r="K9" i="63"/>
  <c r="B9" i="63"/>
  <c r="U8" i="63"/>
  <c r="K8" i="63"/>
  <c r="L8" i="63" s="1"/>
  <c r="B8" i="63"/>
  <c r="U7" i="63"/>
  <c r="K7" i="63"/>
  <c r="B7" i="63"/>
  <c r="U6" i="63"/>
  <c r="K6" i="63"/>
  <c r="B6" i="63"/>
  <c r="U6" i="40"/>
  <c r="K6" i="40"/>
  <c r="D44" i="40"/>
  <c r="U7" i="40"/>
  <c r="U8" i="40"/>
  <c r="L8" i="40" s="1"/>
  <c r="U9" i="40"/>
  <c r="L9" i="40" s="1"/>
  <c r="U10" i="40"/>
  <c r="U11" i="40"/>
  <c r="U12" i="40"/>
  <c r="L12" i="40" s="1"/>
  <c r="U13" i="40"/>
  <c r="U14" i="40"/>
  <c r="U15" i="40"/>
  <c r="U16" i="40"/>
  <c r="U17" i="40"/>
  <c r="U18" i="40"/>
  <c r="U19" i="40"/>
  <c r="U20" i="40"/>
  <c r="B7" i="40"/>
  <c r="B8" i="40"/>
  <c r="B9" i="40"/>
  <c r="B10" i="40"/>
  <c r="B11" i="40"/>
  <c r="B12" i="40"/>
  <c r="B13" i="40"/>
  <c r="B14" i="40"/>
  <c r="B15" i="40"/>
  <c r="B16" i="40"/>
  <c r="B17" i="40"/>
  <c r="B18" i="40"/>
  <c r="B19" i="40"/>
  <c r="B20" i="40"/>
  <c r="K8" i="40"/>
  <c r="K9" i="40"/>
  <c r="K10" i="40"/>
  <c r="K11" i="40"/>
  <c r="L11" i="40" s="1"/>
  <c r="K12" i="40"/>
  <c r="K13" i="40"/>
  <c r="L13" i="40"/>
  <c r="K14" i="40"/>
  <c r="K15" i="40"/>
  <c r="K16" i="40"/>
  <c r="K17" i="40"/>
  <c r="L17" i="40" s="1"/>
  <c r="K18" i="40"/>
  <c r="L18" i="40" s="1"/>
  <c r="K19" i="40"/>
  <c r="K20" i="40"/>
  <c r="L20" i="40" s="1"/>
  <c r="K7" i="40"/>
  <c r="D46" i="40"/>
  <c r="L19" i="40"/>
  <c r="L15" i="40"/>
  <c r="L7" i="40"/>
  <c r="L10" i="40"/>
  <c r="D40" i="40"/>
  <c r="D41" i="40"/>
  <c r="D45" i="40"/>
  <c r="L16" i="40"/>
  <c r="D42" i="40"/>
  <c r="L9" i="63" l="1"/>
  <c r="L13" i="63"/>
  <c r="L17" i="63"/>
  <c r="L10" i="63"/>
  <c r="L14" i="63"/>
  <c r="L18" i="63"/>
  <c r="L6" i="40"/>
  <c r="L14" i="40"/>
  <c r="D38" i="40"/>
  <c r="D39" i="40"/>
  <c r="D43" i="40"/>
  <c r="L6" i="63"/>
  <c r="L7" i="63"/>
  <c r="L11" i="63"/>
  <c r="L15" i="63"/>
  <c r="L19" i="63"/>
  <c r="D44" i="63"/>
  <c r="D41" i="63"/>
  <c r="D45" i="63"/>
  <c r="D42" i="63"/>
  <c r="D46" i="63"/>
  <c r="D39" i="63"/>
  <c r="D47" i="40" l="1"/>
  <c r="D47" i="63"/>
</calcChain>
</file>

<file path=xl/sharedStrings.xml><?xml version="1.0" encoding="utf-8"?>
<sst xmlns="http://purl.oclc.org/ooxml/spreadsheetml/main" count="169" uniqueCount="120">
  <si>
    <t>学校法人名</t>
    <rPh sb="0" eb="2">
      <t>ガッコウ</t>
    </rPh>
    <rPh sb="2" eb="4">
      <t>ホウジン</t>
    </rPh>
    <rPh sb="4" eb="5">
      <t>メイ</t>
    </rPh>
    <phoneticPr fontId="2"/>
  </si>
  <si>
    <t>事業名</t>
    <rPh sb="0" eb="2">
      <t>ジギョウ</t>
    </rPh>
    <rPh sb="2" eb="3">
      <t>メイ</t>
    </rPh>
    <phoneticPr fontId="2"/>
  </si>
  <si>
    <t>備考</t>
    <rPh sb="0" eb="2">
      <t>ビコウ</t>
    </rPh>
    <phoneticPr fontId="2"/>
  </si>
  <si>
    <t>学校名</t>
    <rPh sb="0" eb="2">
      <t>ガッコウ</t>
    </rPh>
    <rPh sb="2" eb="3">
      <t>メイ</t>
    </rPh>
    <phoneticPr fontId="2"/>
  </si>
  <si>
    <t>工事費</t>
    <rPh sb="0" eb="3">
      <t>コウジヒ</t>
    </rPh>
    <phoneticPr fontId="2"/>
  </si>
  <si>
    <t>様式１</t>
    <rPh sb="0" eb="2">
      <t>ヨウシキ</t>
    </rPh>
    <phoneticPr fontId="2"/>
  </si>
  <si>
    <t>実施設計費</t>
    <rPh sb="0" eb="2">
      <t>ジッシ</t>
    </rPh>
    <rPh sb="2" eb="5">
      <t>セッケイヒ</t>
    </rPh>
    <phoneticPr fontId="2"/>
  </si>
  <si>
    <t>整理
番号</t>
    <rPh sb="0" eb="2">
      <t>セイリ</t>
    </rPh>
    <rPh sb="3" eb="5">
      <t>バンゴウ</t>
    </rPh>
    <phoneticPr fontId="2"/>
  </si>
  <si>
    <t>事業区分</t>
    <rPh sb="0" eb="2">
      <t>ジギョウ</t>
    </rPh>
    <rPh sb="2" eb="4">
      <t>クブン</t>
    </rPh>
    <phoneticPr fontId="2"/>
  </si>
  <si>
    <t>【内訳】</t>
    <rPh sb="1" eb="3">
      <t>ウチワケ</t>
    </rPh>
    <phoneticPr fontId="2"/>
  </si>
  <si>
    <t>計</t>
    <rPh sb="0" eb="1">
      <t>ケイ</t>
    </rPh>
    <phoneticPr fontId="2"/>
  </si>
  <si>
    <t>補助対象</t>
    <rPh sb="0" eb="2">
      <t>ホジョ</t>
    </rPh>
    <rPh sb="2" eb="4">
      <t>タイショウ</t>
    </rPh>
    <phoneticPr fontId="2"/>
  </si>
  <si>
    <t>事業経費
（円）</t>
    <rPh sb="0" eb="2">
      <t>ジギョウ</t>
    </rPh>
    <rPh sb="2" eb="4">
      <t>ケイヒ</t>
    </rPh>
    <rPh sb="6" eb="7">
      <t>エン</t>
    </rPh>
    <phoneticPr fontId="2"/>
  </si>
  <si>
    <t>都道府県名</t>
    <rPh sb="0" eb="4">
      <t>トドウフケン</t>
    </rPh>
    <rPh sb="4" eb="5">
      <t>メイ</t>
    </rPh>
    <phoneticPr fontId="2"/>
  </si>
  <si>
    <t>補強前</t>
    <rPh sb="0" eb="2">
      <t>ホキョウ</t>
    </rPh>
    <rPh sb="2" eb="3">
      <t>マエ</t>
    </rPh>
    <phoneticPr fontId="2"/>
  </si>
  <si>
    <t>補強後</t>
    <rPh sb="0" eb="2">
      <t>ホキョウ</t>
    </rPh>
    <rPh sb="2" eb="3">
      <t>ゴ</t>
    </rPh>
    <phoneticPr fontId="2"/>
  </si>
  <si>
    <t>耐震補強</t>
    <rPh sb="0" eb="2">
      <t>タイシン</t>
    </rPh>
    <rPh sb="2" eb="4">
      <t>ホキョウ</t>
    </rPh>
    <phoneticPr fontId="2"/>
  </si>
  <si>
    <t>防災機能強化</t>
    <rPh sb="0" eb="2">
      <t>ボウサイ</t>
    </rPh>
    <rPh sb="2" eb="4">
      <t>キノウ</t>
    </rPh>
    <rPh sb="4" eb="6">
      <t>キョウカ</t>
    </rPh>
    <phoneticPr fontId="2"/>
  </si>
  <si>
    <t>補助希望額
（円）</t>
    <rPh sb="0" eb="2">
      <t>ホジョ</t>
    </rPh>
    <rPh sb="2" eb="4">
      <t>キボウ</t>
    </rPh>
    <rPh sb="4" eb="5">
      <t>ガク</t>
    </rPh>
    <rPh sb="7" eb="8">
      <t>エン</t>
    </rPh>
    <phoneticPr fontId="2"/>
  </si>
  <si>
    <t>番号</t>
    <rPh sb="0" eb="2">
      <t>バンゴウ</t>
    </rPh>
    <phoneticPr fontId="2"/>
  </si>
  <si>
    <t>交付要綱上の記載</t>
    <rPh sb="0" eb="2">
      <t>コウフ</t>
    </rPh>
    <rPh sb="2" eb="4">
      <t>ヨウコウ</t>
    </rPh>
    <rPh sb="4" eb="5">
      <t>ジョウ</t>
    </rPh>
    <rPh sb="6" eb="8">
      <t>キサイ</t>
    </rPh>
    <phoneticPr fontId="2"/>
  </si>
  <si>
    <t>北海道</t>
  </si>
  <si>
    <t>高機能化(情報化)</t>
  </si>
  <si>
    <t>教育の情報化に関連した教室等の改造工事</t>
    <phoneticPr fontId="2"/>
  </si>
  <si>
    <t>青森県</t>
  </si>
  <si>
    <t>高機能化(特別教室等)</t>
  </si>
  <si>
    <t>特別教室及び多目的室，図書室の整備</t>
    <phoneticPr fontId="2"/>
  </si>
  <si>
    <t>岩手県</t>
  </si>
  <si>
    <t>高機能化(ﾊﾞﾘｱﾌﾘｰ)</t>
  </si>
  <si>
    <t>校舎等のバリアフリー化整備</t>
    <phoneticPr fontId="2"/>
  </si>
  <si>
    <t>宮城県</t>
  </si>
  <si>
    <t>高機能化(ｶｳﾝｾﾗｰ室等)</t>
  </si>
  <si>
    <t>カウンセリング機能の強化のための保健室や余裕教室等の整備</t>
    <phoneticPr fontId="2"/>
  </si>
  <si>
    <t>秋田県</t>
  </si>
  <si>
    <t>耐震補強工事及び付帯工事</t>
    <phoneticPr fontId="2"/>
  </si>
  <si>
    <t>山形県</t>
  </si>
  <si>
    <t>耐震対策</t>
    <rPh sb="0" eb="2">
      <t>タイシン</t>
    </rPh>
    <rPh sb="2" eb="4">
      <t>タイサク</t>
    </rPh>
    <phoneticPr fontId="2"/>
  </si>
  <si>
    <t>非構造部材の耐震対策工事及び付帯工事</t>
    <phoneticPr fontId="2"/>
  </si>
  <si>
    <t>福島県</t>
  </si>
  <si>
    <t>安全管理(防犯)</t>
  </si>
  <si>
    <t>防犯対策のための施設工事</t>
    <phoneticPr fontId="2"/>
  </si>
  <si>
    <t>茨城県</t>
  </si>
  <si>
    <t>安全管理(ｱｽﾍﾞｽﾄ)</t>
  </si>
  <si>
    <t>アスベスト対策のための施設工事</t>
    <phoneticPr fontId="2"/>
  </si>
  <si>
    <t>栃木県</t>
  </si>
  <si>
    <t>防災機能強化のための屋外防災施設の設置等</t>
    <phoneticPr fontId="2"/>
  </si>
  <si>
    <t>群馬県</t>
  </si>
  <si>
    <t>耐震改築</t>
    <rPh sb="0" eb="2">
      <t>タイシン</t>
    </rPh>
    <rPh sb="2" eb="4">
      <t>カイチク</t>
    </rPh>
    <phoneticPr fontId="2"/>
  </si>
  <si>
    <t>耐震改築工事及び付帯工事</t>
    <phoneticPr fontId="2"/>
  </si>
  <si>
    <t>埼玉県</t>
  </si>
  <si>
    <t>ｴｺｷｬﾝﾊﾟｽ(省エネ)</t>
  </si>
  <si>
    <t>温室効果ガス排出抑制のための建物改造及び太陽光発電導入等工事</t>
    <phoneticPr fontId="2"/>
  </si>
  <si>
    <t>千葉県</t>
  </si>
  <si>
    <t>ｴｺｷｬﾝﾊﾟｽ(緑化工事)</t>
  </si>
  <si>
    <t>温室効果ガス吸収のための緑化推進（建物緑化，屋外緑化）</t>
    <phoneticPr fontId="2"/>
  </si>
  <si>
    <t>東京都</t>
  </si>
  <si>
    <t>ｴｺｷｬﾝﾊﾟｽ(芝生化)</t>
  </si>
  <si>
    <t>温室効果ガス吸収のための緑化推進（グラウンド芝生化）</t>
    <phoneticPr fontId="2"/>
  </si>
  <si>
    <t>神奈川県</t>
  </si>
  <si>
    <t>ｴｺｷｬﾝﾊﾟｽ(内装木質化)</t>
    <rPh sb="9" eb="11">
      <t>ナイソウ</t>
    </rPh>
    <rPh sb="11" eb="13">
      <t>モクシツ</t>
    </rPh>
    <rPh sb="13" eb="14">
      <t>カ</t>
    </rPh>
    <phoneticPr fontId="2"/>
  </si>
  <si>
    <t>内装木質化改造等工事</t>
    <phoneticPr fontId="2"/>
  </si>
  <si>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</si>
  <si>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</si>
  <si>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</si>
  <si>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</si>
  <si>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</si>
  <si>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</si>
  <si>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</si>
  <si>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</si>
  <si>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</si>
  <si>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</si>
  <si>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</si>
  <si>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</si>
  <si>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</si>
  <si>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</si>
  <si>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</si>
  <si>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</si>
  <si>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</si>
  <si>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</si>
  <si>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</si>
  <si>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</si>
  <si>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</si>
  <si>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</si>
  <si>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</si>
  <si>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</si>
  <si>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</si>
  <si>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</si>
  <si>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</si>
  <si>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</si>
  <si>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</si>
  <si>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</si>
  <si>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</si>
  <si>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</si>
  <si>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</si>
  <si>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契約（予定）日</t>
    <rPh sb="0" eb="2">
      <t>ケイヤク</t>
    </rPh>
    <rPh sb="3" eb="5">
      <t>ヨテイ</t>
    </rPh>
    <rPh sb="6" eb="7">
      <t>ヒ</t>
    </rPh>
    <phoneticPr fontId="2"/>
  </si>
  <si>
    <t>事業完了
（予定）日</t>
    <rPh sb="0" eb="2">
      <t>ジギョウ</t>
    </rPh>
    <rPh sb="2" eb="4">
      <t>カンリョウ</t>
    </rPh>
    <rPh sb="6" eb="8">
      <t>ヨテイ</t>
    </rPh>
    <rPh sb="9" eb="10">
      <t>ヒ</t>
    </rPh>
    <phoneticPr fontId="2"/>
  </si>
  <si>
    <t>実施計画調査</t>
    <rPh sb="0" eb="2">
      <t>ジッシ</t>
    </rPh>
    <rPh sb="2" eb="4">
      <t>ケイカク</t>
    </rPh>
    <rPh sb="4" eb="6">
      <t>チョウサ</t>
    </rPh>
    <phoneticPr fontId="2"/>
  </si>
  <si>
    <t>Ｉｓ値又はIｗ値</t>
    <rPh sb="2" eb="3">
      <t>アタイ</t>
    </rPh>
    <rPh sb="3" eb="4">
      <t>マタ</t>
    </rPh>
    <rPh sb="7" eb="8">
      <t>チ</t>
    </rPh>
    <phoneticPr fontId="2"/>
  </si>
  <si>
    <t>耐震診断経費
耐震点検経費
調査分析費
点検調査費</t>
    <rPh sb="0" eb="2">
      <t>タイシン</t>
    </rPh>
    <rPh sb="2" eb="4">
      <t>シンダン</t>
    </rPh>
    <rPh sb="4" eb="6">
      <t>ケイヒ</t>
    </rPh>
    <rPh sb="7" eb="9">
      <t>タイシン</t>
    </rPh>
    <rPh sb="9" eb="11">
      <t>テンケン</t>
    </rPh>
    <rPh sb="11" eb="13">
      <t>ケイヒ</t>
    </rPh>
    <rPh sb="14" eb="16">
      <t>チョウサ</t>
    </rPh>
    <rPh sb="16" eb="18">
      <t>ブンセキ</t>
    </rPh>
    <rPh sb="18" eb="19">
      <t>ヒ</t>
    </rPh>
    <rPh sb="20" eb="22">
      <t>テンケン</t>
    </rPh>
    <rPh sb="22" eb="24">
      <t>チョウサ</t>
    </rPh>
    <rPh sb="24" eb="25">
      <t>ヒ</t>
    </rPh>
    <phoneticPr fontId="2"/>
  </si>
  <si>
    <t>●</t>
    <phoneticPr fontId="2"/>
  </si>
  <si>
    <t>非構造部材の耐震対策</t>
    <rPh sb="0" eb="1">
      <t>ヒ</t>
    </rPh>
    <rPh sb="1" eb="3">
      <t>コウゾウ</t>
    </rPh>
    <rPh sb="3" eb="5">
      <t>ブザイ</t>
    </rPh>
    <rPh sb="6" eb="8">
      <t>タイシン</t>
    </rPh>
    <rPh sb="8" eb="10">
      <t>タイサク</t>
    </rPh>
    <phoneticPr fontId="2"/>
  </si>
  <si>
    <t>高機能化（バリアフリー化）</t>
    <rPh sb="0" eb="4">
      <t>コウキノウカ</t>
    </rPh>
    <rPh sb="11" eb="12">
      <t>カ</t>
    </rPh>
    <phoneticPr fontId="2"/>
  </si>
  <si>
    <t>安全管理対策（防犯対策）</t>
    <rPh sb="0" eb="2">
      <t>アンゼン</t>
    </rPh>
    <rPh sb="2" eb="4">
      <t>カンリ</t>
    </rPh>
    <rPh sb="4" eb="6">
      <t>タイサク</t>
    </rPh>
    <rPh sb="7" eb="9">
      <t>ボウハン</t>
    </rPh>
    <rPh sb="9" eb="11">
      <t>タイサク</t>
    </rPh>
    <phoneticPr fontId="2"/>
  </si>
  <si>
    <t>安全管理対策（アスベスト対策）</t>
    <rPh sb="0" eb="2">
      <t>アンゼン</t>
    </rPh>
    <rPh sb="2" eb="4">
      <t>カンリ</t>
    </rPh>
    <rPh sb="4" eb="6">
      <t>タイサク</t>
    </rPh>
    <rPh sb="12" eb="14">
      <t>タイサク</t>
    </rPh>
    <phoneticPr fontId="2"/>
  </si>
  <si>
    <t>防災機能強化事業</t>
    <rPh sb="0" eb="2">
      <t>ボウサイ</t>
    </rPh>
    <rPh sb="2" eb="4">
      <t>キノウ</t>
    </rPh>
    <rPh sb="4" eb="6">
      <t>キョウカ</t>
    </rPh>
    <rPh sb="6" eb="8">
      <t>ジギョウ</t>
    </rPh>
    <phoneticPr fontId="2"/>
  </si>
  <si>
    <t>空調設備等工事</t>
    <rPh sb="0" eb="2">
      <t>クウチョウ</t>
    </rPh>
    <rPh sb="2" eb="4">
      <t>セツビ</t>
    </rPh>
    <rPh sb="4" eb="5">
      <t>トウ</t>
    </rPh>
    <rPh sb="5" eb="7">
      <t>コウジ</t>
    </rPh>
    <phoneticPr fontId="2"/>
  </si>
  <si>
    <t>令和３年度 私立高等学校等施設高機能化整備費申請一覧</t>
    <rPh sb="0" eb="1">
      <t>レイ</t>
    </rPh>
    <rPh sb="1" eb="2">
      <t>ワ</t>
    </rPh>
    <rPh sb="3" eb="5">
      <t>ネンド</t>
    </rPh>
    <rPh sb="6" eb="8">
      <t>シリツ</t>
    </rPh>
    <rPh sb="8" eb="10">
      <t>コウトウ</t>
    </rPh>
    <rPh sb="10" eb="13">
      <t>ガッコウナド</t>
    </rPh>
    <rPh sb="13" eb="15">
      <t>シセツ</t>
    </rPh>
    <rPh sb="15" eb="19">
      <t>コウキノウカ</t>
    </rPh>
    <rPh sb="19" eb="22">
      <t>セイビヒ</t>
    </rPh>
    <rPh sb="22" eb="24">
      <t>シンセイ</t>
    </rPh>
    <rPh sb="24" eb="26">
      <t>イチラン</t>
    </rPh>
    <phoneticPr fontId="2"/>
  </si>
  <si>
    <t>トイレ改修工事</t>
    <rPh sb="3" eb="5">
      <t>カイシュウ</t>
    </rPh>
    <rPh sb="5" eb="7">
      <t>コウジ</t>
    </rPh>
    <phoneticPr fontId="2"/>
  </si>
  <si>
    <t>○○県</t>
    <rPh sb="2" eb="3">
      <t>ケン</t>
    </rPh>
    <phoneticPr fontId="2"/>
  </si>
  <si>
    <t>普通教室棟1号館耐震改修工事</t>
    <rPh sb="0" eb="2">
      <t>フツウ</t>
    </rPh>
    <rPh sb="2" eb="4">
      <t>キョウシツ</t>
    </rPh>
    <rPh sb="4" eb="5">
      <t>トウ</t>
    </rPh>
    <rPh sb="6" eb="8">
      <t>ゴウカン</t>
    </rPh>
    <rPh sb="8" eb="10">
      <t>タイシン</t>
    </rPh>
    <rPh sb="10" eb="12">
      <t>カイシュウ</t>
    </rPh>
    <rPh sb="12" eb="14">
      <t>コウジ</t>
    </rPh>
    <phoneticPr fontId="2"/>
  </si>
  <si>
    <t>Is値</t>
  </si>
  <si>
    <t>○</t>
  </si>
  <si>
    <t>□□高等学校</t>
    <rPh sb="2" eb="4">
      <t>コウトウ</t>
    </rPh>
    <rPh sb="4" eb="6">
      <t>ガッコウ</t>
    </rPh>
    <phoneticPr fontId="2"/>
  </si>
  <si>
    <t>△△△高等学校</t>
    <rPh sb="3" eb="5">
      <t>コウトウ</t>
    </rPh>
    <rPh sb="5" eb="7">
      <t>ガッコウ</t>
    </rPh>
    <phoneticPr fontId="2"/>
  </si>
  <si>
    <t>○○☓☓中学校</t>
    <rPh sb="4" eb="5">
      <t>チュウ</t>
    </rPh>
    <rPh sb="5" eb="7">
      <t>ガッコウ</t>
    </rPh>
    <phoneticPr fontId="2"/>
  </si>
  <si>
    <t>教室棟トイレ改修工事</t>
    <rPh sb="0" eb="2">
      <t>キョウシツ</t>
    </rPh>
    <rPh sb="2" eb="3">
      <t>トウ</t>
    </rPh>
    <rPh sb="6" eb="8">
      <t>カイシュウ</t>
    </rPh>
    <rPh sb="8" eb="10">
      <t>コウジ</t>
    </rPh>
    <phoneticPr fontId="2"/>
  </si>
  <si>
    <t>普通教室改築工事</t>
    <rPh sb="0" eb="2">
      <t>フツウ</t>
    </rPh>
    <rPh sb="2" eb="4">
      <t>キョウシツ</t>
    </rPh>
    <rPh sb="4" eb="6">
      <t>カイチク</t>
    </rPh>
    <rPh sb="6" eb="8">
      <t>コウジ</t>
    </rPh>
    <phoneticPr fontId="2"/>
  </si>
  <si>
    <t>□□学園</t>
    <rPh sb="2" eb="4">
      <t>ガクエン</t>
    </rPh>
    <phoneticPr fontId="2"/>
  </si>
  <si>
    <t>△△学院</t>
    <rPh sb="2" eb="4">
      <t>ガクイン</t>
    </rPh>
    <phoneticPr fontId="2"/>
  </si>
  <si>
    <t>☓☓学園</t>
    <rPh sb="2" eb="4">
      <t>ガクエン</t>
    </rPh>
    <phoneticPr fontId="2"/>
  </si>
</sst>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e\.m\.d;@"/>
    <numFmt numFmtId="178" formatCode="0&quot;学&quot;&quot;校&quot;&quot;法&quot;&quot;人&quot;"/>
    <numFmt numFmtId="179" formatCode="#,###&quot;都&quot;&quot;府&quot;&quot;県&quot;"/>
    <numFmt numFmtId="180" formatCode="#,###&quot;事&quot;&quot;業&quot;"/>
    <numFmt numFmtId="181" formatCode="#,###&quot;件&quot;"/>
    <numFmt numFmtId="182" formatCode="0.000_);[Red]\(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b/>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55"/>
      <name val="ＭＳ Ｐゴシック"/>
      <family val="3"/>
      <charset val="128"/>
    </font>
    <font>
      <sz val="10"/>
      <color indexed="55"/>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2" tint="-9.9978637043366805E-2"/>
        <bgColor indexed="64"/>
      </patternFill>
    </fill>
  </fills>
  <borders count="40">
    <border>
      <start/>
      <end/>
      <top/>
      <bottom/>
      <diagonal/>
    </border>
    <border>
      <start style="double">
        <color indexed="63"/>
      </start>
      <end style="double">
        <color indexed="63"/>
      </end>
      <top style="double">
        <color indexed="63"/>
      </top>
      <bottom style="double">
        <color indexed="63"/>
      </bottom>
      <diagonal/>
    </border>
    <border>
      <start style="thin">
        <color indexed="22"/>
      </start>
      <end style="thin">
        <color indexed="22"/>
      </end>
      <top style="thin">
        <color indexed="22"/>
      </top>
      <bottom style="thin">
        <color indexed="22"/>
      </bottom>
      <diagonal/>
    </border>
    <border>
      <start/>
      <end/>
      <top/>
      <bottom style="double">
        <color indexed="52"/>
      </bottom>
      <diagonal/>
    </border>
    <border>
      <start style="thin">
        <color indexed="23"/>
      </start>
      <end style="thin">
        <color indexed="23"/>
      </end>
      <top style="thin">
        <color indexed="23"/>
      </top>
      <bottom style="thin">
        <color indexed="23"/>
      </bottom>
      <diagonal/>
    </border>
    <border>
      <start/>
      <end/>
      <top/>
      <bottom style="thick">
        <color indexed="62"/>
      </bottom>
      <diagonal/>
    </border>
    <border>
      <start/>
      <end/>
      <top/>
      <bottom style="thick">
        <color indexed="22"/>
      </bottom>
      <diagonal/>
    </border>
    <border>
      <start/>
      <end/>
      <top/>
      <bottom style="medium">
        <color indexed="30"/>
      </bottom>
      <diagonal/>
    </border>
    <border>
      <start/>
      <end/>
      <top style="thin">
        <color indexed="62"/>
      </top>
      <bottom style="double">
        <color indexed="62"/>
      </bottom>
      <diagonal/>
    </border>
    <border>
      <start style="thin">
        <color indexed="63"/>
      </start>
      <end style="thin">
        <color indexed="63"/>
      </end>
      <top style="thin">
        <color indexed="63"/>
      </top>
      <bottom style="thin">
        <color indexed="63"/>
      </bottom>
      <diagonal/>
    </border>
    <border>
      <start style="thin">
        <color indexed="64"/>
      </start>
      <end style="thin">
        <color indexed="64"/>
      </end>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style="thin">
        <color indexed="64"/>
      </top>
      <bottom style="thin">
        <color indexed="64"/>
      </bottom>
      <diagonal/>
    </border>
    <border>
      <start style="medium">
        <color indexed="64"/>
      </start>
      <end style="medium">
        <color indexed="64"/>
      </end>
      <top style="thin">
        <color indexed="64"/>
      </top>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bottom/>
      <diagonal/>
    </border>
    <border>
      <start style="thin">
        <color indexed="64"/>
      </start>
      <end/>
      <top/>
      <bottom style="thin">
        <color indexed="64"/>
      </bottom>
      <diagonal/>
    </border>
    <border>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end/>
      <top/>
      <bottom style="thin">
        <color indexed="64"/>
      </bottom>
      <diagonal/>
    </border>
    <border>
      <start style="thin">
        <color indexed="64"/>
      </start>
      <end style="medium">
        <color indexed="64"/>
      </end>
      <top/>
      <bottom style="thin">
        <color indexed="64"/>
      </bottom>
      <diagonal/>
    </border>
    <border>
      <start style="medium">
        <color indexed="64"/>
      </start>
      <end style="thin">
        <color indexed="64"/>
      </end>
      <top/>
      <bottom style="thin">
        <color indexed="64"/>
      </bottom>
      <diagonal/>
    </border>
    <border>
      <start/>
      <end style="thin">
        <color indexed="64"/>
      </end>
      <top style="thin">
        <color indexed="64"/>
      </top>
      <bottom style="thin">
        <color indexed="64"/>
      </bottom>
      <diagonal/>
    </border>
    <border>
      <start/>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bottom style="medium">
        <color indexed="64"/>
      </bottom>
      <diagonal/>
    </border>
    <border>
      <start style="thin">
        <color indexed="64"/>
      </start>
      <end/>
      <top style="thin">
        <color indexed="64"/>
      </top>
      <bottom style="medium">
        <color indexed="64"/>
      </bottom>
      <diagonal/>
    </border>
    <border>
      <start/>
      <end style="thin">
        <color indexed="64"/>
      </end>
      <top style="thin">
        <color indexed="64"/>
      </top>
      <bottom style="medium">
        <color indexed="64"/>
      </bottom>
      <diagonal/>
    </border>
    <border>
      <start style="thin">
        <color indexed="64"/>
      </start>
      <end/>
      <top/>
      <bottom style="medium">
        <color indexed="64"/>
      </bottom>
      <diagonal/>
    </border>
    <border>
      <start/>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thin">
        <color indexed="64"/>
      </start>
      <end style="thin">
        <color indexed="64"/>
      </end>
      <top style="medium">
        <color indexed="64"/>
      </top>
      <bottom/>
      <diagonal/>
    </border>
    <border>
      <start style="medium">
        <color indexed="64"/>
      </start>
      <end/>
      <top style="medium">
        <color indexed="64"/>
      </top>
      <bottom/>
      <diagonal/>
    </border>
    <border>
      <start style="medium">
        <color indexed="64"/>
      </start>
      <end/>
      <top/>
      <bottom style="medium">
        <color indexed="64"/>
      </bottom>
      <diagonal/>
    </border>
    <border>
      <start style="thin">
        <color indexed="64"/>
      </start>
      <end/>
      <top style="medium">
        <color indexed="64"/>
      </top>
      <bottom/>
      <diagonal/>
    </border>
    <border>
      <start/>
      <end/>
      <top style="medium">
        <color indexed="64"/>
      </top>
      <bottom/>
      <diagonal/>
    </border>
    <border>
      <start/>
      <end style="thin">
        <color indexed="64"/>
      </end>
      <top style="medium">
        <color indexed="64"/>
      </top>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Font="1" applyFill="1">
      <alignment vertical="center"/>
    </xf>
    <xf numFmtId="0" fontId="4" fillId="0" borderId="0" xfId="0" applyFont="1" applyAlignment="1">
      <alignment horizontal="center" vertical="center" shrinkToFit="1"/>
    </xf>
    <xf numFmtId="0" fontId="3" fillId="0" borderId="0" xfId="0" applyFont="1" applyAlignment="1">
      <alignment horizontal="center" vertical="center" wrapText="1"/>
    </xf>
    <xf numFmtId="0" fontId="3" fillId="0" borderId="0" xfId="0" applyFont="1" applyFill="1" applyAlignment="1">
      <alignment horizontal="center" vertical="center"/>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righ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NumberFormat="1" applyFont="1" applyFill="1" applyAlignment="1">
      <alignment horizontal="center" vertical="center"/>
    </xf>
    <xf numFmtId="181" fontId="3" fillId="0" borderId="0" xfId="0" applyNumberFormat="1" applyFont="1" applyFill="1" applyAlignment="1">
      <alignment horizontal="left" vertical="center" wrapText="1"/>
    </xf>
    <xf numFmtId="3" fontId="3" fillId="24" borderId="10" xfId="33" applyNumberFormat="1" applyFont="1" applyFill="1" applyBorder="1" applyAlignment="1">
      <alignment horizontal="center" vertical="center" wrapText="1"/>
    </xf>
    <xf numFmtId="3" fontId="3" fillId="24" borderId="11" xfId="33" applyNumberFormat="1" applyFont="1" applyFill="1" applyBorder="1" applyAlignment="1">
      <alignment horizontal="center" vertical="center" wrapText="1"/>
    </xf>
    <xf numFmtId="182" fontId="6" fillId="0" borderId="0" xfId="0" applyNumberFormat="1" applyFont="1" applyFill="1" applyAlignment="1">
      <alignment vertical="center" wrapText="1"/>
    </xf>
    <xf numFmtId="182" fontId="5" fillId="0" borderId="0" xfId="0" applyNumberFormat="1" applyFont="1" applyFill="1" applyAlignment="1">
      <alignment horizontal="right" vertical="center" wrapText="1"/>
    </xf>
    <xf numFmtId="3" fontId="25" fillId="0" borderId="0" xfId="0" applyNumberFormat="1" applyFont="1" applyFill="1" applyAlignment="1">
      <alignment vertical="center" wrapText="1"/>
    </xf>
    <xf numFmtId="3" fontId="26" fillId="0" borderId="0" xfId="0" applyNumberFormat="1" applyFont="1" applyFill="1" applyAlignment="1">
      <alignment vertical="center" wrapText="1"/>
    </xf>
    <xf numFmtId="0" fontId="26" fillId="0" borderId="0" xfId="0" applyNumberFormat="1" applyFont="1" applyFill="1" applyAlignment="1">
      <alignment horizontal="center" vertical="center" wrapText="1"/>
    </xf>
    <xf numFmtId="0" fontId="0" fillId="0" borderId="12" xfId="0" applyBorder="1" applyAlignment="1">
      <alignment vertical="center" shrinkToFit="1"/>
    </xf>
    <xf numFmtId="0" fontId="0" fillId="0" borderId="12" xfId="0" applyBorder="1">
      <alignment vertical="center"/>
    </xf>
    <xf numFmtId="0" fontId="0" fillId="0" borderId="12" xfId="0"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shrinkToFit="1"/>
    </xf>
    <xf numFmtId="0" fontId="3" fillId="0" borderId="0" xfId="0" applyFont="1" applyFill="1" applyAlignment="1">
      <alignment horizontal="center" vertical="center" shrinkToFit="1"/>
    </xf>
    <xf numFmtId="0" fontId="3" fillId="0" borderId="0" xfId="0" applyFont="1" applyFill="1" applyProtection="1">
      <alignment vertical="center"/>
      <protection locked="0"/>
    </xf>
    <xf numFmtId="0" fontId="3" fillId="0" borderId="13" xfId="0" applyFont="1" applyFill="1" applyBorder="1" applyAlignment="1" applyProtection="1">
      <alignment vertical="center"/>
      <protection locked="0"/>
    </xf>
    <xf numFmtId="0" fontId="3" fillId="0" borderId="14" xfId="0"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left" vertical="center" wrapText="1"/>
      <protection locked="0"/>
    </xf>
    <xf numFmtId="0" fontId="3" fillId="0" borderId="16" xfId="0" applyNumberFormat="1" applyFont="1" applyFill="1" applyBorder="1" applyAlignment="1" applyProtection="1">
      <alignment horizontal="left" vertical="center" wrapText="1"/>
      <protection locked="0"/>
    </xf>
    <xf numFmtId="0" fontId="3" fillId="0" borderId="16" xfId="0" applyFont="1" applyFill="1" applyBorder="1" applyAlignment="1" applyProtection="1">
      <alignment horizontal="center" vertical="center" shrinkToFit="1"/>
      <protection locked="0"/>
    </xf>
    <xf numFmtId="176" fontId="3" fillId="0" borderId="15" xfId="0" applyNumberFormat="1" applyFont="1" applyFill="1" applyBorder="1" applyProtection="1">
      <alignment vertical="center"/>
      <protection locked="0"/>
    </xf>
    <xf numFmtId="177" fontId="3" fillId="0" borderId="15" xfId="0" applyNumberFormat="1" applyFont="1" applyFill="1" applyBorder="1" applyProtection="1">
      <alignment vertical="center"/>
      <protection locked="0"/>
    </xf>
    <xf numFmtId="176" fontId="3" fillId="0" borderId="17" xfId="0" applyNumberFormat="1" applyFont="1" applyFill="1" applyBorder="1" applyProtection="1">
      <alignment vertical="center"/>
      <protection locked="0"/>
    </xf>
    <xf numFmtId="182" fontId="5" fillId="0" borderId="18" xfId="0" applyNumberFormat="1" applyFont="1" applyFill="1" applyBorder="1" applyAlignment="1" applyProtection="1">
      <alignment horizontal="center" vertical="center" wrapText="1"/>
      <protection locked="0"/>
    </xf>
    <xf numFmtId="176" fontId="3" fillId="0" borderId="19" xfId="0" applyNumberFormat="1" applyFont="1" applyFill="1" applyBorder="1" applyProtection="1">
      <alignment vertical="center"/>
      <protection locked="0"/>
    </xf>
    <xf numFmtId="182" fontId="5" fillId="0" borderId="20" xfId="0" applyNumberFormat="1" applyFont="1" applyFill="1" applyBorder="1" applyAlignment="1" applyProtection="1">
      <alignment horizontal="center" vertical="center" wrapText="1"/>
      <protection locked="0"/>
    </xf>
    <xf numFmtId="182" fontId="5" fillId="0" borderId="17" xfId="0" applyNumberFormat="1" applyFont="1" applyFill="1" applyBorder="1" applyAlignment="1" applyProtection="1">
      <alignment horizontal="center" vertical="center" shrinkToFit="1"/>
      <protection locked="0"/>
    </xf>
    <xf numFmtId="182" fontId="5" fillId="0" borderId="21"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horizontal="center" vertical="center" shrinkToFit="1"/>
      <protection locked="0"/>
    </xf>
    <xf numFmtId="176" fontId="3" fillId="0" borderId="12" xfId="0" applyNumberFormat="1" applyFont="1" applyFill="1" applyBorder="1" applyProtection="1">
      <alignment vertical="center"/>
      <protection locked="0"/>
    </xf>
    <xf numFmtId="182" fontId="5" fillId="0" borderId="23" xfId="0" applyNumberFormat="1" applyFont="1" applyFill="1" applyBorder="1" applyAlignment="1" applyProtection="1">
      <alignment horizontal="center" vertical="center" wrapText="1"/>
      <protection locked="0"/>
    </xf>
    <xf numFmtId="182" fontId="5" fillId="0" borderId="24" xfId="0" applyNumberFormat="1" applyFont="1" applyFill="1" applyBorder="1" applyAlignment="1" applyProtection="1">
      <alignment horizontal="center" vertical="center" wrapText="1"/>
      <protection locked="0"/>
    </xf>
    <xf numFmtId="182" fontId="5" fillId="0" borderId="25"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vertical="center" wrapText="1"/>
      <protection locked="0"/>
    </xf>
    <xf numFmtId="0" fontId="3" fillId="0" borderId="26" xfId="0" applyFont="1" applyFill="1" applyBorder="1" applyAlignment="1" applyProtection="1">
      <alignment horizontal="center" vertical="center"/>
      <protection locked="0"/>
    </xf>
    <xf numFmtId="0" fontId="3" fillId="0" borderId="11" xfId="0" applyNumberFormat="1" applyFont="1" applyFill="1" applyBorder="1" applyAlignment="1" applyProtection="1">
      <alignment horizontal="left" vertical="center" wrapText="1"/>
      <protection locked="0"/>
    </xf>
    <xf numFmtId="0" fontId="3" fillId="0" borderId="11" xfId="0" applyFont="1" applyFill="1" applyBorder="1" applyAlignment="1" applyProtection="1">
      <alignment horizontal="center" vertical="center" shrinkToFit="1"/>
      <protection locked="0"/>
    </xf>
    <xf numFmtId="176" fontId="3" fillId="0" borderId="11" xfId="0" applyNumberFormat="1" applyFont="1" applyFill="1" applyBorder="1" applyProtection="1">
      <alignment vertical="center"/>
      <protection locked="0"/>
    </xf>
    <xf numFmtId="177" fontId="3" fillId="0" borderId="11" xfId="0" applyNumberFormat="1" applyFont="1" applyFill="1" applyBorder="1" applyProtection="1">
      <alignment vertical="center"/>
      <protection locked="0"/>
    </xf>
    <xf numFmtId="176" fontId="3" fillId="0" borderId="27" xfId="0" applyNumberFormat="1" applyFont="1" applyFill="1" applyBorder="1" applyProtection="1">
      <alignment vertical="center"/>
      <protection locked="0"/>
    </xf>
    <xf numFmtId="182" fontId="5" fillId="0" borderId="28" xfId="0" applyNumberFormat="1" applyFont="1" applyFill="1" applyBorder="1" applyAlignment="1" applyProtection="1">
      <alignment horizontal="center" vertical="center" wrapText="1"/>
      <protection locked="0"/>
    </xf>
    <xf numFmtId="176" fontId="3" fillId="0" borderId="29" xfId="0" applyNumberFormat="1" applyFont="1" applyFill="1" applyBorder="1" applyProtection="1">
      <alignment vertical="center"/>
      <protection locked="0"/>
    </xf>
    <xf numFmtId="182" fontId="5" fillId="0" borderId="30" xfId="0" applyNumberFormat="1" applyFont="1" applyFill="1" applyBorder="1" applyAlignment="1" applyProtection="1">
      <alignment horizontal="center" vertical="center" wrapText="1"/>
      <protection locked="0"/>
    </xf>
    <xf numFmtId="182" fontId="5" fillId="0" borderId="11" xfId="0" applyNumberFormat="1" applyFont="1" applyFill="1" applyBorder="1" applyAlignment="1" applyProtection="1">
      <alignment horizontal="center" vertical="center" shrinkToFit="1"/>
      <protection locked="0"/>
    </xf>
    <xf numFmtId="182" fontId="5" fillId="0" borderId="31" xfId="0" applyNumberFormat="1" applyFont="1" applyFill="1" applyBorder="1" applyAlignment="1" applyProtection="1">
      <alignment horizontal="center" vertical="center" wrapText="1"/>
      <protection locked="0"/>
    </xf>
    <xf numFmtId="179" fontId="3" fillId="0" borderId="0" xfId="0" applyNumberFormat="1" applyFont="1" applyFill="1" applyAlignment="1" applyProtection="1">
      <alignment horizontal="center" vertical="center"/>
      <protection locked="0"/>
    </xf>
    <xf numFmtId="178" fontId="3" fillId="0" borderId="0" xfId="0" applyNumberFormat="1" applyFont="1" applyFill="1" applyAlignment="1" applyProtection="1">
      <alignment horizontal="left" vertical="center" wrapText="1"/>
      <protection locked="0"/>
    </xf>
    <xf numFmtId="180" fontId="3" fillId="0" borderId="0" xfId="0" applyNumberFormat="1" applyFont="1" applyFill="1" applyAlignment="1" applyProtection="1">
      <alignment horizontal="left" vertical="center" wrapText="1"/>
      <protection locked="0"/>
    </xf>
    <xf numFmtId="180" fontId="3" fillId="0" borderId="0" xfId="0" applyNumberFormat="1" applyFont="1" applyFill="1" applyAlignment="1" applyProtection="1">
      <alignment horizontal="center" vertical="center" shrinkToFit="1"/>
      <protection locked="0"/>
    </xf>
    <xf numFmtId="182" fontId="5" fillId="0" borderId="0" xfId="0" applyNumberFormat="1" applyFont="1" applyFill="1" applyAlignment="1" applyProtection="1">
      <alignment horizontal="right" vertical="center" wrapText="1"/>
      <protection locked="0"/>
    </xf>
    <xf numFmtId="3" fontId="25" fillId="0" borderId="0" xfId="0" applyNumberFormat="1" applyFont="1" applyFill="1" applyAlignment="1" applyProtection="1">
      <alignment vertical="center" wrapText="1"/>
      <protection locked="0"/>
    </xf>
    <xf numFmtId="176" fontId="3" fillId="25" borderId="15" xfId="0" applyNumberFormat="1" applyFont="1" applyFill="1" applyBorder="1" applyProtection="1">
      <alignment vertical="center"/>
    </xf>
    <xf numFmtId="176" fontId="3" fillId="25" borderId="12" xfId="0" applyNumberFormat="1" applyFont="1" applyFill="1" applyBorder="1" applyProtection="1">
      <alignment vertical="center"/>
    </xf>
    <xf numFmtId="176" fontId="3" fillId="25" borderId="11" xfId="0" applyNumberFormat="1" applyFont="1" applyFill="1" applyBorder="1" applyProtection="1">
      <alignment vertical="center"/>
    </xf>
    <xf numFmtId="0" fontId="25" fillId="0" borderId="0" xfId="0" applyNumberFormat="1" applyFont="1" applyFill="1" applyAlignment="1" applyProtection="1">
      <alignment horizontal="center" vertical="center" wrapText="1"/>
    </xf>
    <xf numFmtId="0" fontId="3" fillId="0" borderId="39" xfId="0" applyFont="1" applyFill="1" applyBorder="1" applyAlignment="1" applyProtection="1">
      <alignment horizontal="center" vertical="center"/>
      <protection locked="0"/>
    </xf>
    <xf numFmtId="0" fontId="7" fillId="0" borderId="0" xfId="0" applyFont="1" applyAlignment="1">
      <alignment horizontal="center" vertical="center" shrinkToFit="1"/>
    </xf>
    <xf numFmtId="182" fontId="4" fillId="0" borderId="0" xfId="0" applyNumberFormat="1" applyFont="1" applyFill="1" applyAlignment="1">
      <alignment horizontal="right" vertical="center" justifyLastLine="1"/>
    </xf>
    <xf numFmtId="0" fontId="3" fillId="24" borderId="32" xfId="0" applyNumberFormat="1" applyFont="1" applyFill="1" applyBorder="1" applyAlignment="1">
      <alignment horizontal="center" vertical="center" wrapText="1"/>
    </xf>
    <xf numFmtId="0" fontId="3" fillId="24" borderId="10" xfId="0" applyNumberFormat="1" applyFont="1" applyFill="1" applyBorder="1" applyAlignment="1">
      <alignment horizontal="center" vertical="center" wrapText="1"/>
    </xf>
    <xf numFmtId="0" fontId="3" fillId="24" borderId="33" xfId="0" applyFont="1" applyFill="1" applyBorder="1" applyAlignment="1">
      <alignment horizontal="center" vertical="center"/>
    </xf>
    <xf numFmtId="0" fontId="3" fillId="24" borderId="34" xfId="0" applyFont="1" applyFill="1" applyBorder="1" applyAlignment="1">
      <alignment horizontal="center" vertical="center"/>
    </xf>
    <xf numFmtId="0" fontId="3" fillId="24" borderId="32" xfId="0" applyFont="1" applyFill="1" applyBorder="1" applyAlignment="1">
      <alignment horizontal="center" vertical="center" shrinkToFit="1"/>
    </xf>
    <xf numFmtId="0" fontId="3" fillId="24" borderId="10" xfId="0" applyFont="1" applyFill="1" applyBorder="1" applyAlignment="1">
      <alignment horizontal="center" vertical="center" shrinkToFit="1"/>
    </xf>
    <xf numFmtId="0" fontId="3" fillId="24" borderId="32" xfId="0" applyFont="1" applyFill="1" applyBorder="1" applyAlignment="1">
      <alignment horizontal="center" vertical="center" wrapText="1"/>
    </xf>
    <xf numFmtId="0" fontId="3" fillId="24" borderId="10" xfId="0" applyFont="1" applyFill="1" applyBorder="1" applyAlignment="1">
      <alignment horizontal="center" vertical="center" wrapText="1"/>
    </xf>
    <xf numFmtId="0" fontId="3" fillId="24" borderId="35" xfId="0" applyFont="1" applyFill="1" applyBorder="1" applyAlignment="1">
      <alignment horizontal="center" vertical="center"/>
    </xf>
    <xf numFmtId="0" fontId="3" fillId="24" borderId="36" xfId="0" applyFont="1" applyFill="1" applyBorder="1" applyAlignment="1">
      <alignment horizontal="center" vertical="center"/>
    </xf>
    <xf numFmtId="0" fontId="3" fillId="24" borderId="37" xfId="0" applyFont="1" applyFill="1" applyBorder="1" applyAlignment="1">
      <alignment horizontal="center" vertical="center"/>
    </xf>
    <xf numFmtId="0" fontId="3" fillId="24" borderId="35" xfId="0" applyFont="1" applyFill="1" applyBorder="1" applyAlignment="1">
      <alignment horizontal="center" vertical="center" wrapText="1"/>
    </xf>
    <xf numFmtId="0" fontId="3" fillId="24" borderId="29" xfId="0" applyFont="1" applyFill="1" applyBorder="1" applyAlignment="1">
      <alignment horizontal="center" vertical="center" wrapText="1"/>
    </xf>
    <xf numFmtId="182" fontId="3" fillId="24" borderId="38" xfId="0" applyNumberFormat="1" applyFont="1" applyFill="1" applyBorder="1" applyAlignment="1">
      <alignment horizontal="center" vertical="center" wrapText="1"/>
    </xf>
    <xf numFmtId="182" fontId="3" fillId="24" borderId="31" xfId="0" applyNumberFormat="1" applyFont="1" applyFill="1" applyBorder="1" applyAlignment="1">
      <alignment horizontal="center" vertical="center" wrapText="1"/>
    </xf>
    <xf numFmtId="182" fontId="3" fillId="24" borderId="32" xfId="0" applyNumberFormat="1" applyFont="1" applyFill="1" applyBorder="1" applyAlignment="1">
      <alignment horizontal="center" vertical="center" wrapText="1"/>
    </xf>
    <xf numFmtId="182" fontId="3" fillId="24" borderId="10" xfId="0" applyNumberFormat="1" applyFont="1" applyFill="1" applyBorder="1" applyAlignment="1">
      <alignment horizontal="center" vertical="center" wrapText="1"/>
    </xf>
    <xf numFmtId="182" fontId="3" fillId="24" borderId="35" xfId="0" applyNumberFormat="1" applyFont="1" applyFill="1" applyBorder="1" applyAlignment="1">
      <alignment horizontal="center" vertical="center" wrapText="1"/>
    </xf>
    <xf numFmtId="182" fontId="3" fillId="24" borderId="36" xfId="0" applyNumberFormat="1" applyFont="1" applyFill="1" applyBorder="1" applyAlignment="1">
      <alignment horizontal="center" vertical="center" wrapText="1"/>
    </xf>
    <xf numFmtId="182" fontId="3" fillId="24" borderId="37" xfId="0" applyNumberFormat="1" applyFont="1" applyFill="1" applyBorder="1" applyAlignment="1">
      <alignment horizontal="center" vertical="center" wrapText="1"/>
    </xf>
    <xf numFmtId="182" fontId="3" fillId="24" borderId="27" xfId="0" applyNumberFormat="1" applyFont="1" applyFill="1" applyBorder="1" applyAlignment="1">
      <alignment horizontal="center" vertical="center" wrapText="1"/>
    </xf>
    <xf numFmtId="182" fontId="3" fillId="24" borderId="28"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5</xdr:col>
      <xdr:colOff>156883</xdr:colOff>
      <xdr:row>8</xdr:row>
      <xdr:rowOff>358587</xdr:rowOff>
    </xdr:from>
    <xdr:to>
      <xdr:col>5</xdr:col>
      <xdr:colOff>2140324</xdr:colOff>
      <xdr:row>10</xdr:row>
      <xdr:rowOff>212913</xdr:rowOff>
    </xdr:to>
    <xdr:sp macro="" textlink="">
      <xdr:nvSpPr>
        <xdr:cNvPr id="11" name="線吹き出し 2 (枠付き) 10"/>
        <xdr:cNvSpPr/>
      </xdr:nvSpPr>
      <xdr:spPr>
        <a:xfrm>
          <a:off x="3843618" y="3417793"/>
          <a:ext cx="1983441" cy="571502"/>
        </a:xfrm>
        <a:prstGeom prst="borderCallout2">
          <a:avLst>
            <a:gd name="adj1" fmla="val 697"/>
            <a:gd name="adj2" fmla="val 49295"/>
            <a:gd name="adj3" fmla="val 2658"/>
            <a:gd name="adj4" fmla="val 49435"/>
            <a:gd name="adj5" fmla="val -295341"/>
            <a:gd name="adj6" fmla="val 53333"/>
          </a:avLst>
        </a:prstGeom>
        <a:solidFill>
          <a:srgbClr val="FFFFCC"/>
        </a:solidFill>
        <a:ln w="12700">
          <a:solidFill>
            <a:schemeClr val="tx1"/>
          </a:solidFill>
          <a:tailEnd type="triangle"/>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学校法人が提出する様式○－１の事業名と一致させること。</a:t>
          </a:r>
          <a:endParaRPr lang="ja-JP" altLang="ja-JP" sz="1000">
            <a:solidFill>
              <a:schemeClr val="tx1"/>
            </a:solidFill>
            <a:effectLst/>
          </a:endParaRPr>
        </a:p>
        <a:p>
          <a:pPr algn="l"/>
          <a:endParaRPr kumimoji="1" lang="ja-JP" altLang="en-US" sz="1100">
            <a:solidFill>
              <a:schemeClr val="tx1"/>
            </a:solidFill>
          </a:endParaRPr>
        </a:p>
      </xdr:txBody>
    </xdr:sp>
    <xdr:clientData/>
  </xdr:twoCellAnchor>
  <xdr:twoCellAnchor>
    <xdr:from>
      <xdr:col>15</xdr:col>
      <xdr:colOff>192741</xdr:colOff>
      <xdr:row>14</xdr:row>
      <xdr:rowOff>215153</xdr:rowOff>
    </xdr:from>
    <xdr:to>
      <xdr:col>19</xdr:col>
      <xdr:colOff>1008529</xdr:colOff>
      <xdr:row>16</xdr:row>
      <xdr:rowOff>358587</xdr:rowOff>
    </xdr:to>
    <xdr:sp macro="" textlink="">
      <xdr:nvSpPr>
        <xdr:cNvPr id="14" name="線吹き出し 2 (枠付き) 13"/>
        <xdr:cNvSpPr/>
      </xdr:nvSpPr>
      <xdr:spPr>
        <a:xfrm>
          <a:off x="14558682" y="5425888"/>
          <a:ext cx="3191435" cy="860611"/>
        </a:xfrm>
        <a:prstGeom prst="borderCallout2">
          <a:avLst>
            <a:gd name="adj1" fmla="val 697"/>
            <a:gd name="adj2" fmla="val 49295"/>
            <a:gd name="adj3" fmla="val 2658"/>
            <a:gd name="adj4" fmla="val 49435"/>
            <a:gd name="adj5" fmla="val -424279"/>
            <a:gd name="adj6" fmla="val 52950"/>
          </a:avLst>
        </a:prstGeom>
        <a:solidFill>
          <a:srgbClr val="FFFFCC"/>
        </a:solidFill>
        <a:ln w="12700">
          <a:solidFill>
            <a:schemeClr val="tx1"/>
          </a:solidFill>
          <a:tailEnd type="triangle"/>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latin typeface="ＭＳ 明朝" panose="02020609040205080304" pitchFamily="17" charset="-128"/>
              <a:ea typeface="ＭＳ 明朝" panose="02020609040205080304" pitchFamily="17" charset="-128"/>
            </a:rPr>
            <a:t>当該事業が「私立高等学校等における補助対象事業の実施計画調査について」（令和</a:t>
          </a:r>
          <a:r>
            <a:rPr kumimoji="1" lang="en-US" altLang="ja-JP" sz="1000">
              <a:solidFill>
                <a:schemeClr val="tx1"/>
              </a:solidFill>
              <a:latin typeface="ＭＳ 明朝" panose="02020609040205080304" pitchFamily="17" charset="-128"/>
              <a:ea typeface="ＭＳ 明朝" panose="02020609040205080304" pitchFamily="17" charset="-128"/>
            </a:rPr>
            <a:t>3</a:t>
          </a:r>
          <a:r>
            <a:rPr kumimoji="1" lang="ja-JP" altLang="en-US" sz="1000">
              <a:solidFill>
                <a:schemeClr val="tx1"/>
              </a:solidFill>
              <a:latin typeface="ＭＳ 明朝" panose="02020609040205080304" pitchFamily="17" charset="-128"/>
              <a:ea typeface="ＭＳ 明朝" panose="02020609040205080304" pitchFamily="17" charset="-128"/>
            </a:rPr>
            <a:t>年</a:t>
          </a:r>
          <a:r>
            <a:rPr kumimoji="1" lang="en-US" altLang="ja-JP" sz="1000">
              <a:solidFill>
                <a:schemeClr val="tx1"/>
              </a:solidFill>
              <a:latin typeface="ＭＳ 明朝" panose="02020609040205080304" pitchFamily="17" charset="-128"/>
              <a:ea typeface="ＭＳ 明朝" panose="02020609040205080304" pitchFamily="17" charset="-128"/>
            </a:rPr>
            <a:t>6</a:t>
          </a:r>
          <a:r>
            <a:rPr kumimoji="1" lang="ja-JP" altLang="en-US" sz="1000">
              <a:solidFill>
                <a:schemeClr val="tx1"/>
              </a:solidFill>
              <a:latin typeface="ＭＳ 明朝" panose="02020609040205080304" pitchFamily="17" charset="-128"/>
              <a:ea typeface="ＭＳ 明朝" panose="02020609040205080304" pitchFamily="17" charset="-128"/>
            </a:rPr>
            <a:t>月</a:t>
          </a:r>
          <a:r>
            <a:rPr kumimoji="1" lang="en-US" altLang="ja-JP" sz="1000">
              <a:solidFill>
                <a:schemeClr val="tx1"/>
              </a:solidFill>
              <a:latin typeface="ＭＳ 明朝" panose="02020609040205080304" pitchFamily="17" charset="-128"/>
              <a:ea typeface="ＭＳ 明朝" panose="02020609040205080304" pitchFamily="17" charset="-128"/>
            </a:rPr>
            <a:t>4</a:t>
          </a:r>
          <a:r>
            <a:rPr kumimoji="1" lang="ja-JP" altLang="en-US" sz="1000">
              <a:solidFill>
                <a:schemeClr val="tx1"/>
              </a:solidFill>
              <a:latin typeface="ＭＳ 明朝" panose="02020609040205080304" pitchFamily="17" charset="-128"/>
              <a:ea typeface="ＭＳ 明朝" panose="02020609040205080304" pitchFamily="17" charset="-128"/>
            </a:rPr>
            <a:t>日付け事務連絡）に計上した事業の場合は、ドロップダウンより「○」を選択すること。</a:t>
          </a:r>
        </a:p>
      </xdr:txBody>
    </xdr:sp>
    <xdr:clientData/>
  </xdr:twoCellAnchor>
  <xdr:twoCellAnchor>
    <xdr:from>
      <xdr:col>15</xdr:col>
      <xdr:colOff>244289</xdr:colOff>
      <xdr:row>8</xdr:row>
      <xdr:rowOff>165847</xdr:rowOff>
    </xdr:from>
    <xdr:to>
      <xdr:col>18</xdr:col>
      <xdr:colOff>257735</xdr:colOff>
      <xdr:row>10</xdr:row>
      <xdr:rowOff>20173</xdr:rowOff>
    </xdr:to>
    <xdr:sp macro="" textlink="">
      <xdr:nvSpPr>
        <xdr:cNvPr id="15" name="線吹き出し 2 (枠付き) 14"/>
        <xdr:cNvSpPr/>
      </xdr:nvSpPr>
      <xdr:spPr>
        <a:xfrm>
          <a:off x="14610230" y="3225053"/>
          <a:ext cx="1402976" cy="571502"/>
        </a:xfrm>
        <a:prstGeom prst="borderCallout2">
          <a:avLst>
            <a:gd name="adj1" fmla="val 697"/>
            <a:gd name="adj2" fmla="val 49295"/>
            <a:gd name="adj3" fmla="val 2658"/>
            <a:gd name="adj4" fmla="val 49435"/>
            <a:gd name="adj5" fmla="val -248282"/>
            <a:gd name="adj6" fmla="val 47683"/>
          </a:avLst>
        </a:prstGeom>
        <a:solidFill>
          <a:srgbClr val="FFFFCC"/>
        </a:solidFill>
        <a:ln w="12700">
          <a:solidFill>
            <a:schemeClr val="tx1"/>
          </a:solidFill>
          <a:tailEnd type="triangle"/>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latin typeface="ＭＳ 明朝" panose="02020609040205080304" pitchFamily="17" charset="-128"/>
              <a:ea typeface="ＭＳ 明朝" panose="02020609040205080304" pitchFamily="17" charset="-128"/>
            </a:rPr>
            <a:t>事業区分が「耐震補強」の場合のみ記入</a:t>
          </a:r>
        </a:p>
      </xdr:txBody>
    </xdr:sp>
    <xdr:clientData/>
  </xdr:twoCellAnchor>
  <xdr:twoCellAnchor>
    <xdr:from>
      <xdr:col>13</xdr:col>
      <xdr:colOff>396688</xdr:colOff>
      <xdr:row>11</xdr:row>
      <xdr:rowOff>105335</xdr:rowOff>
    </xdr:from>
    <xdr:to>
      <xdr:col>17</xdr:col>
      <xdr:colOff>194982</xdr:colOff>
      <xdr:row>13</xdr:row>
      <xdr:rowOff>134471</xdr:rowOff>
    </xdr:to>
    <xdr:sp macro="" textlink="">
      <xdr:nvSpPr>
        <xdr:cNvPr id="16" name="線吹き出し 2 (枠付き) 15"/>
        <xdr:cNvSpPr/>
      </xdr:nvSpPr>
      <xdr:spPr>
        <a:xfrm>
          <a:off x="13462747" y="4240306"/>
          <a:ext cx="1983441" cy="746312"/>
        </a:xfrm>
        <a:prstGeom prst="borderCallout2">
          <a:avLst>
            <a:gd name="adj1" fmla="val 697"/>
            <a:gd name="adj2" fmla="val 49295"/>
            <a:gd name="adj3" fmla="val 2658"/>
            <a:gd name="adj4" fmla="val 49435"/>
            <a:gd name="adj5" fmla="val -318199"/>
            <a:gd name="adj6" fmla="val 46553"/>
          </a:avLst>
        </a:prstGeom>
        <a:solidFill>
          <a:srgbClr val="FFFFCC"/>
        </a:solidFill>
        <a:ln w="12700">
          <a:solidFill>
            <a:schemeClr val="tx1"/>
          </a:solidFill>
          <a:tailEnd type="triangle"/>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latin typeface="ＭＳ 明朝" panose="02020609040205080304" pitchFamily="17" charset="-128"/>
              <a:ea typeface="ＭＳ 明朝" panose="02020609040205080304" pitchFamily="17" charset="-128"/>
            </a:rPr>
            <a:t>事業区分が「耐震補強」及び「耐震改築」の場合、ドロップダウンメニューから「</a:t>
          </a:r>
          <a:r>
            <a:rPr kumimoji="1" lang="en-US" altLang="ja-JP" sz="1000">
              <a:solidFill>
                <a:schemeClr val="tx1"/>
              </a:solidFill>
              <a:latin typeface="ＭＳ 明朝" panose="02020609040205080304" pitchFamily="17" charset="-128"/>
              <a:ea typeface="ＭＳ 明朝" panose="02020609040205080304" pitchFamily="17" charset="-128"/>
            </a:rPr>
            <a:t>Is</a:t>
          </a:r>
          <a:r>
            <a:rPr kumimoji="1" lang="ja-JP" altLang="en-US" sz="1000">
              <a:solidFill>
                <a:schemeClr val="tx1"/>
              </a:solidFill>
              <a:latin typeface="ＭＳ 明朝" panose="02020609040205080304" pitchFamily="17" charset="-128"/>
              <a:ea typeface="ＭＳ 明朝" panose="02020609040205080304" pitchFamily="17" charset="-128"/>
            </a:rPr>
            <a:t>値」</a:t>
          </a:r>
          <a:r>
            <a:rPr kumimoji="1" lang="en-US" altLang="ja-JP" sz="1000">
              <a:solidFill>
                <a:schemeClr val="tx1"/>
              </a:solidFill>
              <a:latin typeface="ＭＳ 明朝" panose="02020609040205080304" pitchFamily="17" charset="-128"/>
              <a:ea typeface="ＭＳ 明朝" panose="02020609040205080304" pitchFamily="17" charset="-128"/>
            </a:rPr>
            <a:t>OR</a:t>
          </a:r>
          <a:r>
            <a:rPr kumimoji="1" lang="ja-JP" altLang="en-US" sz="1000">
              <a:solidFill>
                <a:schemeClr val="tx1"/>
              </a:solidFill>
              <a:latin typeface="ＭＳ 明朝" panose="02020609040205080304" pitchFamily="17" charset="-128"/>
              <a:ea typeface="ＭＳ 明朝" panose="02020609040205080304" pitchFamily="17" charset="-128"/>
            </a:rPr>
            <a:t>「</a:t>
          </a:r>
          <a:r>
            <a:rPr kumimoji="1" lang="en-US" altLang="ja-JP" sz="1000">
              <a:solidFill>
                <a:schemeClr val="tx1"/>
              </a:solidFill>
              <a:latin typeface="ＭＳ 明朝" panose="02020609040205080304" pitchFamily="17" charset="-128"/>
              <a:ea typeface="ＭＳ 明朝" panose="02020609040205080304" pitchFamily="17" charset="-128"/>
            </a:rPr>
            <a:t>Iw</a:t>
          </a:r>
          <a:r>
            <a:rPr kumimoji="1" lang="ja-JP" altLang="en-US" sz="1000">
              <a:solidFill>
                <a:schemeClr val="tx1"/>
              </a:solidFill>
              <a:latin typeface="ＭＳ 明朝" panose="02020609040205080304" pitchFamily="17" charset="-128"/>
              <a:ea typeface="ＭＳ 明朝" panose="02020609040205080304" pitchFamily="17" charset="-128"/>
            </a:rPr>
            <a:t>値」を選択</a:t>
          </a:r>
        </a:p>
      </xdr:txBody>
    </xdr:sp>
    <xdr:clientData/>
  </xdr:twoCellAnchor>
  <xdr:twoCellAnchor>
    <xdr:from>
      <xdr:col>11</xdr:col>
      <xdr:colOff>761999</xdr:colOff>
      <xdr:row>16</xdr:row>
      <xdr:rowOff>224116</xdr:rowOff>
    </xdr:from>
    <xdr:to>
      <xdr:col>13</xdr:col>
      <xdr:colOff>605117</xdr:colOff>
      <xdr:row>18</xdr:row>
      <xdr:rowOff>78442</xdr:rowOff>
    </xdr:to>
    <xdr:sp macro="" textlink="">
      <xdr:nvSpPr>
        <xdr:cNvPr id="17" name="線吹き出し 2 (枠付き) 16"/>
        <xdr:cNvSpPr/>
      </xdr:nvSpPr>
      <xdr:spPr>
        <a:xfrm>
          <a:off x="11990293" y="6152028"/>
          <a:ext cx="1680883" cy="571502"/>
        </a:xfrm>
        <a:prstGeom prst="borderCallout2">
          <a:avLst>
            <a:gd name="adj1" fmla="val 697"/>
            <a:gd name="adj2" fmla="val 49295"/>
            <a:gd name="adj3" fmla="val -48322"/>
            <a:gd name="adj4" fmla="val 74768"/>
            <a:gd name="adj5" fmla="val -756124"/>
            <a:gd name="adj6" fmla="val 89908"/>
          </a:avLst>
        </a:prstGeom>
        <a:solidFill>
          <a:srgbClr val="FFFFCC"/>
        </a:solidFill>
        <a:ln w="12700">
          <a:solidFill>
            <a:schemeClr val="tx1"/>
          </a:solidFill>
          <a:tailEnd type="triangle"/>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chemeClr val="tx1"/>
              </a:solidFill>
              <a:latin typeface="ＭＳ 明朝" panose="02020609040205080304" pitchFamily="17" charset="-128"/>
              <a:ea typeface="ＭＳ 明朝" panose="02020609040205080304" pitchFamily="17" charset="-128"/>
            </a:rPr>
            <a:t>R3</a:t>
          </a:r>
          <a:r>
            <a:rPr kumimoji="1" lang="ja-JP" altLang="en-US" sz="1000">
              <a:solidFill>
                <a:schemeClr val="tx1"/>
              </a:solidFill>
              <a:latin typeface="ＭＳ 明朝" panose="02020609040205080304" pitchFamily="17" charset="-128"/>
              <a:ea typeface="ＭＳ 明朝" panose="02020609040205080304" pitchFamily="17" charset="-128"/>
            </a:rPr>
            <a:t>年度末（</a:t>
          </a:r>
          <a:r>
            <a:rPr kumimoji="1" lang="en-US" altLang="ja-JP" sz="1000">
              <a:solidFill>
                <a:schemeClr val="tx1"/>
              </a:solidFill>
              <a:latin typeface="ＭＳ 明朝" panose="02020609040205080304" pitchFamily="17" charset="-128"/>
              <a:ea typeface="ＭＳ 明朝" panose="02020609040205080304" pitchFamily="17" charset="-128"/>
            </a:rPr>
            <a:t>R4.3.31</a:t>
          </a:r>
          <a:r>
            <a:rPr kumimoji="1" lang="ja-JP" altLang="en-US" sz="1000">
              <a:solidFill>
                <a:schemeClr val="tx1"/>
              </a:solidFill>
              <a:latin typeface="ＭＳ 明朝" panose="02020609040205080304" pitchFamily="17" charset="-128"/>
              <a:ea typeface="ＭＳ 明朝" panose="02020609040205080304" pitchFamily="17" charset="-128"/>
            </a:rPr>
            <a:t>）までに完了する事業が対象</a:t>
          </a:r>
        </a:p>
      </xdr:txBody>
    </xdr:sp>
    <xdr:clientData/>
  </xdr:twoCellAnchor>
  <xdr:twoCellAnchor>
    <xdr:from>
      <xdr:col>11</xdr:col>
      <xdr:colOff>33617</xdr:colOff>
      <xdr:row>11</xdr:row>
      <xdr:rowOff>219637</xdr:rowOff>
    </xdr:from>
    <xdr:to>
      <xdr:col>12</xdr:col>
      <xdr:colOff>784412</xdr:colOff>
      <xdr:row>13</xdr:row>
      <xdr:rowOff>73963</xdr:rowOff>
    </xdr:to>
    <xdr:sp macro="" textlink="">
      <xdr:nvSpPr>
        <xdr:cNvPr id="18" name="線吹き出し 2 (枠付き) 17"/>
        <xdr:cNvSpPr/>
      </xdr:nvSpPr>
      <xdr:spPr>
        <a:xfrm>
          <a:off x="11261911" y="4354608"/>
          <a:ext cx="1669677" cy="571502"/>
        </a:xfrm>
        <a:prstGeom prst="borderCallout2">
          <a:avLst>
            <a:gd name="adj1" fmla="val 697"/>
            <a:gd name="adj2" fmla="val 49295"/>
            <a:gd name="adj3" fmla="val 2658"/>
            <a:gd name="adj4" fmla="val 49435"/>
            <a:gd name="adj5" fmla="val -456125"/>
            <a:gd name="adj6" fmla="val 78225"/>
          </a:avLst>
        </a:prstGeom>
        <a:solidFill>
          <a:srgbClr val="FFFFCC"/>
        </a:solidFill>
        <a:ln w="12700">
          <a:solidFill>
            <a:schemeClr val="tx1"/>
          </a:solidFill>
          <a:tailEnd type="triangle"/>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chemeClr val="tx1"/>
              </a:solidFill>
              <a:latin typeface="ＭＳ 明朝" panose="02020609040205080304" pitchFamily="17" charset="-128"/>
              <a:ea typeface="ＭＳ 明朝" panose="02020609040205080304" pitchFamily="17" charset="-128"/>
            </a:rPr>
            <a:t>R3.12.1</a:t>
          </a:r>
          <a:r>
            <a:rPr kumimoji="1" lang="ja-JP" altLang="en-US" sz="1000">
              <a:solidFill>
                <a:schemeClr val="tx1"/>
              </a:solidFill>
              <a:latin typeface="ＭＳ 明朝" panose="02020609040205080304" pitchFamily="17" charset="-128"/>
              <a:ea typeface="ＭＳ 明朝" panose="02020609040205080304" pitchFamily="17" charset="-128"/>
            </a:rPr>
            <a:t>～</a:t>
          </a:r>
          <a:r>
            <a:rPr kumimoji="1" lang="en-US" altLang="ja-JP" sz="1000">
              <a:solidFill>
                <a:schemeClr val="tx1"/>
              </a:solidFill>
              <a:latin typeface="ＭＳ 明朝" panose="02020609040205080304" pitchFamily="17" charset="-128"/>
              <a:ea typeface="ＭＳ 明朝" panose="02020609040205080304" pitchFamily="17" charset="-128"/>
            </a:rPr>
            <a:t>R4.3.31</a:t>
          </a:r>
          <a:r>
            <a:rPr kumimoji="1" lang="ja-JP" altLang="en-US" sz="1000">
              <a:solidFill>
                <a:schemeClr val="tx1"/>
              </a:solidFill>
              <a:latin typeface="ＭＳ 明朝" panose="02020609040205080304" pitchFamily="17" charset="-128"/>
              <a:ea typeface="ＭＳ 明朝" panose="02020609040205080304" pitchFamily="17" charset="-128"/>
            </a:rPr>
            <a:t>までに契約締結する事業が対象</a:t>
          </a:r>
        </a:p>
      </xdr:txBody>
    </xdr:sp>
    <xdr:clientData/>
  </xdr:twoCellAnchor>
  <xdr:twoCellAnchor>
    <xdr:from>
      <xdr:col>10</xdr:col>
      <xdr:colOff>159125</xdr:colOff>
      <xdr:row>8</xdr:row>
      <xdr:rowOff>316006</xdr:rowOff>
    </xdr:from>
    <xdr:to>
      <xdr:col>11</xdr:col>
      <xdr:colOff>212913</xdr:colOff>
      <xdr:row>10</xdr:row>
      <xdr:rowOff>100854</xdr:rowOff>
    </xdr:to>
    <xdr:sp macro="" textlink="">
      <xdr:nvSpPr>
        <xdr:cNvPr id="19" name="線吹き出し 2 (枠付き) 18"/>
        <xdr:cNvSpPr/>
      </xdr:nvSpPr>
      <xdr:spPr>
        <a:xfrm>
          <a:off x="10468537" y="3375212"/>
          <a:ext cx="972670" cy="502024"/>
        </a:xfrm>
        <a:prstGeom prst="borderCallout2">
          <a:avLst>
            <a:gd name="adj1" fmla="val 697"/>
            <a:gd name="adj2" fmla="val 49295"/>
            <a:gd name="adj3" fmla="val 2658"/>
            <a:gd name="adj4" fmla="val 49435"/>
            <a:gd name="adj5" fmla="val -297232"/>
            <a:gd name="adj6" fmla="val 29250"/>
          </a:avLst>
        </a:prstGeom>
        <a:solidFill>
          <a:srgbClr val="FFFFCC"/>
        </a:solidFill>
        <a:ln w="12700">
          <a:solidFill>
            <a:schemeClr val="tx1"/>
          </a:solidFill>
          <a:tailEnd type="triangle"/>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自動計算</a:t>
          </a:r>
        </a:p>
      </xdr:txBody>
    </xdr:sp>
    <xdr:clientData/>
  </xdr:twoCellAnchor>
  <xdr:twoCellAnchor>
    <xdr:from>
      <xdr:col>7</xdr:col>
      <xdr:colOff>569259</xdr:colOff>
      <xdr:row>9</xdr:row>
      <xdr:rowOff>87407</xdr:rowOff>
    </xdr:from>
    <xdr:to>
      <xdr:col>9</xdr:col>
      <xdr:colOff>235325</xdr:colOff>
      <xdr:row>10</xdr:row>
      <xdr:rowOff>300321</xdr:rowOff>
    </xdr:to>
    <xdr:sp macro="" textlink="">
      <xdr:nvSpPr>
        <xdr:cNvPr id="20" name="線吹き出し 2 (枠付き) 19"/>
        <xdr:cNvSpPr/>
      </xdr:nvSpPr>
      <xdr:spPr>
        <a:xfrm>
          <a:off x="8122024" y="3505201"/>
          <a:ext cx="1503830" cy="571502"/>
        </a:xfrm>
        <a:prstGeom prst="borderCallout2">
          <a:avLst>
            <a:gd name="adj1" fmla="val 697"/>
            <a:gd name="adj2" fmla="val 49295"/>
            <a:gd name="adj3" fmla="val 2658"/>
            <a:gd name="adj4" fmla="val 49435"/>
            <a:gd name="adj5" fmla="val -297302"/>
            <a:gd name="adj6" fmla="val 51073"/>
          </a:avLst>
        </a:prstGeom>
        <a:solidFill>
          <a:srgbClr val="FFFFCC"/>
        </a:solidFill>
        <a:ln w="12700">
          <a:solidFill>
            <a:schemeClr val="tx1"/>
          </a:solidFill>
          <a:tailEnd type="triangle"/>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計画調書に記載する金額と一致させること</a:t>
          </a:r>
        </a:p>
      </xdr:txBody>
    </xdr:sp>
    <xdr:clientData/>
  </xdr:twoCellAnchor>
  <xdr:twoCellAnchor>
    <xdr:from>
      <xdr:col>5</xdr:col>
      <xdr:colOff>1741394</xdr:colOff>
      <xdr:row>11</xdr:row>
      <xdr:rowOff>49304</xdr:rowOff>
    </xdr:from>
    <xdr:to>
      <xdr:col>6</xdr:col>
      <xdr:colOff>1255059</xdr:colOff>
      <xdr:row>13</xdr:row>
      <xdr:rowOff>33618</xdr:rowOff>
    </xdr:to>
    <xdr:sp macro="" textlink="">
      <xdr:nvSpPr>
        <xdr:cNvPr id="21" name="線吹き出し 2 (枠付き) 20"/>
        <xdr:cNvSpPr/>
      </xdr:nvSpPr>
      <xdr:spPr>
        <a:xfrm>
          <a:off x="5428129" y="4184275"/>
          <a:ext cx="2023783" cy="701490"/>
        </a:xfrm>
        <a:prstGeom prst="borderCallout2">
          <a:avLst>
            <a:gd name="adj1" fmla="val 697"/>
            <a:gd name="adj2" fmla="val 49295"/>
            <a:gd name="adj3" fmla="val 2658"/>
            <a:gd name="adj4" fmla="val 49435"/>
            <a:gd name="adj5" fmla="val -342754"/>
            <a:gd name="adj6" fmla="val 70920"/>
          </a:avLst>
        </a:prstGeom>
        <a:solidFill>
          <a:srgbClr val="FFFFCC"/>
        </a:solidFill>
        <a:ln w="12700">
          <a:solidFill>
            <a:schemeClr val="tx1"/>
          </a:solidFill>
          <a:tailEnd type="triangle"/>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
            </a:lnSpc>
            <a:spcBef>
              <a:spcPts val="0"/>
            </a:spcBef>
            <a:spcAft>
              <a:spcPts val="0"/>
            </a:spcAft>
            <a:buClrTx/>
            <a:buSzTx/>
            <a:buFontTx/>
            <a:buNone/>
            <a:tabLst/>
            <a:defRPr/>
          </a:pPr>
          <a:r>
            <a:rPr lang="ja-JP" altLang="en-US" sz="1000">
              <a:solidFill>
                <a:schemeClr val="tx1"/>
              </a:solidFill>
              <a:effectLst/>
            </a:rPr>
            <a:t>ドロップダウンメニューから選択</a:t>
          </a:r>
        </a:p>
        <a:p>
          <a:pPr marL="0" marR="0" lvl="0" indent="0" algn="l" defTabSz="914400" eaLnBrk="1" fontAlgn="auto" latinLnBrk="0" hangingPunct="1">
            <a:lnSpc>
              <a:spcPct val="100%"/>
            </a:lnSpc>
            <a:spcBef>
              <a:spcPts val="0"/>
            </a:spcBef>
            <a:spcAft>
              <a:spcPts val="0"/>
            </a:spcAft>
            <a:buClrTx/>
            <a:buSzTx/>
            <a:buFontTx/>
            <a:buNone/>
            <a:tabLst/>
            <a:defRPr/>
          </a:pPr>
          <a:r>
            <a:rPr lang="ja-JP" altLang="en-US" sz="1000">
              <a:solidFill>
                <a:schemeClr val="tx1"/>
              </a:solidFill>
              <a:effectLst/>
            </a:rPr>
            <a:t>（内容については、データシートを参照すること）</a:t>
          </a:r>
          <a:endParaRPr kumimoji="1" lang="ja-JP" altLang="en-US" sz="1000">
            <a:solidFill>
              <a:schemeClr val="tx1"/>
            </a:solidFill>
          </a:endParaRPr>
        </a:p>
      </xdr:txBody>
    </xdr:sp>
    <xdr:clientData/>
  </xdr:twoCellAnchor>
  <xdr:twoCellAnchor>
    <xdr:from>
      <xdr:col>10</xdr:col>
      <xdr:colOff>645460</xdr:colOff>
      <xdr:row>4</xdr:row>
      <xdr:rowOff>448235</xdr:rowOff>
    </xdr:from>
    <xdr:to>
      <xdr:col>11</xdr:col>
      <xdr:colOff>414618</xdr:colOff>
      <xdr:row>8</xdr:row>
      <xdr:rowOff>316006</xdr:rowOff>
    </xdr:to>
    <xdr:cxnSp macro="">
      <xdr:nvCxnSpPr>
        <xdr:cNvPr id="23" name="直線矢印コネクタ 22"/>
        <xdr:cNvCxnSpPr>
          <a:stCxn id="19" idx="3"/>
        </xdr:cNvCxnSpPr>
      </xdr:nvCxnSpPr>
      <xdr:spPr>
        <a:xfrm flipV="1">
          <a:off x="10954872" y="1815353"/>
          <a:ext cx="688040" cy="155985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818029</xdr:colOff>
      <xdr:row>4</xdr:row>
      <xdr:rowOff>403411</xdr:rowOff>
    </xdr:from>
    <xdr:to>
      <xdr:col>8</xdr:col>
      <xdr:colOff>402292</xdr:colOff>
      <xdr:row>9</xdr:row>
      <xdr:rowOff>87407</xdr:rowOff>
    </xdr:to>
    <xdr:cxnSp macro="">
      <xdr:nvCxnSpPr>
        <xdr:cNvPr id="24" name="直線矢印コネクタ 23"/>
        <xdr:cNvCxnSpPr>
          <a:stCxn id="20" idx="3"/>
        </xdr:cNvCxnSpPr>
      </xdr:nvCxnSpPr>
      <xdr:spPr>
        <a:xfrm flipH="1" flipV="1">
          <a:off x="8370794" y="1770529"/>
          <a:ext cx="503145" cy="173467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402292</xdr:colOff>
      <xdr:row>4</xdr:row>
      <xdr:rowOff>470647</xdr:rowOff>
    </xdr:from>
    <xdr:to>
      <xdr:col>9</xdr:col>
      <xdr:colOff>705971</xdr:colOff>
      <xdr:row>9</xdr:row>
      <xdr:rowOff>87407</xdr:rowOff>
    </xdr:to>
    <xdr:cxnSp macro="">
      <xdr:nvCxnSpPr>
        <xdr:cNvPr id="25" name="直線矢印コネクタ 24"/>
        <xdr:cNvCxnSpPr>
          <a:stCxn id="20" idx="3"/>
        </xdr:cNvCxnSpPr>
      </xdr:nvCxnSpPr>
      <xdr:spPr>
        <a:xfrm flipV="1">
          <a:off x="8873939" y="1837765"/>
          <a:ext cx="1222561" cy="166743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U91"/>
  <sheetViews>
    <sheetView tabSelected="1" view="pageBreakPreview" topLeftCell="C1" zoomScale="85" zoomScaleNormal="70" zoomScaleSheetLayoutView="85" workbookViewId="0">
      <selection activeCell="C1" sqref="C1"/>
    </sheetView>
  </sheetViews>
  <sheetFormatPr defaultRowHeight="12" x14ac:dyDescent="0.15"/>
  <cols>
    <col min="1" max="1" width="3.625" style="1" hidden="1" customWidth="1"/>
    <col min="2" max="2" width="8.125" style="1" hidden="1" customWidth="1"/>
    <col min="3" max="3" width="11.25" style="2" customWidth="1"/>
    <col min="4" max="5" width="18.5" style="3" customWidth="1"/>
    <col min="6" max="6" width="32.875" style="3" customWidth="1"/>
    <col min="7" max="7" width="17.75" style="25" customWidth="1"/>
    <col min="8" max="14" width="12" style="4" customWidth="1"/>
    <col min="15" max="15" width="5" style="4" customWidth="1"/>
    <col min="16" max="16" width="6.625" style="17" bestFit="1" customWidth="1"/>
    <col min="17" max="17" width="5" style="17" customWidth="1"/>
    <col min="18" max="18" width="6.625" style="17" bestFit="1" customWidth="1"/>
    <col min="19" max="19" width="12.875" style="17" customWidth="1"/>
    <col min="20" max="20" width="13.875" style="17" customWidth="1"/>
    <col min="21" max="21" width="2.625" style="18" bestFit="1" customWidth="1"/>
    <col min="22" max="16384" width="9" style="1"/>
  </cols>
  <sheetData>
    <row r="1" spans="1:21" ht="17.25" x14ac:dyDescent="0.15">
      <c r="R1" s="72" t="s">
        <v>5</v>
      </c>
      <c r="S1" s="72"/>
      <c r="T1" s="72"/>
    </row>
    <row r="2" spans="1:21" ht="57" customHeight="1" x14ac:dyDescent="0.15">
      <c r="C2" s="71" t="s">
        <v>106</v>
      </c>
      <c r="D2" s="71"/>
      <c r="E2" s="71"/>
      <c r="F2" s="71"/>
      <c r="G2" s="71"/>
      <c r="H2" s="71"/>
      <c r="I2" s="71"/>
      <c r="J2" s="71"/>
      <c r="K2" s="71"/>
      <c r="L2" s="71"/>
      <c r="M2" s="71"/>
      <c r="N2" s="71"/>
      <c r="O2" s="71"/>
      <c r="P2" s="71"/>
      <c r="Q2" s="71"/>
      <c r="R2" s="71"/>
      <c r="S2" s="71"/>
      <c r="T2" s="71"/>
    </row>
    <row r="3" spans="1:21" ht="19.5" thickBot="1" x14ac:dyDescent="0.2">
      <c r="C3" s="5"/>
      <c r="D3" s="5"/>
      <c r="E3" s="5"/>
      <c r="F3" s="5"/>
      <c r="G3" s="5"/>
      <c r="P3" s="16"/>
      <c r="Q3" s="16"/>
      <c r="R3" s="16"/>
      <c r="S3" s="16"/>
      <c r="T3" s="16"/>
    </row>
    <row r="4" spans="1:21" ht="13.5" customHeight="1" x14ac:dyDescent="0.15">
      <c r="C4" s="75" t="s">
        <v>13</v>
      </c>
      <c r="D4" s="73" t="s">
        <v>0</v>
      </c>
      <c r="E4" s="73" t="s">
        <v>3</v>
      </c>
      <c r="F4" s="73" t="s">
        <v>1</v>
      </c>
      <c r="G4" s="77" t="s">
        <v>8</v>
      </c>
      <c r="H4" s="81" t="s">
        <v>11</v>
      </c>
      <c r="I4" s="82"/>
      <c r="J4" s="82"/>
      <c r="K4" s="83"/>
      <c r="L4" s="84" t="s">
        <v>18</v>
      </c>
      <c r="M4" s="79" t="s">
        <v>94</v>
      </c>
      <c r="N4" s="79" t="s">
        <v>95</v>
      </c>
      <c r="O4" s="90" t="s">
        <v>97</v>
      </c>
      <c r="P4" s="91"/>
      <c r="Q4" s="91"/>
      <c r="R4" s="92"/>
      <c r="S4" s="88" t="s">
        <v>96</v>
      </c>
      <c r="T4" s="86" t="s">
        <v>2</v>
      </c>
      <c r="U4" s="19"/>
    </row>
    <row r="5" spans="1:21" s="2" customFormat="1" ht="48.75" thickBot="1" x14ac:dyDescent="0.2">
      <c r="A5" s="6" t="s">
        <v>7</v>
      </c>
      <c r="C5" s="76"/>
      <c r="D5" s="74"/>
      <c r="E5" s="74"/>
      <c r="F5" s="74"/>
      <c r="G5" s="78"/>
      <c r="H5" s="15" t="s">
        <v>98</v>
      </c>
      <c r="I5" s="15" t="s">
        <v>6</v>
      </c>
      <c r="J5" s="15" t="s">
        <v>4</v>
      </c>
      <c r="K5" s="14" t="s">
        <v>12</v>
      </c>
      <c r="L5" s="85"/>
      <c r="M5" s="80"/>
      <c r="N5" s="80"/>
      <c r="O5" s="93" t="s">
        <v>14</v>
      </c>
      <c r="P5" s="94"/>
      <c r="Q5" s="93" t="s">
        <v>15</v>
      </c>
      <c r="R5" s="94"/>
      <c r="S5" s="89"/>
      <c r="T5" s="87"/>
      <c r="U5" s="20"/>
    </row>
    <row r="6" spans="1:21" s="4" customFormat="1" ht="28.5" customHeight="1" x14ac:dyDescent="0.15">
      <c r="A6" s="27">
        <v>1</v>
      </c>
      <c r="B6" s="28" t="e">
        <f>VLOOKUP(C6,'(参考)データシート'!$A$3:$B$49,2,FALSE)</f>
        <v>#N/A</v>
      </c>
      <c r="C6" s="29"/>
      <c r="D6" s="30"/>
      <c r="E6" s="30"/>
      <c r="F6" s="31"/>
      <c r="G6" s="32"/>
      <c r="H6" s="33"/>
      <c r="I6" s="33"/>
      <c r="J6" s="33"/>
      <c r="K6" s="66">
        <f>SUM(H6:J6)</f>
        <v>0</v>
      </c>
      <c r="L6" s="66">
        <f t="shared" ref="L6:L20" si="0">ROUNDDOWN(K6/U6,-3)</f>
        <v>0</v>
      </c>
      <c r="M6" s="34"/>
      <c r="N6" s="34"/>
      <c r="O6" s="35"/>
      <c r="P6" s="36"/>
      <c r="Q6" s="37"/>
      <c r="R6" s="38"/>
      <c r="S6" s="39"/>
      <c r="T6" s="40"/>
      <c r="U6" s="69">
        <f t="shared" ref="U6:U20" si="1">IF(P6="",3,IF(AND(P6&lt;0.3,G6="耐震補強"),2,3))</f>
        <v>3</v>
      </c>
    </row>
    <row r="7" spans="1:21" s="4" customFormat="1" ht="28.5" customHeight="1" x14ac:dyDescent="0.15">
      <c r="A7" s="27">
        <v>2</v>
      </c>
      <c r="B7" s="28" t="e">
        <f>VLOOKUP(C7,'(参考)データシート'!$A$3:$B$49,2,FALSE)</f>
        <v>#N/A</v>
      </c>
      <c r="C7" s="41"/>
      <c r="D7" s="42"/>
      <c r="E7" s="42"/>
      <c r="F7" s="42"/>
      <c r="G7" s="43"/>
      <c r="H7" s="44"/>
      <c r="I7" s="44"/>
      <c r="J7" s="33"/>
      <c r="K7" s="67">
        <f>SUM(H7:J7)</f>
        <v>0</v>
      </c>
      <c r="L7" s="66">
        <f t="shared" si="0"/>
        <v>0</v>
      </c>
      <c r="M7" s="34"/>
      <c r="N7" s="34"/>
      <c r="O7" s="35"/>
      <c r="P7" s="45"/>
      <c r="Q7" s="35"/>
      <c r="R7" s="46"/>
      <c r="S7" s="39"/>
      <c r="T7" s="47"/>
      <c r="U7" s="69">
        <f t="shared" si="1"/>
        <v>3</v>
      </c>
    </row>
    <row r="8" spans="1:21" s="4" customFormat="1" ht="28.5" customHeight="1" x14ac:dyDescent="0.15">
      <c r="A8" s="27">
        <v>3</v>
      </c>
      <c r="B8" s="28" t="e">
        <f>VLOOKUP(C8,'(参考)データシート'!$A$3:$B$49,2,FALSE)</f>
        <v>#N/A</v>
      </c>
      <c r="C8" s="41"/>
      <c r="D8" s="42"/>
      <c r="E8" s="42"/>
      <c r="F8" s="42"/>
      <c r="G8" s="43"/>
      <c r="H8" s="44"/>
      <c r="I8" s="44"/>
      <c r="J8" s="33"/>
      <c r="K8" s="67">
        <f t="shared" ref="K8:K19" si="2">SUM(H8:J8)</f>
        <v>0</v>
      </c>
      <c r="L8" s="66">
        <f t="shared" si="0"/>
        <v>0</v>
      </c>
      <c r="M8" s="34"/>
      <c r="N8" s="34"/>
      <c r="O8" s="35"/>
      <c r="P8" s="45"/>
      <c r="Q8" s="35"/>
      <c r="R8" s="46"/>
      <c r="S8" s="39"/>
      <c r="T8" s="47"/>
      <c r="U8" s="69">
        <f t="shared" si="1"/>
        <v>3</v>
      </c>
    </row>
    <row r="9" spans="1:21" s="4" customFormat="1" ht="28.5" customHeight="1" x14ac:dyDescent="0.15">
      <c r="A9" s="27">
        <v>4</v>
      </c>
      <c r="B9" s="28" t="e">
        <f>VLOOKUP(C9,'(参考)データシート'!$A$3:$B$49,2,FALSE)</f>
        <v>#N/A</v>
      </c>
      <c r="C9" s="41"/>
      <c r="D9" s="48"/>
      <c r="E9" s="42"/>
      <c r="F9" s="42"/>
      <c r="G9" s="43"/>
      <c r="H9" s="44"/>
      <c r="I9" s="44"/>
      <c r="J9" s="33"/>
      <c r="K9" s="67">
        <f t="shared" si="2"/>
        <v>0</v>
      </c>
      <c r="L9" s="66">
        <f t="shared" si="0"/>
        <v>0</v>
      </c>
      <c r="M9" s="34"/>
      <c r="N9" s="34"/>
      <c r="O9" s="35"/>
      <c r="P9" s="45"/>
      <c r="Q9" s="35"/>
      <c r="R9" s="46"/>
      <c r="S9" s="39"/>
      <c r="T9" s="47"/>
      <c r="U9" s="69">
        <f t="shared" si="1"/>
        <v>3</v>
      </c>
    </row>
    <row r="10" spans="1:21" s="4" customFormat="1" ht="28.5" customHeight="1" x14ac:dyDescent="0.15">
      <c r="A10" s="27">
        <v>5</v>
      </c>
      <c r="B10" s="28" t="e">
        <f>VLOOKUP(C10,'(参考)データシート'!$A$3:$B$49,2,FALSE)</f>
        <v>#N/A</v>
      </c>
      <c r="C10" s="41"/>
      <c r="D10" s="48"/>
      <c r="E10" s="42"/>
      <c r="F10" s="42"/>
      <c r="G10" s="43"/>
      <c r="H10" s="44"/>
      <c r="I10" s="44"/>
      <c r="J10" s="33"/>
      <c r="K10" s="67">
        <f t="shared" si="2"/>
        <v>0</v>
      </c>
      <c r="L10" s="66">
        <f t="shared" si="0"/>
        <v>0</v>
      </c>
      <c r="M10" s="34"/>
      <c r="N10" s="34"/>
      <c r="O10" s="35"/>
      <c r="P10" s="45"/>
      <c r="Q10" s="35"/>
      <c r="R10" s="46"/>
      <c r="S10" s="39"/>
      <c r="T10" s="47"/>
      <c r="U10" s="69">
        <f t="shared" si="1"/>
        <v>3</v>
      </c>
    </row>
    <row r="11" spans="1:21" s="4" customFormat="1" ht="28.5" customHeight="1" x14ac:dyDescent="0.15">
      <c r="A11" s="27">
        <v>6</v>
      </c>
      <c r="B11" s="28" t="e">
        <f>VLOOKUP(C11,'(参考)データシート'!$A$3:$B$49,2,FALSE)</f>
        <v>#N/A</v>
      </c>
      <c r="C11" s="41"/>
      <c r="D11" s="48"/>
      <c r="E11" s="42"/>
      <c r="F11" s="42"/>
      <c r="G11" s="43"/>
      <c r="H11" s="44"/>
      <c r="I11" s="44"/>
      <c r="J11" s="33"/>
      <c r="K11" s="67">
        <f t="shared" si="2"/>
        <v>0</v>
      </c>
      <c r="L11" s="66">
        <f t="shared" si="0"/>
        <v>0</v>
      </c>
      <c r="M11" s="34"/>
      <c r="N11" s="34"/>
      <c r="O11" s="35"/>
      <c r="P11" s="45"/>
      <c r="Q11" s="35"/>
      <c r="R11" s="46"/>
      <c r="S11" s="39"/>
      <c r="T11" s="47"/>
      <c r="U11" s="69">
        <f t="shared" si="1"/>
        <v>3</v>
      </c>
    </row>
    <row r="12" spans="1:21" s="4" customFormat="1" ht="28.5" customHeight="1" x14ac:dyDescent="0.15">
      <c r="A12" s="27">
        <v>7</v>
      </c>
      <c r="B12" s="28" t="e">
        <f>VLOOKUP(C12,'(参考)データシート'!$A$3:$B$49,2,FALSE)</f>
        <v>#N/A</v>
      </c>
      <c r="C12" s="41"/>
      <c r="D12" s="48"/>
      <c r="E12" s="42"/>
      <c r="F12" s="42"/>
      <c r="G12" s="43"/>
      <c r="H12" s="44"/>
      <c r="I12" s="44"/>
      <c r="J12" s="33"/>
      <c r="K12" s="67">
        <f t="shared" si="2"/>
        <v>0</v>
      </c>
      <c r="L12" s="66">
        <f t="shared" si="0"/>
        <v>0</v>
      </c>
      <c r="M12" s="34"/>
      <c r="N12" s="34"/>
      <c r="O12" s="35"/>
      <c r="P12" s="45"/>
      <c r="Q12" s="35"/>
      <c r="R12" s="46"/>
      <c r="S12" s="39"/>
      <c r="T12" s="47"/>
      <c r="U12" s="69">
        <f t="shared" si="1"/>
        <v>3</v>
      </c>
    </row>
    <row r="13" spans="1:21" s="4" customFormat="1" ht="28.5" customHeight="1" x14ac:dyDescent="0.15">
      <c r="A13" s="27">
        <v>8</v>
      </c>
      <c r="B13" s="28" t="e">
        <f>VLOOKUP(C13,'(参考)データシート'!$A$3:$B$49,2,FALSE)</f>
        <v>#N/A</v>
      </c>
      <c r="C13" s="41"/>
      <c r="D13" s="42"/>
      <c r="E13" s="42"/>
      <c r="F13" s="42"/>
      <c r="G13" s="43"/>
      <c r="H13" s="44"/>
      <c r="I13" s="44"/>
      <c r="J13" s="33"/>
      <c r="K13" s="67">
        <f t="shared" si="2"/>
        <v>0</v>
      </c>
      <c r="L13" s="66">
        <f t="shared" si="0"/>
        <v>0</v>
      </c>
      <c r="M13" s="34"/>
      <c r="N13" s="34"/>
      <c r="O13" s="35"/>
      <c r="P13" s="45"/>
      <c r="Q13" s="35"/>
      <c r="R13" s="46"/>
      <c r="S13" s="39"/>
      <c r="T13" s="47"/>
      <c r="U13" s="69">
        <f t="shared" si="1"/>
        <v>3</v>
      </c>
    </row>
    <row r="14" spans="1:21" s="4" customFormat="1" ht="28.5" customHeight="1" x14ac:dyDescent="0.15">
      <c r="A14" s="27">
        <v>9</v>
      </c>
      <c r="B14" s="28" t="e">
        <f>VLOOKUP(C14,'(参考)データシート'!$A$3:$B$49,2,FALSE)</f>
        <v>#N/A</v>
      </c>
      <c r="C14" s="41"/>
      <c r="D14" s="48"/>
      <c r="E14" s="42"/>
      <c r="F14" s="42"/>
      <c r="G14" s="43"/>
      <c r="H14" s="44"/>
      <c r="I14" s="44"/>
      <c r="J14" s="33"/>
      <c r="K14" s="67">
        <f t="shared" si="2"/>
        <v>0</v>
      </c>
      <c r="L14" s="66">
        <f t="shared" si="0"/>
        <v>0</v>
      </c>
      <c r="M14" s="34"/>
      <c r="N14" s="34"/>
      <c r="O14" s="35"/>
      <c r="P14" s="45"/>
      <c r="Q14" s="35"/>
      <c r="R14" s="46"/>
      <c r="S14" s="39"/>
      <c r="T14" s="47"/>
      <c r="U14" s="69">
        <f t="shared" si="1"/>
        <v>3</v>
      </c>
    </row>
    <row r="15" spans="1:21" s="4" customFormat="1" ht="28.5" customHeight="1" x14ac:dyDescent="0.15">
      <c r="A15" s="27">
        <v>10</v>
      </c>
      <c r="B15" s="28" t="e">
        <f>VLOOKUP(C15,'(参考)データシート'!$A$3:$B$49,2,FALSE)</f>
        <v>#N/A</v>
      </c>
      <c r="C15" s="41"/>
      <c r="D15" s="48"/>
      <c r="E15" s="42"/>
      <c r="F15" s="42"/>
      <c r="G15" s="43"/>
      <c r="H15" s="44"/>
      <c r="I15" s="44"/>
      <c r="J15" s="33"/>
      <c r="K15" s="67">
        <f t="shared" si="2"/>
        <v>0</v>
      </c>
      <c r="L15" s="66">
        <f t="shared" si="0"/>
        <v>0</v>
      </c>
      <c r="M15" s="34"/>
      <c r="N15" s="34"/>
      <c r="O15" s="35"/>
      <c r="P15" s="45"/>
      <c r="Q15" s="35"/>
      <c r="R15" s="46"/>
      <c r="S15" s="39"/>
      <c r="T15" s="47"/>
      <c r="U15" s="69">
        <f t="shared" si="1"/>
        <v>3</v>
      </c>
    </row>
    <row r="16" spans="1:21" s="4" customFormat="1" ht="28.5" customHeight="1" x14ac:dyDescent="0.15">
      <c r="A16" s="27">
        <v>11</v>
      </c>
      <c r="B16" s="28" t="e">
        <f>VLOOKUP(C16,'(参考)データシート'!$A$3:$B$49,2,FALSE)</f>
        <v>#N/A</v>
      </c>
      <c r="C16" s="41"/>
      <c r="D16" s="42"/>
      <c r="E16" s="42"/>
      <c r="F16" s="42"/>
      <c r="G16" s="43"/>
      <c r="H16" s="44"/>
      <c r="I16" s="44"/>
      <c r="J16" s="33"/>
      <c r="K16" s="67">
        <f t="shared" si="2"/>
        <v>0</v>
      </c>
      <c r="L16" s="66">
        <f t="shared" si="0"/>
        <v>0</v>
      </c>
      <c r="M16" s="34"/>
      <c r="N16" s="34"/>
      <c r="O16" s="35"/>
      <c r="P16" s="45"/>
      <c r="Q16" s="35"/>
      <c r="R16" s="46"/>
      <c r="S16" s="39"/>
      <c r="T16" s="47"/>
      <c r="U16" s="69">
        <f t="shared" si="1"/>
        <v>3</v>
      </c>
    </row>
    <row r="17" spans="1:21" ht="28.5" customHeight="1" x14ac:dyDescent="0.15">
      <c r="A17" s="27">
        <v>12</v>
      </c>
      <c r="B17" s="28" t="e">
        <f>VLOOKUP(C17,'(参考)データシート'!$A$3:$B$49,2,FALSE)</f>
        <v>#N/A</v>
      </c>
      <c r="C17" s="41"/>
      <c r="D17" s="48"/>
      <c r="E17" s="42"/>
      <c r="F17" s="42"/>
      <c r="G17" s="43"/>
      <c r="H17" s="44"/>
      <c r="I17" s="44"/>
      <c r="J17" s="33"/>
      <c r="K17" s="67">
        <f t="shared" si="2"/>
        <v>0</v>
      </c>
      <c r="L17" s="66">
        <f t="shared" si="0"/>
        <v>0</v>
      </c>
      <c r="M17" s="34"/>
      <c r="N17" s="34"/>
      <c r="O17" s="35"/>
      <c r="P17" s="45"/>
      <c r="Q17" s="35"/>
      <c r="R17" s="46"/>
      <c r="S17" s="39"/>
      <c r="T17" s="47"/>
      <c r="U17" s="69">
        <f t="shared" si="1"/>
        <v>3</v>
      </c>
    </row>
    <row r="18" spans="1:21" ht="28.5" customHeight="1" x14ac:dyDescent="0.15">
      <c r="A18" s="27">
        <v>13</v>
      </c>
      <c r="B18" s="28" t="e">
        <f>VLOOKUP(C18,'(参考)データシート'!$A$3:$B$49,2,FALSE)</f>
        <v>#N/A</v>
      </c>
      <c r="C18" s="41"/>
      <c r="D18" s="48"/>
      <c r="E18" s="42"/>
      <c r="F18" s="42"/>
      <c r="G18" s="43"/>
      <c r="H18" s="44"/>
      <c r="I18" s="44"/>
      <c r="J18" s="33"/>
      <c r="K18" s="67">
        <f t="shared" si="2"/>
        <v>0</v>
      </c>
      <c r="L18" s="66">
        <f t="shared" si="0"/>
        <v>0</v>
      </c>
      <c r="M18" s="34"/>
      <c r="N18" s="34"/>
      <c r="O18" s="35"/>
      <c r="P18" s="45"/>
      <c r="Q18" s="35"/>
      <c r="R18" s="46"/>
      <c r="S18" s="39"/>
      <c r="T18" s="47"/>
      <c r="U18" s="69">
        <f t="shared" si="1"/>
        <v>3</v>
      </c>
    </row>
    <row r="19" spans="1:21" ht="28.5" customHeight="1" x14ac:dyDescent="0.15">
      <c r="A19" s="27">
        <v>14</v>
      </c>
      <c r="B19" s="28" t="e">
        <f>VLOOKUP(C19,'(参考)データシート'!$A$3:$B$49,2,FALSE)</f>
        <v>#N/A</v>
      </c>
      <c r="C19" s="41"/>
      <c r="D19" s="48"/>
      <c r="E19" s="42"/>
      <c r="F19" s="42"/>
      <c r="G19" s="43"/>
      <c r="H19" s="44"/>
      <c r="I19" s="44"/>
      <c r="J19" s="33"/>
      <c r="K19" s="67">
        <f t="shared" si="2"/>
        <v>0</v>
      </c>
      <c r="L19" s="66">
        <f t="shared" si="0"/>
        <v>0</v>
      </c>
      <c r="M19" s="34"/>
      <c r="N19" s="34"/>
      <c r="O19" s="35"/>
      <c r="P19" s="45"/>
      <c r="Q19" s="35"/>
      <c r="R19" s="46"/>
      <c r="S19" s="39"/>
      <c r="T19" s="47"/>
      <c r="U19" s="69">
        <f t="shared" si="1"/>
        <v>3</v>
      </c>
    </row>
    <row r="20" spans="1:21" ht="28.5" customHeight="1" thickBot="1" x14ac:dyDescent="0.2">
      <c r="A20" s="27">
        <v>15</v>
      </c>
      <c r="B20" s="28" t="e">
        <f>VLOOKUP(C20,'(参考)データシート'!$A$3:$B$49,2,FALSE)</f>
        <v>#N/A</v>
      </c>
      <c r="C20" s="49"/>
      <c r="D20" s="50"/>
      <c r="E20" s="50"/>
      <c r="F20" s="50"/>
      <c r="G20" s="51"/>
      <c r="H20" s="52"/>
      <c r="I20" s="52"/>
      <c r="J20" s="52"/>
      <c r="K20" s="68">
        <f>SUM(H20:J20)</f>
        <v>0</v>
      </c>
      <c r="L20" s="68">
        <f t="shared" si="0"/>
        <v>0</v>
      </c>
      <c r="M20" s="53"/>
      <c r="N20" s="53"/>
      <c r="O20" s="54"/>
      <c r="P20" s="55"/>
      <c r="Q20" s="56"/>
      <c r="R20" s="57"/>
      <c r="S20" s="58"/>
      <c r="T20" s="59"/>
      <c r="U20" s="69">
        <f t="shared" si="1"/>
        <v>3</v>
      </c>
    </row>
    <row r="21" spans="1:21" ht="16.5" customHeight="1" x14ac:dyDescent="0.15">
      <c r="A21" s="27"/>
      <c r="B21" s="27"/>
      <c r="C21" s="60"/>
      <c r="D21" s="61"/>
      <c r="E21" s="62"/>
      <c r="F21" s="62"/>
      <c r="G21" s="63">
        <f>COUNTA(E6:E20)</f>
        <v>0</v>
      </c>
      <c r="H21" s="27"/>
      <c r="I21" s="27"/>
      <c r="J21" s="27"/>
      <c r="K21" s="27"/>
      <c r="L21" s="27"/>
      <c r="M21" s="27"/>
      <c r="N21" s="27"/>
      <c r="O21" s="27"/>
      <c r="P21" s="64"/>
      <c r="Q21" s="64"/>
      <c r="R21" s="64"/>
      <c r="S21" s="64"/>
      <c r="T21" s="64"/>
      <c r="U21" s="65"/>
    </row>
    <row r="22" spans="1:21" ht="16.5" customHeight="1" x14ac:dyDescent="0.15">
      <c r="A22" s="27"/>
      <c r="B22" s="27"/>
      <c r="C22" s="60"/>
      <c r="D22" s="61"/>
      <c r="E22" s="62"/>
      <c r="F22" s="62"/>
      <c r="G22" s="63"/>
      <c r="H22" s="27"/>
      <c r="I22" s="27"/>
      <c r="J22" s="27"/>
      <c r="K22" s="27"/>
      <c r="L22" s="27"/>
      <c r="M22" s="27"/>
      <c r="N22" s="27"/>
      <c r="O22" s="27"/>
      <c r="P22" s="64"/>
      <c r="Q22" s="64"/>
      <c r="R22" s="64"/>
      <c r="S22" s="64"/>
      <c r="T22" s="64"/>
      <c r="U22" s="65"/>
    </row>
    <row r="23" spans="1:21" ht="16.5" customHeight="1" x14ac:dyDescent="0.15">
      <c r="A23" s="27"/>
      <c r="B23" s="27"/>
      <c r="C23" s="60"/>
      <c r="D23" s="61"/>
      <c r="E23" s="62"/>
      <c r="F23" s="62"/>
      <c r="G23" s="63"/>
      <c r="H23" s="27"/>
      <c r="I23" s="27"/>
      <c r="J23" s="27"/>
      <c r="K23" s="27"/>
      <c r="L23" s="27"/>
      <c r="M23" s="27"/>
      <c r="N23" s="27"/>
      <c r="O23" s="27"/>
      <c r="P23" s="64"/>
      <c r="Q23" s="64"/>
      <c r="R23" s="64"/>
      <c r="S23" s="64"/>
      <c r="T23" s="64"/>
      <c r="U23" s="65"/>
    </row>
    <row r="24" spans="1:21" ht="16.5" customHeight="1" x14ac:dyDescent="0.15">
      <c r="A24" s="27"/>
      <c r="B24" s="27"/>
      <c r="C24" s="60"/>
      <c r="D24" s="61"/>
      <c r="E24" s="62"/>
      <c r="F24" s="62"/>
      <c r="G24" s="63"/>
      <c r="H24" s="27"/>
      <c r="I24" s="27"/>
      <c r="J24" s="27"/>
      <c r="K24" s="27"/>
      <c r="L24" s="27"/>
      <c r="M24" s="27"/>
      <c r="N24" s="27"/>
      <c r="O24" s="27"/>
      <c r="P24" s="64"/>
      <c r="Q24" s="64"/>
      <c r="R24" s="64"/>
      <c r="S24" s="64"/>
      <c r="T24" s="64"/>
      <c r="U24" s="65"/>
    </row>
    <row r="25" spans="1:21" ht="16.5" customHeight="1" x14ac:dyDescent="0.15">
      <c r="A25" s="27"/>
      <c r="B25" s="27"/>
      <c r="C25" s="60"/>
      <c r="D25" s="61"/>
      <c r="E25" s="62"/>
      <c r="F25" s="62"/>
      <c r="G25" s="63"/>
      <c r="H25" s="27"/>
      <c r="I25" s="27"/>
      <c r="J25" s="27"/>
      <c r="K25" s="27"/>
      <c r="L25" s="27"/>
      <c r="M25" s="27"/>
      <c r="N25" s="27"/>
      <c r="O25" s="27"/>
      <c r="P25" s="64"/>
      <c r="Q25" s="64"/>
      <c r="R25" s="64"/>
      <c r="S25" s="64"/>
      <c r="T25" s="64"/>
      <c r="U25" s="65"/>
    </row>
    <row r="26" spans="1:21" ht="16.5" customHeight="1" x14ac:dyDescent="0.15">
      <c r="A26" s="27"/>
      <c r="B26" s="27"/>
      <c r="C26" s="60"/>
      <c r="D26" s="61"/>
      <c r="E26" s="62"/>
      <c r="F26" s="62"/>
      <c r="G26" s="63"/>
      <c r="H26" s="27"/>
      <c r="I26" s="27"/>
      <c r="J26" s="27"/>
      <c r="K26" s="27"/>
      <c r="L26" s="27"/>
      <c r="M26" s="27"/>
      <c r="N26" s="27"/>
      <c r="O26" s="27"/>
      <c r="P26" s="64"/>
      <c r="Q26" s="64"/>
      <c r="R26" s="64"/>
      <c r="S26" s="64"/>
      <c r="T26" s="64"/>
      <c r="U26" s="65"/>
    </row>
    <row r="27" spans="1:21" ht="16.5" customHeight="1" x14ac:dyDescent="0.15">
      <c r="A27" s="27"/>
      <c r="B27" s="27"/>
      <c r="C27" s="60"/>
      <c r="D27" s="61"/>
      <c r="E27" s="62"/>
      <c r="F27" s="62"/>
      <c r="G27" s="63"/>
      <c r="H27" s="27"/>
      <c r="I27" s="27"/>
      <c r="J27" s="27"/>
      <c r="K27" s="27"/>
      <c r="L27" s="27"/>
      <c r="M27" s="27"/>
      <c r="N27" s="27"/>
      <c r="O27" s="27"/>
      <c r="P27" s="64"/>
      <c r="Q27" s="64"/>
      <c r="R27" s="64"/>
      <c r="S27" s="64"/>
      <c r="T27" s="64"/>
      <c r="U27" s="65"/>
    </row>
    <row r="28" spans="1:21" ht="16.5" customHeight="1" x14ac:dyDescent="0.15">
      <c r="A28" s="27"/>
      <c r="B28" s="27"/>
      <c r="C28" s="60"/>
      <c r="D28" s="61"/>
      <c r="E28" s="62"/>
      <c r="F28" s="62"/>
      <c r="G28" s="63"/>
      <c r="H28" s="27"/>
      <c r="I28" s="27"/>
      <c r="J28" s="27"/>
      <c r="K28" s="27"/>
      <c r="L28" s="27"/>
      <c r="M28" s="27"/>
      <c r="N28" s="27"/>
      <c r="O28" s="27"/>
      <c r="P28" s="64"/>
      <c r="Q28" s="64"/>
      <c r="R28" s="64"/>
      <c r="S28" s="64"/>
      <c r="T28" s="64"/>
      <c r="U28" s="65"/>
    </row>
    <row r="29" spans="1:21" ht="16.5" customHeight="1" x14ac:dyDescent="0.15">
      <c r="A29" s="27"/>
      <c r="B29" s="27"/>
      <c r="C29" s="60"/>
      <c r="D29" s="61"/>
      <c r="E29" s="62"/>
      <c r="F29" s="62"/>
      <c r="G29" s="63"/>
      <c r="H29" s="27"/>
      <c r="I29" s="27"/>
      <c r="J29" s="27"/>
      <c r="K29" s="27"/>
      <c r="L29" s="27"/>
      <c r="M29" s="27"/>
      <c r="N29" s="27"/>
      <c r="O29" s="27"/>
      <c r="P29" s="64"/>
      <c r="Q29" s="64"/>
      <c r="R29" s="64"/>
      <c r="S29" s="64"/>
      <c r="T29" s="64"/>
      <c r="U29" s="65"/>
    </row>
    <row r="30" spans="1:21" ht="16.5" customHeight="1" x14ac:dyDescent="0.15">
      <c r="A30" s="27"/>
      <c r="B30" s="27"/>
      <c r="C30" s="60"/>
      <c r="D30" s="61"/>
      <c r="E30" s="62"/>
      <c r="F30" s="62"/>
      <c r="G30" s="63"/>
      <c r="H30" s="27"/>
      <c r="I30" s="27"/>
      <c r="J30" s="27"/>
      <c r="K30" s="27"/>
      <c r="L30" s="27"/>
      <c r="M30" s="27"/>
      <c r="N30" s="27"/>
      <c r="O30" s="27"/>
      <c r="P30" s="64"/>
      <c r="Q30" s="64"/>
      <c r="R30" s="64"/>
      <c r="S30" s="64"/>
      <c r="T30" s="64"/>
      <c r="U30" s="65"/>
    </row>
    <row r="31" spans="1:21" ht="16.5" customHeight="1" x14ac:dyDescent="0.15">
      <c r="A31" s="27"/>
      <c r="B31" s="27"/>
      <c r="C31" s="60"/>
      <c r="D31" s="61"/>
      <c r="E31" s="62"/>
      <c r="F31" s="62"/>
      <c r="G31" s="63"/>
      <c r="H31" s="27"/>
      <c r="I31" s="27"/>
      <c r="J31" s="27"/>
      <c r="K31" s="27"/>
      <c r="L31" s="27"/>
      <c r="M31" s="27"/>
      <c r="N31" s="27"/>
      <c r="O31" s="27"/>
      <c r="P31" s="64"/>
      <c r="Q31" s="64"/>
      <c r="R31" s="64"/>
      <c r="S31" s="64"/>
      <c r="T31" s="64"/>
      <c r="U31" s="65"/>
    </row>
    <row r="32" spans="1:21" ht="16.5" customHeight="1" x14ac:dyDescent="0.15">
      <c r="A32" s="27"/>
      <c r="B32" s="27"/>
      <c r="C32" s="60"/>
      <c r="D32" s="61"/>
      <c r="E32" s="62"/>
      <c r="F32" s="62"/>
      <c r="G32" s="63"/>
      <c r="H32" s="27"/>
      <c r="I32" s="27"/>
      <c r="J32" s="27"/>
      <c r="K32" s="27"/>
      <c r="L32" s="27"/>
      <c r="M32" s="27"/>
      <c r="N32" s="27"/>
      <c r="O32" s="27"/>
      <c r="P32" s="64"/>
      <c r="Q32" s="64"/>
      <c r="R32" s="64"/>
      <c r="S32" s="64"/>
      <c r="T32" s="64"/>
      <c r="U32" s="65"/>
    </row>
    <row r="33" spans="1:21" ht="16.5" customHeight="1" x14ac:dyDescent="0.15">
      <c r="A33" s="27"/>
      <c r="B33" s="27"/>
      <c r="C33" s="60"/>
      <c r="D33" s="61"/>
      <c r="E33" s="62"/>
      <c r="F33" s="62"/>
      <c r="G33" s="63"/>
      <c r="H33" s="27"/>
      <c r="I33" s="27"/>
      <c r="J33" s="27"/>
      <c r="K33" s="27"/>
      <c r="L33" s="27"/>
      <c r="M33" s="27"/>
      <c r="N33" s="27"/>
      <c r="O33" s="27"/>
      <c r="P33" s="64"/>
      <c r="Q33" s="64"/>
      <c r="R33" s="64"/>
      <c r="S33" s="64"/>
      <c r="T33" s="64"/>
      <c r="U33" s="65"/>
    </row>
    <row r="34" spans="1:21" ht="16.5" customHeight="1" x14ac:dyDescent="0.15">
      <c r="A34" s="27"/>
      <c r="B34" s="27"/>
      <c r="C34" s="60"/>
      <c r="D34" s="61"/>
      <c r="E34" s="62"/>
      <c r="F34" s="62"/>
      <c r="G34" s="63"/>
      <c r="H34" s="27"/>
      <c r="I34" s="27"/>
      <c r="J34" s="27"/>
      <c r="K34" s="27"/>
      <c r="L34" s="27"/>
      <c r="M34" s="27"/>
      <c r="N34" s="27"/>
      <c r="O34" s="27"/>
      <c r="P34" s="64"/>
      <c r="Q34" s="64"/>
      <c r="R34" s="64"/>
      <c r="S34" s="64"/>
      <c r="T34" s="64"/>
      <c r="U34" s="65"/>
    </row>
    <row r="35" spans="1:21" ht="16.5" customHeight="1" x14ac:dyDescent="0.15">
      <c r="A35" s="27"/>
      <c r="B35" s="27"/>
      <c r="C35" s="60"/>
      <c r="D35" s="61"/>
      <c r="E35" s="62"/>
      <c r="F35" s="62"/>
      <c r="G35" s="63"/>
      <c r="H35" s="27"/>
      <c r="I35" s="27"/>
      <c r="J35" s="27"/>
      <c r="K35" s="27"/>
      <c r="L35" s="27"/>
      <c r="M35" s="27"/>
      <c r="N35" s="27"/>
      <c r="O35" s="27"/>
      <c r="P35" s="64"/>
      <c r="Q35" s="64"/>
      <c r="R35" s="64"/>
      <c r="S35" s="64"/>
      <c r="T35" s="64"/>
      <c r="U35" s="65"/>
    </row>
    <row r="36" spans="1:21" x14ac:dyDescent="0.15">
      <c r="A36" s="4"/>
      <c r="B36" s="4"/>
      <c r="C36" s="7"/>
      <c r="D36" s="8"/>
      <c r="E36" s="9"/>
      <c r="F36" s="9"/>
      <c r="G36" s="26"/>
    </row>
    <row r="37" spans="1:21" hidden="1" x14ac:dyDescent="0.15">
      <c r="A37" s="4"/>
      <c r="B37" s="4"/>
      <c r="C37" s="7" t="s">
        <v>9</v>
      </c>
      <c r="D37" s="10"/>
      <c r="E37" s="11"/>
      <c r="F37" s="11"/>
      <c r="G37" s="26"/>
    </row>
    <row r="38" spans="1:21" ht="13.5" hidden="1" x14ac:dyDescent="0.15">
      <c r="A38" s="4"/>
      <c r="B38" s="4" t="s">
        <v>99</v>
      </c>
      <c r="C38" t="s">
        <v>16</v>
      </c>
      <c r="D38" s="13">
        <f>COUNTIF($G$4:G46,C38)</f>
        <v>0</v>
      </c>
      <c r="E38" s="11"/>
      <c r="F38" s="11"/>
      <c r="G38" s="26"/>
    </row>
    <row r="39" spans="1:21" ht="13.5" hidden="1" x14ac:dyDescent="0.15">
      <c r="A39" s="4"/>
      <c r="B39" s="4" t="s">
        <v>99</v>
      </c>
      <c r="C39" t="s">
        <v>100</v>
      </c>
      <c r="D39" s="13">
        <f>COUNTIF($G$4:G47,C39)</f>
        <v>0</v>
      </c>
      <c r="E39" s="11"/>
      <c r="F39" s="11"/>
      <c r="G39" s="26"/>
    </row>
    <row r="40" spans="1:21" ht="13.5" hidden="1" x14ac:dyDescent="0.15">
      <c r="A40" s="4"/>
      <c r="B40" s="4"/>
      <c r="C40" t="s">
        <v>47</v>
      </c>
      <c r="D40" s="13">
        <f>COUNTIF($G$4:G42,C40)</f>
        <v>0</v>
      </c>
      <c r="E40" s="11"/>
      <c r="F40" s="11"/>
      <c r="G40" s="26"/>
    </row>
    <row r="41" spans="1:21" ht="13.5" hidden="1" x14ac:dyDescent="0.15">
      <c r="A41" s="4"/>
      <c r="B41" s="4"/>
      <c r="C41" t="s">
        <v>104</v>
      </c>
      <c r="D41" s="13">
        <f>COUNTIF($G$4:G43,C41)</f>
        <v>0</v>
      </c>
      <c r="E41" s="11"/>
      <c r="F41" s="11"/>
      <c r="G41" s="26"/>
    </row>
    <row r="42" spans="1:21" ht="13.5" hidden="1" x14ac:dyDescent="0.15">
      <c r="A42" s="4"/>
      <c r="B42" s="4"/>
      <c r="C42" t="s">
        <v>101</v>
      </c>
      <c r="D42" s="13">
        <f>COUNTIF($G$4:G46,C42)</f>
        <v>0</v>
      </c>
      <c r="E42" s="11"/>
      <c r="F42" s="11"/>
      <c r="G42" s="26"/>
    </row>
    <row r="43" spans="1:21" ht="13.5" hidden="1" x14ac:dyDescent="0.15">
      <c r="A43" s="4"/>
      <c r="B43" s="4"/>
      <c r="C43" t="s">
        <v>102</v>
      </c>
      <c r="D43" s="13">
        <f>COUNTIF($G$4:G47,C43)</f>
        <v>0</v>
      </c>
      <c r="E43" s="11"/>
      <c r="F43" s="11"/>
      <c r="G43" s="26"/>
    </row>
    <row r="44" spans="1:21" ht="13.5" hidden="1" x14ac:dyDescent="0.15">
      <c r="A44" s="4"/>
      <c r="B44" s="4"/>
      <c r="C44" t="s">
        <v>103</v>
      </c>
      <c r="D44" s="13">
        <f>COUNTIF($G$4:G46,C44)</f>
        <v>0</v>
      </c>
      <c r="E44" s="11"/>
      <c r="F44" s="11"/>
      <c r="G44" s="26"/>
    </row>
    <row r="45" spans="1:21" ht="13.5" hidden="1" x14ac:dyDescent="0.15">
      <c r="A45" s="4"/>
      <c r="B45" s="4"/>
      <c r="C45" t="s">
        <v>107</v>
      </c>
      <c r="D45" s="13">
        <f>COUNTIF($G$4:G47,C45)</f>
        <v>0</v>
      </c>
      <c r="E45" s="11"/>
      <c r="F45" s="11"/>
      <c r="G45" s="26"/>
    </row>
    <row r="46" spans="1:21" ht="13.5" hidden="1" x14ac:dyDescent="0.15">
      <c r="A46" s="4"/>
      <c r="B46" s="4" t="s">
        <v>99</v>
      </c>
      <c r="C46" t="s">
        <v>105</v>
      </c>
      <c r="D46" s="13">
        <f>COUNTIF($G$4:G48,C46)</f>
        <v>0</v>
      </c>
      <c r="E46" s="11"/>
      <c r="F46" s="11"/>
      <c r="G46" s="26"/>
    </row>
    <row r="47" spans="1:21" hidden="1" x14ac:dyDescent="0.15">
      <c r="A47" s="4"/>
      <c r="B47" s="4"/>
      <c r="C47" s="12" t="s">
        <v>10</v>
      </c>
      <c r="D47" s="13">
        <f>SUM(D38:D46)</f>
        <v>0</v>
      </c>
      <c r="E47" s="8"/>
      <c r="F47" s="8"/>
      <c r="G47" s="26"/>
    </row>
    <row r="48" spans="1:21" x14ac:dyDescent="0.15">
      <c r="A48" s="4"/>
      <c r="B48" s="4"/>
      <c r="C48" s="7"/>
      <c r="D48" s="8"/>
      <c r="E48" s="8"/>
      <c r="F48" s="8"/>
      <c r="G48" s="26"/>
    </row>
    <row r="49" spans="1:7" x14ac:dyDescent="0.15">
      <c r="A49" s="4"/>
      <c r="B49" s="4"/>
      <c r="C49" s="7"/>
      <c r="D49" s="8"/>
      <c r="E49" s="8"/>
      <c r="F49" s="8"/>
      <c r="G49" s="26"/>
    </row>
    <row r="50" spans="1:7" x14ac:dyDescent="0.15">
      <c r="A50" s="4"/>
      <c r="B50" s="4"/>
      <c r="C50" s="7"/>
      <c r="D50" s="8"/>
      <c r="E50" s="8"/>
      <c r="F50" s="8"/>
      <c r="G50" s="26"/>
    </row>
    <row r="51" spans="1:7" x14ac:dyDescent="0.15">
      <c r="A51" s="4"/>
      <c r="B51" s="4"/>
      <c r="C51" s="7"/>
      <c r="D51" s="8"/>
      <c r="E51" s="8"/>
      <c r="F51" s="8"/>
      <c r="G51" s="26"/>
    </row>
    <row r="52" spans="1:7" x14ac:dyDescent="0.15">
      <c r="A52" s="4"/>
      <c r="B52" s="4"/>
      <c r="C52" s="7"/>
      <c r="D52" s="8"/>
      <c r="E52" s="8"/>
      <c r="F52" s="8"/>
      <c r="G52" s="26"/>
    </row>
    <row r="53" spans="1:7" x14ac:dyDescent="0.15">
      <c r="A53" s="4"/>
      <c r="B53" s="4"/>
      <c r="C53" s="7"/>
      <c r="D53" s="8"/>
      <c r="E53" s="8"/>
      <c r="F53" s="8"/>
      <c r="G53" s="26"/>
    </row>
    <row r="54" spans="1:7" x14ac:dyDescent="0.15">
      <c r="A54" s="4"/>
      <c r="B54" s="4"/>
      <c r="C54" s="7"/>
      <c r="D54" s="8"/>
      <c r="E54" s="8"/>
      <c r="F54" s="8"/>
      <c r="G54" s="26"/>
    </row>
    <row r="55" spans="1:7" x14ac:dyDescent="0.15">
      <c r="A55" s="4"/>
      <c r="B55" s="4"/>
      <c r="C55" s="7"/>
      <c r="D55" s="8"/>
      <c r="E55" s="8"/>
      <c r="F55" s="8"/>
      <c r="G55" s="26"/>
    </row>
    <row r="56" spans="1:7" x14ac:dyDescent="0.15">
      <c r="A56" s="4"/>
      <c r="B56" s="4"/>
      <c r="C56" s="7"/>
      <c r="D56" s="8"/>
      <c r="E56" s="8"/>
      <c r="F56" s="8"/>
      <c r="G56" s="26"/>
    </row>
    <row r="57" spans="1:7" x14ac:dyDescent="0.15">
      <c r="A57" s="4"/>
      <c r="B57" s="4"/>
      <c r="C57" s="7"/>
      <c r="D57" s="8"/>
      <c r="E57" s="8"/>
      <c r="F57" s="8"/>
      <c r="G57" s="26"/>
    </row>
    <row r="58" spans="1:7" x14ac:dyDescent="0.15">
      <c r="A58" s="4"/>
      <c r="B58" s="4"/>
      <c r="C58" s="7"/>
      <c r="D58" s="8"/>
      <c r="E58" s="8"/>
      <c r="F58" s="8"/>
      <c r="G58" s="26"/>
    </row>
    <row r="59" spans="1:7" x14ac:dyDescent="0.15">
      <c r="A59" s="4"/>
      <c r="B59" s="4"/>
      <c r="C59" s="7"/>
      <c r="D59" s="8"/>
      <c r="E59" s="8"/>
      <c r="F59" s="8"/>
      <c r="G59" s="26"/>
    </row>
    <row r="60" spans="1:7" x14ac:dyDescent="0.15">
      <c r="A60" s="4"/>
      <c r="B60" s="4"/>
      <c r="C60" s="7"/>
      <c r="D60" s="8"/>
      <c r="E60" s="8"/>
      <c r="F60" s="8"/>
      <c r="G60" s="26"/>
    </row>
    <row r="61" spans="1:7" x14ac:dyDescent="0.15">
      <c r="A61" s="4"/>
      <c r="B61" s="4"/>
      <c r="C61" s="7"/>
      <c r="D61" s="8"/>
      <c r="E61" s="8"/>
      <c r="F61" s="8"/>
      <c r="G61" s="26"/>
    </row>
    <row r="62" spans="1:7" x14ac:dyDescent="0.15">
      <c r="A62" s="4"/>
      <c r="B62" s="4"/>
      <c r="C62" s="7"/>
      <c r="D62" s="8"/>
      <c r="E62" s="8"/>
      <c r="F62" s="8"/>
      <c r="G62" s="26"/>
    </row>
    <row r="63" spans="1:7" x14ac:dyDescent="0.15">
      <c r="A63" s="4"/>
      <c r="B63" s="4"/>
      <c r="C63" s="7"/>
      <c r="D63" s="8"/>
      <c r="E63" s="8"/>
      <c r="F63" s="8"/>
      <c r="G63" s="26"/>
    </row>
    <row r="64" spans="1:7" x14ac:dyDescent="0.15">
      <c r="A64" s="4"/>
      <c r="B64" s="4"/>
      <c r="C64" s="7"/>
      <c r="D64" s="8"/>
      <c r="E64" s="8"/>
      <c r="F64" s="8"/>
      <c r="G64" s="26"/>
    </row>
    <row r="65" spans="1:7" x14ac:dyDescent="0.15">
      <c r="A65" s="4"/>
      <c r="B65" s="4"/>
      <c r="C65" s="7"/>
      <c r="D65" s="8"/>
      <c r="E65" s="8"/>
      <c r="F65" s="8"/>
      <c r="G65" s="26"/>
    </row>
    <row r="66" spans="1:7" x14ac:dyDescent="0.15">
      <c r="A66" s="4"/>
      <c r="B66" s="4"/>
      <c r="C66" s="7"/>
      <c r="D66" s="8"/>
      <c r="E66" s="8"/>
      <c r="F66" s="8"/>
      <c r="G66" s="26"/>
    </row>
    <row r="67" spans="1:7" x14ac:dyDescent="0.15">
      <c r="A67" s="4"/>
      <c r="B67" s="4"/>
      <c r="C67" s="7"/>
      <c r="D67" s="8"/>
      <c r="E67" s="8"/>
      <c r="F67" s="8"/>
      <c r="G67" s="26"/>
    </row>
    <row r="68" spans="1:7" x14ac:dyDescent="0.15">
      <c r="A68" s="4"/>
      <c r="B68" s="4"/>
      <c r="C68" s="7"/>
      <c r="D68" s="8"/>
      <c r="E68" s="8"/>
      <c r="F68" s="8"/>
      <c r="G68" s="26"/>
    </row>
    <row r="69" spans="1:7" x14ac:dyDescent="0.15">
      <c r="A69" s="4"/>
      <c r="B69" s="4"/>
      <c r="C69" s="7"/>
      <c r="D69" s="8"/>
      <c r="E69" s="8"/>
      <c r="F69" s="8"/>
      <c r="G69" s="26"/>
    </row>
    <row r="70" spans="1:7" x14ac:dyDescent="0.15">
      <c r="A70" s="4"/>
      <c r="B70" s="4"/>
      <c r="C70" s="7"/>
      <c r="D70" s="8"/>
      <c r="E70" s="8"/>
      <c r="F70" s="8"/>
      <c r="G70" s="26"/>
    </row>
    <row r="71" spans="1:7" x14ac:dyDescent="0.15">
      <c r="A71" s="4"/>
      <c r="B71" s="4"/>
      <c r="C71" s="7"/>
      <c r="D71" s="8"/>
      <c r="E71" s="8"/>
      <c r="F71" s="8"/>
      <c r="G71" s="26"/>
    </row>
    <row r="72" spans="1:7" x14ac:dyDescent="0.15">
      <c r="A72" s="4"/>
      <c r="B72" s="4"/>
      <c r="C72" s="7"/>
      <c r="D72" s="8"/>
      <c r="E72" s="8"/>
      <c r="F72" s="8"/>
      <c r="G72" s="26"/>
    </row>
    <row r="73" spans="1:7" x14ac:dyDescent="0.15">
      <c r="A73" s="4"/>
      <c r="B73" s="4"/>
      <c r="C73" s="7"/>
      <c r="D73" s="8"/>
      <c r="E73" s="8"/>
      <c r="F73" s="8"/>
      <c r="G73" s="26"/>
    </row>
    <row r="74" spans="1:7" x14ac:dyDescent="0.15">
      <c r="A74" s="4"/>
      <c r="B74" s="4"/>
      <c r="C74" s="7"/>
      <c r="D74" s="8"/>
      <c r="E74" s="8"/>
      <c r="F74" s="8"/>
      <c r="G74" s="26"/>
    </row>
    <row r="75" spans="1:7" x14ac:dyDescent="0.15">
      <c r="A75" s="4"/>
      <c r="B75" s="4"/>
      <c r="C75" s="7"/>
      <c r="D75" s="8"/>
      <c r="E75" s="8"/>
      <c r="F75" s="8"/>
      <c r="G75" s="26"/>
    </row>
    <row r="76" spans="1:7" x14ac:dyDescent="0.15">
      <c r="A76" s="4"/>
      <c r="B76" s="4"/>
      <c r="C76" s="7"/>
      <c r="D76" s="8"/>
      <c r="E76" s="8"/>
      <c r="F76" s="8"/>
      <c r="G76" s="26"/>
    </row>
    <row r="77" spans="1:7" x14ac:dyDescent="0.15">
      <c r="A77" s="4"/>
      <c r="B77" s="4"/>
      <c r="C77" s="7"/>
      <c r="D77" s="8"/>
      <c r="E77" s="8"/>
      <c r="F77" s="8"/>
      <c r="G77" s="26"/>
    </row>
    <row r="78" spans="1:7" x14ac:dyDescent="0.15">
      <c r="A78" s="4"/>
      <c r="B78" s="4"/>
      <c r="C78" s="7"/>
      <c r="D78" s="8"/>
      <c r="E78" s="8"/>
      <c r="F78" s="8"/>
      <c r="G78" s="26"/>
    </row>
    <row r="79" spans="1:7" x14ac:dyDescent="0.15">
      <c r="A79" s="4"/>
      <c r="B79" s="4"/>
      <c r="C79" s="7"/>
      <c r="D79" s="8"/>
      <c r="E79" s="8"/>
      <c r="F79" s="8"/>
      <c r="G79" s="26"/>
    </row>
    <row r="80" spans="1:7" x14ac:dyDescent="0.15">
      <c r="A80" s="4"/>
      <c r="B80" s="4"/>
      <c r="C80" s="7"/>
      <c r="D80" s="8"/>
      <c r="E80" s="8"/>
      <c r="F80" s="8"/>
      <c r="G80" s="26"/>
    </row>
    <row r="81" spans="1:21" x14ac:dyDescent="0.15">
      <c r="A81" s="4"/>
      <c r="B81" s="4"/>
      <c r="C81" s="7"/>
      <c r="D81" s="8"/>
      <c r="E81" s="8"/>
      <c r="F81" s="8"/>
      <c r="G81" s="26"/>
    </row>
    <row r="82" spans="1:21" s="4" customFormat="1" x14ac:dyDescent="0.15">
      <c r="C82" s="7"/>
      <c r="D82" s="8"/>
      <c r="E82" s="8"/>
      <c r="F82" s="8"/>
      <c r="G82" s="26"/>
      <c r="P82" s="17"/>
      <c r="Q82" s="17"/>
      <c r="R82" s="17"/>
      <c r="S82" s="17"/>
      <c r="T82" s="17"/>
      <c r="U82" s="18"/>
    </row>
    <row r="83" spans="1:21" s="4" customFormat="1" x14ac:dyDescent="0.15">
      <c r="C83" s="7"/>
      <c r="D83" s="8"/>
      <c r="E83" s="8"/>
      <c r="F83" s="8"/>
      <c r="G83" s="26"/>
      <c r="P83" s="17"/>
      <c r="Q83" s="17"/>
      <c r="R83" s="17"/>
      <c r="S83" s="17"/>
      <c r="T83" s="17"/>
      <c r="U83" s="18"/>
    </row>
    <row r="84" spans="1:21" s="4" customFormat="1" x14ac:dyDescent="0.15">
      <c r="C84" s="7"/>
      <c r="D84" s="8"/>
      <c r="E84" s="8"/>
      <c r="F84" s="8"/>
      <c r="G84" s="26"/>
      <c r="P84" s="17"/>
      <c r="Q84" s="17"/>
      <c r="R84" s="17"/>
      <c r="S84" s="17"/>
      <c r="T84" s="17"/>
      <c r="U84" s="18"/>
    </row>
    <row r="85" spans="1:21" s="4" customFormat="1" x14ac:dyDescent="0.15">
      <c r="C85" s="7"/>
      <c r="D85" s="8"/>
      <c r="E85" s="8"/>
      <c r="F85" s="8"/>
      <c r="G85" s="26"/>
      <c r="P85" s="17"/>
      <c r="Q85" s="17"/>
      <c r="R85" s="17"/>
      <c r="S85" s="17"/>
      <c r="T85" s="17"/>
      <c r="U85" s="18"/>
    </row>
    <row r="86" spans="1:21" s="4" customFormat="1" x14ac:dyDescent="0.15">
      <c r="C86" s="7"/>
      <c r="D86" s="8"/>
      <c r="E86" s="8"/>
      <c r="F86" s="8"/>
      <c r="G86" s="26"/>
      <c r="P86" s="17"/>
      <c r="Q86" s="17"/>
      <c r="R86" s="17"/>
      <c r="S86" s="17"/>
      <c r="T86" s="17"/>
      <c r="U86" s="18"/>
    </row>
    <row r="87" spans="1:21" s="4" customFormat="1" x14ac:dyDescent="0.15">
      <c r="C87" s="7"/>
      <c r="D87" s="8"/>
      <c r="E87" s="8"/>
      <c r="F87" s="8"/>
      <c r="G87" s="26"/>
      <c r="P87" s="17"/>
      <c r="Q87" s="17"/>
      <c r="R87" s="17"/>
      <c r="S87" s="17"/>
      <c r="T87" s="17"/>
      <c r="U87" s="18"/>
    </row>
    <row r="88" spans="1:21" s="4" customFormat="1" x14ac:dyDescent="0.15">
      <c r="C88" s="7"/>
      <c r="D88" s="8"/>
      <c r="E88" s="8"/>
      <c r="F88" s="8"/>
      <c r="G88" s="26"/>
      <c r="P88" s="17"/>
      <c r="Q88" s="17"/>
      <c r="R88" s="17"/>
      <c r="S88" s="17"/>
      <c r="T88" s="17"/>
      <c r="U88" s="18"/>
    </row>
    <row r="89" spans="1:21" s="4" customFormat="1" x14ac:dyDescent="0.15">
      <c r="C89" s="7"/>
      <c r="D89" s="8"/>
      <c r="E89" s="8"/>
      <c r="F89" s="8"/>
      <c r="G89" s="26"/>
      <c r="P89" s="17"/>
      <c r="Q89" s="17"/>
      <c r="R89" s="17"/>
      <c r="S89" s="17"/>
      <c r="T89" s="17"/>
      <c r="U89" s="18"/>
    </row>
    <row r="90" spans="1:21" x14ac:dyDescent="0.15">
      <c r="C90" s="7"/>
      <c r="D90" s="8"/>
    </row>
    <row r="91" spans="1:21" x14ac:dyDescent="0.15">
      <c r="C91" s="7"/>
      <c r="D91" s="8"/>
    </row>
  </sheetData>
  <sheetProtection algorithmName="SHA-512" hashValue="H75u022ICDDWN4827fG1cb7lY/BpvCK7wnbLQOohZDXc7YMkwGZmHq59bv6cpg0aJ6wjDBUCTJJkJ6iVIn1RcQ==" saltValue="tYRwQBmW1qTUBuftfXqODA==" spinCount="100000" sheet="1"/>
  <mergeCells count="16">
    <mergeCell ref="C2:T2"/>
    <mergeCell ref="R1:T1"/>
    <mergeCell ref="E4:E5"/>
    <mergeCell ref="D4:D5"/>
    <mergeCell ref="C4:C5"/>
    <mergeCell ref="G4:G5"/>
    <mergeCell ref="M4:M5"/>
    <mergeCell ref="F4:F5"/>
    <mergeCell ref="H4:K4"/>
    <mergeCell ref="L4:L5"/>
    <mergeCell ref="T4:T5"/>
    <mergeCell ref="N4:N5"/>
    <mergeCell ref="S4:S5"/>
    <mergeCell ref="O4:R4"/>
    <mergeCell ref="O5:P5"/>
    <mergeCell ref="Q5:R5"/>
  </mergeCells>
  <phoneticPr fontId="2"/>
  <dataValidations count="3">
    <dataValidation type="list" allowBlank="1" showInputMessage="1" showErrorMessage="1" sqref="S6:S20">
      <formula1>"○"</formula1>
    </dataValidation>
    <dataValidation type="list" allowBlank="1" showInputMessage="1" showErrorMessage="1" sqref="O6:O20 Q6:Q20">
      <formula1>"Is値,Iw値"</formula1>
    </dataValidation>
    <dataValidation type="list" allowBlank="1" showInputMessage="1" showErrorMessage="1" sqref="G6:G20">
      <formula1>$C$38:$C$46</formula1>
    </dataValidation>
  </dataValidations>
  <printOptions horizontalCentered="1"/>
  <pageMargins left="0.59055118110236227" right="0.59055118110236227" top="0.59055118110236227" bottom="0.39370078740157483" header="0.51181102362204722" footer="0.51181102362204722"/>
  <pageSetup paperSize="9" scale="59" fitToHeight="0" orientation="landscape" cellComments="asDisplayed" r:id="rId1"/>
  <headerFooter alignWithMargin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U91"/>
  <sheetViews>
    <sheetView view="pageBreakPreview" topLeftCell="C1" zoomScale="85" zoomScaleNormal="70" zoomScaleSheetLayoutView="85" workbookViewId="0">
      <selection activeCell="C2" sqref="C2:T2"/>
    </sheetView>
  </sheetViews>
  <sheetFormatPr defaultRowHeight="12" x14ac:dyDescent="0.15"/>
  <cols>
    <col min="1" max="1" width="2.625" style="1" hidden="1" customWidth="1"/>
    <col min="2" max="2" width="5.625" style="1" hidden="1" customWidth="1"/>
    <col min="3" max="3" width="11.25" style="2" customWidth="1"/>
    <col min="4" max="5" width="18.5" style="3" customWidth="1"/>
    <col min="6" max="6" width="32.875" style="3" customWidth="1"/>
    <col min="7" max="7" width="17.75" style="25" customWidth="1"/>
    <col min="8" max="14" width="12" style="4" customWidth="1"/>
    <col min="15" max="15" width="5" style="4" customWidth="1"/>
    <col min="16" max="16" width="6.625" style="17" bestFit="1" customWidth="1"/>
    <col min="17" max="17" width="5" style="17" customWidth="1"/>
    <col min="18" max="18" width="6.625" style="17" bestFit="1" customWidth="1"/>
    <col min="19" max="19" width="12.875" style="17" customWidth="1"/>
    <col min="20" max="20" width="13.875" style="17" customWidth="1"/>
    <col min="21" max="21" width="2.625" style="18" bestFit="1" customWidth="1"/>
    <col min="22" max="16384" width="9" style="1"/>
  </cols>
  <sheetData>
    <row r="1" spans="1:21" ht="17.25" x14ac:dyDescent="0.15">
      <c r="R1" s="72" t="s">
        <v>5</v>
      </c>
      <c r="S1" s="72"/>
      <c r="T1" s="72"/>
    </row>
    <row r="2" spans="1:21" ht="57" customHeight="1" x14ac:dyDescent="0.15">
      <c r="C2" s="71" t="s">
        <v>106</v>
      </c>
      <c r="D2" s="71"/>
      <c r="E2" s="71"/>
      <c r="F2" s="71"/>
      <c r="G2" s="71"/>
      <c r="H2" s="71"/>
      <c r="I2" s="71"/>
      <c r="J2" s="71"/>
      <c r="K2" s="71"/>
      <c r="L2" s="71"/>
      <c r="M2" s="71"/>
      <c r="N2" s="71"/>
      <c r="O2" s="71"/>
      <c r="P2" s="71"/>
      <c r="Q2" s="71"/>
      <c r="R2" s="71"/>
      <c r="S2" s="71"/>
      <c r="T2" s="71"/>
    </row>
    <row r="3" spans="1:21" ht="19.5" thickBot="1" x14ac:dyDescent="0.2">
      <c r="C3" s="5"/>
      <c r="D3" s="5"/>
      <c r="E3" s="5"/>
      <c r="F3" s="5"/>
      <c r="G3" s="5"/>
      <c r="P3" s="16"/>
      <c r="Q3" s="16"/>
      <c r="R3" s="16"/>
      <c r="S3" s="16"/>
      <c r="T3" s="16"/>
    </row>
    <row r="4" spans="1:21" ht="13.5" customHeight="1" x14ac:dyDescent="0.15">
      <c r="C4" s="75" t="s">
        <v>13</v>
      </c>
      <c r="D4" s="73" t="s">
        <v>0</v>
      </c>
      <c r="E4" s="73" t="s">
        <v>3</v>
      </c>
      <c r="F4" s="73" t="s">
        <v>1</v>
      </c>
      <c r="G4" s="77" t="s">
        <v>8</v>
      </c>
      <c r="H4" s="81" t="s">
        <v>11</v>
      </c>
      <c r="I4" s="82"/>
      <c r="J4" s="82"/>
      <c r="K4" s="83"/>
      <c r="L4" s="84" t="s">
        <v>18</v>
      </c>
      <c r="M4" s="79" t="s">
        <v>94</v>
      </c>
      <c r="N4" s="79" t="s">
        <v>95</v>
      </c>
      <c r="O4" s="90" t="s">
        <v>97</v>
      </c>
      <c r="P4" s="91"/>
      <c r="Q4" s="91"/>
      <c r="R4" s="92"/>
      <c r="S4" s="88" t="s">
        <v>96</v>
      </c>
      <c r="T4" s="86" t="s">
        <v>2</v>
      </c>
      <c r="U4" s="19"/>
    </row>
    <row r="5" spans="1:21" s="2" customFormat="1" ht="48.75" thickBot="1" x14ac:dyDescent="0.2">
      <c r="A5" s="6" t="s">
        <v>7</v>
      </c>
      <c r="C5" s="76"/>
      <c r="D5" s="74"/>
      <c r="E5" s="74"/>
      <c r="F5" s="74"/>
      <c r="G5" s="78"/>
      <c r="H5" s="15" t="s">
        <v>98</v>
      </c>
      <c r="I5" s="15" t="s">
        <v>6</v>
      </c>
      <c r="J5" s="15" t="s">
        <v>4</v>
      </c>
      <c r="K5" s="14" t="s">
        <v>12</v>
      </c>
      <c r="L5" s="85"/>
      <c r="M5" s="80"/>
      <c r="N5" s="80"/>
      <c r="O5" s="93" t="s">
        <v>14</v>
      </c>
      <c r="P5" s="94"/>
      <c r="Q5" s="93" t="s">
        <v>15</v>
      </c>
      <c r="R5" s="94"/>
      <c r="S5" s="89"/>
      <c r="T5" s="87"/>
      <c r="U5" s="20"/>
    </row>
    <row r="6" spans="1:21" s="4" customFormat="1" ht="28.5" customHeight="1" x14ac:dyDescent="0.15">
      <c r="A6" s="27">
        <v>1</v>
      </c>
      <c r="B6" s="28" t="e">
        <f>VLOOKUP(C6,'(参考)データシート'!$A$3:$B$49,2,FALSE)</f>
        <v>#N/A</v>
      </c>
      <c r="C6" s="29" t="s">
        <v>108</v>
      </c>
      <c r="D6" s="30" t="s">
        <v>117</v>
      </c>
      <c r="E6" s="30" t="s">
        <v>112</v>
      </c>
      <c r="F6" s="31" t="s">
        <v>109</v>
      </c>
      <c r="G6" s="32" t="s">
        <v>16</v>
      </c>
      <c r="H6" s="33">
        <v>5000000</v>
      </c>
      <c r="I6" s="33">
        <v>20000000</v>
      </c>
      <c r="J6" s="33">
        <v>215000000</v>
      </c>
      <c r="K6" s="66">
        <f>SUM(H6:J6)</f>
        <v>240000000</v>
      </c>
      <c r="L6" s="66">
        <f t="shared" ref="L6:L20" si="0">ROUNDDOWN(K6/U6,-3)</f>
        <v>80000000</v>
      </c>
      <c r="M6" s="34" t="d">
        <v>2021-11-15</v>
      </c>
      <c r="N6" s="34" t="d">
        <v>2022-03-30</v>
      </c>
      <c r="O6" s="35" t="s">
        <v>110</v>
      </c>
      <c r="P6" s="36">
        <v>0.45</v>
      </c>
      <c r="Q6" s="37" t="s">
        <v>110</v>
      </c>
      <c r="R6" s="38">
        <v>0.75</v>
      </c>
      <c r="S6" s="39" t="s">
        <v>111</v>
      </c>
      <c r="T6" s="40"/>
      <c r="U6" s="69">
        <f t="shared" ref="U6:U20" si="1">IF(P6="",3,IF(AND(P6&lt;0.3,G6="耐震補強"),2,3))</f>
        <v>3</v>
      </c>
    </row>
    <row r="7" spans="1:21" s="4" customFormat="1" ht="28.5" customHeight="1" x14ac:dyDescent="0.15">
      <c r="A7" s="27">
        <v>2</v>
      </c>
      <c r="B7" s="28" t="e">
        <f>VLOOKUP(C7,'(参考)データシート'!$A$3:$B$49,2,FALSE)</f>
        <v>#N/A</v>
      </c>
      <c r="C7" s="70" t="s">
        <v>108</v>
      </c>
      <c r="D7" s="30" t="s">
        <v>118</v>
      </c>
      <c r="E7" s="30" t="s">
        <v>113</v>
      </c>
      <c r="F7" s="42" t="s">
        <v>116</v>
      </c>
      <c r="G7" s="43" t="s">
        <v>47</v>
      </c>
      <c r="H7" s="44">
        <v>10000000</v>
      </c>
      <c r="I7" s="44">
        <v>40000000</v>
      </c>
      <c r="J7" s="33">
        <v>550000000</v>
      </c>
      <c r="K7" s="67">
        <f>SUM(H7:J7)</f>
        <v>600000000</v>
      </c>
      <c r="L7" s="66">
        <f t="shared" si="0"/>
        <v>200000000</v>
      </c>
      <c r="M7" s="34" t="d">
        <v>2021-11-05</v>
      </c>
      <c r="N7" s="34" t="d">
        <v>2022-02-25</v>
      </c>
      <c r="O7" s="35" t="s">
        <v>110</v>
      </c>
      <c r="P7" s="45">
        <v>0.15</v>
      </c>
      <c r="Q7" s="35"/>
      <c r="R7" s="46"/>
      <c r="S7" s="39" t="s">
        <v>111</v>
      </c>
      <c r="T7" s="47"/>
      <c r="U7" s="69">
        <f t="shared" si="1"/>
        <v>3</v>
      </c>
    </row>
    <row r="8" spans="1:21" s="4" customFormat="1" ht="28.5" customHeight="1" x14ac:dyDescent="0.15">
      <c r="A8" s="27">
        <v>3</v>
      </c>
      <c r="B8" s="28" t="e">
        <f>VLOOKUP(C8,'(参考)データシート'!$A$3:$B$49,2,FALSE)</f>
        <v>#N/A</v>
      </c>
      <c r="C8" s="70" t="s">
        <v>108</v>
      </c>
      <c r="D8" s="30" t="s">
        <v>119</v>
      </c>
      <c r="E8" s="30" t="s">
        <v>114</v>
      </c>
      <c r="F8" s="42" t="s">
        <v>115</v>
      </c>
      <c r="G8" s="43" t="s">
        <v>107</v>
      </c>
      <c r="H8" s="44"/>
      <c r="I8" s="44">
        <v>4000000</v>
      </c>
      <c r="J8" s="33">
        <v>14000000</v>
      </c>
      <c r="K8" s="67">
        <f t="shared" ref="K8:K19" si="2">SUM(H8:J8)</f>
        <v>18000000</v>
      </c>
      <c r="L8" s="66">
        <f t="shared" si="0"/>
        <v>6000000</v>
      </c>
      <c r="M8" s="34" t="d">
        <v>2021-11-01</v>
      </c>
      <c r="N8" s="34" t="d">
        <v>2021-12-25</v>
      </c>
      <c r="O8" s="35"/>
      <c r="P8" s="45"/>
      <c r="Q8" s="35"/>
      <c r="R8" s="46"/>
      <c r="S8" s="39"/>
      <c r="T8" s="47"/>
      <c r="U8" s="69">
        <f t="shared" si="1"/>
        <v>3</v>
      </c>
    </row>
    <row r="9" spans="1:21" s="4" customFormat="1" ht="28.5" customHeight="1" x14ac:dyDescent="0.15">
      <c r="A9" s="27">
        <v>4</v>
      </c>
      <c r="B9" s="28" t="e">
        <f>VLOOKUP(C9,'(参考)データシート'!$A$3:$B$49,2,FALSE)</f>
        <v>#N/A</v>
      </c>
      <c r="C9" s="41"/>
      <c r="D9" s="48"/>
      <c r="E9" s="42"/>
      <c r="F9" s="42"/>
      <c r="G9" s="43"/>
      <c r="H9" s="44"/>
      <c r="I9" s="44"/>
      <c r="J9" s="33"/>
      <c r="K9" s="67">
        <f t="shared" si="2"/>
        <v>0</v>
      </c>
      <c r="L9" s="66">
        <f t="shared" si="0"/>
        <v>0</v>
      </c>
      <c r="M9" s="34"/>
      <c r="N9" s="34"/>
      <c r="O9" s="35"/>
      <c r="P9" s="45"/>
      <c r="Q9" s="35"/>
      <c r="R9" s="46"/>
      <c r="S9" s="39"/>
      <c r="T9" s="47"/>
      <c r="U9" s="69">
        <f t="shared" si="1"/>
        <v>3</v>
      </c>
    </row>
    <row r="10" spans="1:21" s="4" customFormat="1" ht="28.5" customHeight="1" x14ac:dyDescent="0.15">
      <c r="A10" s="27">
        <v>5</v>
      </c>
      <c r="B10" s="28" t="e">
        <f>VLOOKUP(C10,'(参考)データシート'!$A$3:$B$49,2,FALSE)</f>
        <v>#N/A</v>
      </c>
      <c r="C10" s="41"/>
      <c r="D10" s="48"/>
      <c r="E10" s="42"/>
      <c r="F10" s="42"/>
      <c r="G10" s="43"/>
      <c r="H10" s="44"/>
      <c r="I10" s="44"/>
      <c r="J10" s="33"/>
      <c r="K10" s="67">
        <f t="shared" si="2"/>
        <v>0</v>
      </c>
      <c r="L10" s="66">
        <f t="shared" si="0"/>
        <v>0</v>
      </c>
      <c r="M10" s="34"/>
      <c r="N10" s="34"/>
      <c r="O10" s="35"/>
      <c r="P10" s="45"/>
      <c r="Q10" s="35"/>
      <c r="R10" s="46"/>
      <c r="S10" s="39"/>
      <c r="T10" s="47"/>
      <c r="U10" s="69">
        <f t="shared" si="1"/>
        <v>3</v>
      </c>
    </row>
    <row r="11" spans="1:21" s="4" customFormat="1" ht="28.5" customHeight="1" x14ac:dyDescent="0.15">
      <c r="A11" s="27">
        <v>6</v>
      </c>
      <c r="B11" s="28" t="e">
        <f>VLOOKUP(C11,'(参考)データシート'!$A$3:$B$49,2,FALSE)</f>
        <v>#N/A</v>
      </c>
      <c r="C11" s="41"/>
      <c r="D11" s="48"/>
      <c r="E11" s="42"/>
      <c r="F11" s="42"/>
      <c r="G11" s="43"/>
      <c r="H11" s="44"/>
      <c r="I11" s="44"/>
      <c r="J11" s="33"/>
      <c r="K11" s="67">
        <f t="shared" si="2"/>
        <v>0</v>
      </c>
      <c r="L11" s="66">
        <f t="shared" si="0"/>
        <v>0</v>
      </c>
      <c r="M11" s="34"/>
      <c r="N11" s="34"/>
      <c r="O11" s="35"/>
      <c r="P11" s="45"/>
      <c r="Q11" s="35"/>
      <c r="R11" s="46"/>
      <c r="S11" s="39"/>
      <c r="T11" s="47"/>
      <c r="U11" s="69">
        <f t="shared" si="1"/>
        <v>3</v>
      </c>
    </row>
    <row r="12" spans="1:21" s="4" customFormat="1" ht="28.5" customHeight="1" x14ac:dyDescent="0.15">
      <c r="A12" s="27">
        <v>7</v>
      </c>
      <c r="B12" s="28" t="e">
        <f>VLOOKUP(C12,'(参考)データシート'!$A$3:$B$49,2,FALSE)</f>
        <v>#N/A</v>
      </c>
      <c r="C12" s="41"/>
      <c r="D12" s="48"/>
      <c r="E12" s="42"/>
      <c r="F12" s="42"/>
      <c r="G12" s="43"/>
      <c r="H12" s="44"/>
      <c r="I12" s="44"/>
      <c r="J12" s="33"/>
      <c r="K12" s="67">
        <f t="shared" si="2"/>
        <v>0</v>
      </c>
      <c r="L12" s="66">
        <f t="shared" si="0"/>
        <v>0</v>
      </c>
      <c r="M12" s="34"/>
      <c r="N12" s="34"/>
      <c r="O12" s="35"/>
      <c r="P12" s="45"/>
      <c r="Q12" s="35"/>
      <c r="R12" s="46"/>
      <c r="S12" s="39"/>
      <c r="T12" s="47"/>
      <c r="U12" s="69">
        <f t="shared" si="1"/>
        <v>3</v>
      </c>
    </row>
    <row r="13" spans="1:21" s="4" customFormat="1" ht="28.5" customHeight="1" x14ac:dyDescent="0.15">
      <c r="A13" s="27">
        <v>8</v>
      </c>
      <c r="B13" s="28" t="e">
        <f>VLOOKUP(C13,'(参考)データシート'!$A$3:$B$49,2,FALSE)</f>
        <v>#N/A</v>
      </c>
      <c r="C13" s="41"/>
      <c r="D13" s="42"/>
      <c r="E13" s="42"/>
      <c r="F13" s="42"/>
      <c r="G13" s="43"/>
      <c r="H13" s="44"/>
      <c r="I13" s="44"/>
      <c r="J13" s="33"/>
      <c r="K13" s="67">
        <f t="shared" si="2"/>
        <v>0</v>
      </c>
      <c r="L13" s="66">
        <f t="shared" si="0"/>
        <v>0</v>
      </c>
      <c r="M13" s="34"/>
      <c r="N13" s="34"/>
      <c r="O13" s="35"/>
      <c r="P13" s="45"/>
      <c r="Q13" s="35"/>
      <c r="R13" s="46"/>
      <c r="S13" s="39"/>
      <c r="T13" s="47"/>
      <c r="U13" s="69">
        <f t="shared" si="1"/>
        <v>3</v>
      </c>
    </row>
    <row r="14" spans="1:21" s="4" customFormat="1" ht="28.5" customHeight="1" x14ac:dyDescent="0.15">
      <c r="A14" s="27">
        <v>9</v>
      </c>
      <c r="B14" s="28" t="e">
        <f>VLOOKUP(C14,'(参考)データシート'!$A$3:$B$49,2,FALSE)</f>
        <v>#N/A</v>
      </c>
      <c r="C14" s="41"/>
      <c r="D14" s="48"/>
      <c r="E14" s="42"/>
      <c r="F14" s="42"/>
      <c r="G14" s="43"/>
      <c r="H14" s="44"/>
      <c r="I14" s="44"/>
      <c r="J14" s="33"/>
      <c r="K14" s="67">
        <f t="shared" si="2"/>
        <v>0</v>
      </c>
      <c r="L14" s="66">
        <f t="shared" si="0"/>
        <v>0</v>
      </c>
      <c r="M14" s="34"/>
      <c r="N14" s="34"/>
      <c r="O14" s="35"/>
      <c r="P14" s="45"/>
      <c r="Q14" s="35"/>
      <c r="R14" s="46"/>
      <c r="S14" s="39"/>
      <c r="T14" s="47"/>
      <c r="U14" s="69">
        <f t="shared" si="1"/>
        <v>3</v>
      </c>
    </row>
    <row r="15" spans="1:21" s="4" customFormat="1" ht="28.5" customHeight="1" x14ac:dyDescent="0.15">
      <c r="A15" s="27">
        <v>10</v>
      </c>
      <c r="B15" s="28" t="e">
        <f>VLOOKUP(C15,'(参考)データシート'!$A$3:$B$49,2,FALSE)</f>
        <v>#N/A</v>
      </c>
      <c r="C15" s="41"/>
      <c r="D15" s="48"/>
      <c r="E15" s="42"/>
      <c r="F15" s="42"/>
      <c r="G15" s="43"/>
      <c r="H15" s="44"/>
      <c r="I15" s="44"/>
      <c r="J15" s="33"/>
      <c r="K15" s="67">
        <f t="shared" si="2"/>
        <v>0</v>
      </c>
      <c r="L15" s="66">
        <f t="shared" si="0"/>
        <v>0</v>
      </c>
      <c r="M15" s="34"/>
      <c r="N15" s="34"/>
      <c r="O15" s="35"/>
      <c r="P15" s="45"/>
      <c r="Q15" s="35"/>
      <c r="R15" s="46"/>
      <c r="S15" s="39"/>
      <c r="T15" s="47"/>
      <c r="U15" s="69">
        <f t="shared" si="1"/>
        <v>3</v>
      </c>
    </row>
    <row r="16" spans="1:21" s="4" customFormat="1" ht="28.5" customHeight="1" x14ac:dyDescent="0.15">
      <c r="A16" s="27">
        <v>11</v>
      </c>
      <c r="B16" s="28" t="e">
        <f>VLOOKUP(C16,'(参考)データシート'!$A$3:$B$49,2,FALSE)</f>
        <v>#N/A</v>
      </c>
      <c r="C16" s="41"/>
      <c r="D16" s="42"/>
      <c r="E16" s="42"/>
      <c r="F16" s="42"/>
      <c r="G16" s="43"/>
      <c r="H16" s="44"/>
      <c r="I16" s="44"/>
      <c r="J16" s="33"/>
      <c r="K16" s="67">
        <f t="shared" si="2"/>
        <v>0</v>
      </c>
      <c r="L16" s="66">
        <f t="shared" si="0"/>
        <v>0</v>
      </c>
      <c r="M16" s="34"/>
      <c r="N16" s="34"/>
      <c r="O16" s="35"/>
      <c r="P16" s="45"/>
      <c r="Q16" s="35"/>
      <c r="R16" s="46"/>
      <c r="S16" s="39"/>
      <c r="T16" s="47"/>
      <c r="U16" s="69">
        <f t="shared" si="1"/>
        <v>3</v>
      </c>
    </row>
    <row r="17" spans="1:21" ht="28.5" customHeight="1" x14ac:dyDescent="0.15">
      <c r="A17" s="27">
        <v>12</v>
      </c>
      <c r="B17" s="28" t="e">
        <f>VLOOKUP(C17,'(参考)データシート'!$A$3:$B$49,2,FALSE)</f>
        <v>#N/A</v>
      </c>
      <c r="C17" s="41"/>
      <c r="D17" s="48"/>
      <c r="E17" s="42"/>
      <c r="F17" s="42"/>
      <c r="G17" s="43"/>
      <c r="H17" s="44"/>
      <c r="I17" s="44"/>
      <c r="J17" s="33"/>
      <c r="K17" s="67">
        <f t="shared" si="2"/>
        <v>0</v>
      </c>
      <c r="L17" s="66">
        <f t="shared" si="0"/>
        <v>0</v>
      </c>
      <c r="M17" s="34"/>
      <c r="N17" s="34"/>
      <c r="O17" s="35"/>
      <c r="P17" s="45"/>
      <c r="Q17" s="35"/>
      <c r="R17" s="46"/>
      <c r="S17" s="39"/>
      <c r="T17" s="47"/>
      <c r="U17" s="69">
        <f t="shared" si="1"/>
        <v>3</v>
      </c>
    </row>
    <row r="18" spans="1:21" ht="28.5" customHeight="1" x14ac:dyDescent="0.15">
      <c r="A18" s="27">
        <v>13</v>
      </c>
      <c r="B18" s="28" t="e">
        <f>VLOOKUP(C18,'(参考)データシート'!$A$3:$B$49,2,FALSE)</f>
        <v>#N/A</v>
      </c>
      <c r="C18" s="41"/>
      <c r="D18" s="48"/>
      <c r="E18" s="42"/>
      <c r="F18" s="42"/>
      <c r="G18" s="43"/>
      <c r="H18" s="44"/>
      <c r="I18" s="44"/>
      <c r="J18" s="33"/>
      <c r="K18" s="67">
        <f t="shared" si="2"/>
        <v>0</v>
      </c>
      <c r="L18" s="66">
        <f t="shared" si="0"/>
        <v>0</v>
      </c>
      <c r="M18" s="34"/>
      <c r="N18" s="34"/>
      <c r="O18" s="35"/>
      <c r="P18" s="45"/>
      <c r="Q18" s="35"/>
      <c r="R18" s="46"/>
      <c r="S18" s="39"/>
      <c r="T18" s="47"/>
      <c r="U18" s="69">
        <f t="shared" si="1"/>
        <v>3</v>
      </c>
    </row>
    <row r="19" spans="1:21" ht="28.5" customHeight="1" x14ac:dyDescent="0.15">
      <c r="A19" s="27">
        <v>14</v>
      </c>
      <c r="B19" s="28" t="e">
        <f>VLOOKUP(C19,'(参考)データシート'!$A$3:$B$49,2,FALSE)</f>
        <v>#N/A</v>
      </c>
      <c r="C19" s="41"/>
      <c r="D19" s="48"/>
      <c r="E19" s="42"/>
      <c r="F19" s="42"/>
      <c r="G19" s="43"/>
      <c r="H19" s="44"/>
      <c r="I19" s="44"/>
      <c r="J19" s="33"/>
      <c r="K19" s="67">
        <f t="shared" si="2"/>
        <v>0</v>
      </c>
      <c r="L19" s="66">
        <f t="shared" si="0"/>
        <v>0</v>
      </c>
      <c r="M19" s="34"/>
      <c r="N19" s="34"/>
      <c r="O19" s="35"/>
      <c r="P19" s="45"/>
      <c r="Q19" s="35"/>
      <c r="R19" s="46"/>
      <c r="S19" s="39"/>
      <c r="T19" s="47"/>
      <c r="U19" s="69">
        <f t="shared" si="1"/>
        <v>3</v>
      </c>
    </row>
    <row r="20" spans="1:21" ht="28.5" customHeight="1" thickBot="1" x14ac:dyDescent="0.2">
      <c r="A20" s="27">
        <v>15</v>
      </c>
      <c r="B20" s="28" t="e">
        <f>VLOOKUP(C20,'(参考)データシート'!$A$3:$B$49,2,FALSE)</f>
        <v>#N/A</v>
      </c>
      <c r="C20" s="49"/>
      <c r="D20" s="50"/>
      <c r="E20" s="50"/>
      <c r="F20" s="50"/>
      <c r="G20" s="51"/>
      <c r="H20" s="52"/>
      <c r="I20" s="52"/>
      <c r="J20" s="52"/>
      <c r="K20" s="68">
        <f>SUM(H20:J20)</f>
        <v>0</v>
      </c>
      <c r="L20" s="68">
        <f t="shared" si="0"/>
        <v>0</v>
      </c>
      <c r="M20" s="53"/>
      <c r="N20" s="53"/>
      <c r="O20" s="54"/>
      <c r="P20" s="55"/>
      <c r="Q20" s="56"/>
      <c r="R20" s="57"/>
      <c r="S20" s="58"/>
      <c r="T20" s="59"/>
      <c r="U20" s="69">
        <f t="shared" si="1"/>
        <v>3</v>
      </c>
    </row>
    <row r="21" spans="1:21" ht="16.5" customHeight="1" x14ac:dyDescent="0.15">
      <c r="A21" s="27"/>
      <c r="B21" s="27"/>
      <c r="C21" s="60"/>
      <c r="D21" s="61"/>
      <c r="E21" s="62"/>
      <c r="F21" s="62"/>
      <c r="G21" s="63">
        <f>COUNTA(E6:E20)</f>
        <v>3</v>
      </c>
      <c r="H21" s="27"/>
      <c r="I21" s="27"/>
      <c r="J21" s="27"/>
      <c r="K21" s="27"/>
      <c r="L21" s="27"/>
      <c r="M21" s="27"/>
      <c r="N21" s="27"/>
      <c r="O21" s="27"/>
      <c r="P21" s="64"/>
      <c r="Q21" s="64"/>
      <c r="R21" s="64"/>
      <c r="S21" s="64"/>
      <c r="T21" s="64"/>
      <c r="U21" s="65"/>
    </row>
    <row r="22" spans="1:21" ht="16.5" customHeight="1" x14ac:dyDescent="0.15">
      <c r="A22" s="27"/>
      <c r="B22" s="27"/>
      <c r="C22" s="60"/>
      <c r="D22" s="61"/>
      <c r="E22" s="62"/>
      <c r="F22" s="62"/>
      <c r="G22" s="63"/>
      <c r="H22" s="27"/>
      <c r="I22" s="27"/>
      <c r="J22" s="27"/>
      <c r="K22" s="27"/>
      <c r="L22" s="27"/>
      <c r="M22" s="27"/>
      <c r="N22" s="27"/>
      <c r="O22" s="27"/>
      <c r="P22" s="64"/>
      <c r="Q22" s="64"/>
      <c r="R22" s="64"/>
      <c r="S22" s="64"/>
      <c r="T22" s="64"/>
      <c r="U22" s="65"/>
    </row>
    <row r="23" spans="1:21" ht="16.5" customHeight="1" x14ac:dyDescent="0.15">
      <c r="A23" s="27"/>
      <c r="B23" s="27"/>
      <c r="C23" s="60"/>
      <c r="D23" s="61"/>
      <c r="E23" s="62"/>
      <c r="F23" s="62"/>
      <c r="G23" s="63"/>
      <c r="H23" s="27"/>
      <c r="I23" s="27"/>
      <c r="J23" s="27"/>
      <c r="K23" s="27"/>
      <c r="L23" s="27"/>
      <c r="M23" s="27"/>
      <c r="N23" s="27"/>
      <c r="O23" s="27"/>
      <c r="P23" s="64"/>
      <c r="Q23" s="64"/>
      <c r="R23" s="64"/>
      <c r="S23" s="64"/>
      <c r="T23" s="64"/>
      <c r="U23" s="65"/>
    </row>
    <row r="24" spans="1:21" ht="16.5" customHeight="1" x14ac:dyDescent="0.15">
      <c r="A24" s="27"/>
      <c r="B24" s="27"/>
      <c r="C24" s="60"/>
      <c r="D24" s="61"/>
      <c r="E24" s="62"/>
      <c r="F24" s="62"/>
      <c r="G24" s="63"/>
      <c r="H24" s="27"/>
      <c r="I24" s="27"/>
      <c r="J24" s="27"/>
      <c r="K24" s="27"/>
      <c r="L24" s="27"/>
      <c r="M24" s="27"/>
      <c r="N24" s="27"/>
      <c r="O24" s="27"/>
      <c r="P24" s="64"/>
      <c r="Q24" s="64"/>
      <c r="R24" s="64"/>
      <c r="S24" s="64"/>
      <c r="T24" s="64"/>
      <c r="U24" s="65"/>
    </row>
    <row r="25" spans="1:21" ht="16.5" customHeight="1" x14ac:dyDescent="0.15">
      <c r="A25" s="27"/>
      <c r="B25" s="27"/>
      <c r="C25" s="60"/>
      <c r="D25" s="61"/>
      <c r="E25" s="62"/>
      <c r="F25" s="62"/>
      <c r="G25" s="63"/>
      <c r="H25" s="27"/>
      <c r="I25" s="27"/>
      <c r="J25" s="27"/>
      <c r="K25" s="27"/>
      <c r="L25" s="27"/>
      <c r="M25" s="27"/>
      <c r="N25" s="27"/>
      <c r="O25" s="27"/>
      <c r="P25" s="64"/>
      <c r="Q25" s="64"/>
      <c r="R25" s="64"/>
      <c r="S25" s="64"/>
      <c r="T25" s="64"/>
      <c r="U25" s="65"/>
    </row>
    <row r="26" spans="1:21" ht="16.5" customHeight="1" x14ac:dyDescent="0.15">
      <c r="A26" s="27"/>
      <c r="B26" s="27"/>
      <c r="C26" s="60"/>
      <c r="D26" s="61"/>
      <c r="E26" s="62"/>
      <c r="F26" s="62"/>
      <c r="G26" s="63"/>
      <c r="H26" s="27"/>
      <c r="I26" s="27"/>
      <c r="J26" s="27"/>
      <c r="K26" s="27"/>
      <c r="L26" s="27"/>
      <c r="M26" s="27"/>
      <c r="N26" s="27"/>
      <c r="O26" s="27"/>
      <c r="P26" s="64"/>
      <c r="Q26" s="64"/>
      <c r="R26" s="64"/>
      <c r="S26" s="64"/>
      <c r="T26" s="64"/>
      <c r="U26" s="65"/>
    </row>
    <row r="27" spans="1:21" ht="16.5" customHeight="1" x14ac:dyDescent="0.15">
      <c r="A27" s="27"/>
      <c r="B27" s="27"/>
      <c r="C27" s="60"/>
      <c r="D27" s="61"/>
      <c r="E27" s="62"/>
      <c r="F27" s="62"/>
      <c r="G27" s="63"/>
      <c r="H27" s="27"/>
      <c r="I27" s="27"/>
      <c r="J27" s="27"/>
      <c r="K27" s="27"/>
      <c r="L27" s="27"/>
      <c r="M27" s="27"/>
      <c r="N27" s="27"/>
      <c r="O27" s="27"/>
      <c r="P27" s="64"/>
      <c r="Q27" s="64"/>
      <c r="R27" s="64"/>
      <c r="S27" s="64"/>
      <c r="T27" s="64"/>
      <c r="U27" s="65"/>
    </row>
    <row r="28" spans="1:21" ht="16.5" customHeight="1" x14ac:dyDescent="0.15">
      <c r="A28" s="27"/>
      <c r="B28" s="27"/>
      <c r="C28" s="60"/>
      <c r="D28" s="61"/>
      <c r="E28" s="62"/>
      <c r="F28" s="62"/>
      <c r="G28" s="63"/>
      <c r="H28" s="27"/>
      <c r="I28" s="27"/>
      <c r="J28" s="27"/>
      <c r="K28" s="27"/>
      <c r="L28" s="27"/>
      <c r="M28" s="27"/>
      <c r="N28" s="27"/>
      <c r="O28" s="27"/>
      <c r="P28" s="64"/>
      <c r="Q28" s="64"/>
      <c r="R28" s="64"/>
      <c r="S28" s="64"/>
      <c r="T28" s="64"/>
      <c r="U28" s="65"/>
    </row>
    <row r="29" spans="1:21" ht="16.5" customHeight="1" x14ac:dyDescent="0.15">
      <c r="A29" s="27"/>
      <c r="B29" s="27"/>
      <c r="C29" s="60"/>
      <c r="D29" s="61"/>
      <c r="E29" s="62"/>
      <c r="F29" s="62"/>
      <c r="G29" s="63"/>
      <c r="H29" s="27"/>
      <c r="I29" s="27"/>
      <c r="J29" s="27"/>
      <c r="K29" s="27"/>
      <c r="L29" s="27"/>
      <c r="M29" s="27"/>
      <c r="N29" s="27"/>
      <c r="O29" s="27"/>
      <c r="P29" s="64"/>
      <c r="Q29" s="64"/>
      <c r="R29" s="64"/>
      <c r="S29" s="64"/>
      <c r="T29" s="64"/>
      <c r="U29" s="65"/>
    </row>
    <row r="30" spans="1:21" ht="16.5" customHeight="1" x14ac:dyDescent="0.15">
      <c r="A30" s="27"/>
      <c r="B30" s="27"/>
      <c r="C30" s="60"/>
      <c r="D30" s="61"/>
      <c r="E30" s="62"/>
      <c r="F30" s="62"/>
      <c r="G30" s="63"/>
      <c r="H30" s="27"/>
      <c r="I30" s="27"/>
      <c r="J30" s="27"/>
      <c r="K30" s="27"/>
      <c r="L30" s="27"/>
      <c r="M30" s="27"/>
      <c r="N30" s="27"/>
      <c r="O30" s="27"/>
      <c r="P30" s="64"/>
      <c r="Q30" s="64"/>
      <c r="R30" s="64"/>
      <c r="S30" s="64"/>
      <c r="T30" s="64"/>
      <c r="U30" s="65"/>
    </row>
    <row r="31" spans="1:21" ht="16.5" customHeight="1" x14ac:dyDescent="0.15">
      <c r="A31" s="27"/>
      <c r="B31" s="27"/>
      <c r="C31" s="60"/>
      <c r="D31" s="61"/>
      <c r="E31" s="62"/>
      <c r="F31" s="62"/>
      <c r="G31" s="63"/>
      <c r="H31" s="27"/>
      <c r="I31" s="27"/>
      <c r="J31" s="27"/>
      <c r="K31" s="27"/>
      <c r="L31" s="27"/>
      <c r="M31" s="27"/>
      <c r="N31" s="27"/>
      <c r="O31" s="27"/>
      <c r="P31" s="64"/>
      <c r="Q31" s="64"/>
      <c r="R31" s="64"/>
      <c r="S31" s="64"/>
      <c r="T31" s="64"/>
      <c r="U31" s="65"/>
    </row>
    <row r="32" spans="1:21" ht="16.5" customHeight="1" x14ac:dyDescent="0.15">
      <c r="A32" s="27"/>
      <c r="B32" s="27"/>
      <c r="C32" s="60"/>
      <c r="D32" s="61"/>
      <c r="E32" s="62"/>
      <c r="F32" s="62"/>
      <c r="G32" s="63"/>
      <c r="H32" s="27"/>
      <c r="I32" s="27"/>
      <c r="J32" s="27"/>
      <c r="K32" s="27"/>
      <c r="L32" s="27"/>
      <c r="M32" s="27"/>
      <c r="N32" s="27"/>
      <c r="O32" s="27"/>
      <c r="P32" s="64"/>
      <c r="Q32" s="64"/>
      <c r="R32" s="64"/>
      <c r="S32" s="64"/>
      <c r="T32" s="64"/>
      <c r="U32" s="65"/>
    </row>
    <row r="33" spans="1:21" ht="16.5" customHeight="1" x14ac:dyDescent="0.15">
      <c r="A33" s="27"/>
      <c r="B33" s="27"/>
      <c r="C33" s="60"/>
      <c r="D33" s="61"/>
      <c r="E33" s="62"/>
      <c r="F33" s="62"/>
      <c r="G33" s="63"/>
      <c r="H33" s="27"/>
      <c r="I33" s="27"/>
      <c r="J33" s="27"/>
      <c r="K33" s="27"/>
      <c r="L33" s="27"/>
      <c r="M33" s="27"/>
      <c r="N33" s="27"/>
      <c r="O33" s="27"/>
      <c r="P33" s="64"/>
      <c r="Q33" s="64"/>
      <c r="R33" s="64"/>
      <c r="S33" s="64"/>
      <c r="T33" s="64"/>
      <c r="U33" s="65"/>
    </row>
    <row r="34" spans="1:21" ht="16.5" customHeight="1" x14ac:dyDescent="0.15">
      <c r="A34" s="27"/>
      <c r="B34" s="27"/>
      <c r="C34" s="60"/>
      <c r="D34" s="61"/>
      <c r="E34" s="62"/>
      <c r="F34" s="62"/>
      <c r="G34" s="63"/>
      <c r="H34" s="27"/>
      <c r="I34" s="27"/>
      <c r="J34" s="27"/>
      <c r="K34" s="27"/>
      <c r="L34" s="27"/>
      <c r="M34" s="27"/>
      <c r="N34" s="27"/>
      <c r="O34" s="27"/>
      <c r="P34" s="64"/>
      <c r="Q34" s="64"/>
      <c r="R34" s="64"/>
      <c r="S34" s="64"/>
      <c r="T34" s="64"/>
      <c r="U34" s="65"/>
    </row>
    <row r="35" spans="1:21" ht="16.5" customHeight="1" x14ac:dyDescent="0.15">
      <c r="A35" s="27"/>
      <c r="B35" s="27"/>
      <c r="C35" s="60"/>
      <c r="D35" s="61"/>
      <c r="E35" s="62"/>
      <c r="F35" s="62"/>
      <c r="G35" s="63"/>
      <c r="H35" s="27"/>
      <c r="I35" s="27"/>
      <c r="J35" s="27"/>
      <c r="K35" s="27"/>
      <c r="L35" s="27"/>
      <c r="M35" s="27"/>
      <c r="N35" s="27"/>
      <c r="O35" s="27"/>
      <c r="P35" s="64"/>
      <c r="Q35" s="64"/>
      <c r="R35" s="64"/>
      <c r="S35" s="64"/>
      <c r="T35" s="64"/>
      <c r="U35" s="65"/>
    </row>
    <row r="36" spans="1:21" x14ac:dyDescent="0.15">
      <c r="A36" s="4"/>
      <c r="B36" s="4"/>
      <c r="C36" s="7"/>
      <c r="D36" s="8"/>
      <c r="E36" s="9"/>
      <c r="F36" s="9"/>
      <c r="G36" s="26"/>
    </row>
    <row r="37" spans="1:21" hidden="1" x14ac:dyDescent="0.15">
      <c r="A37" s="4"/>
      <c r="B37" s="4"/>
      <c r="C37" s="7" t="s">
        <v>9</v>
      </c>
      <c r="D37" s="10"/>
      <c r="E37" s="11"/>
      <c r="F37" s="11"/>
      <c r="G37" s="26"/>
    </row>
    <row r="38" spans="1:21" ht="13.5" hidden="1" x14ac:dyDescent="0.15">
      <c r="A38" s="4"/>
      <c r="B38" s="4" t="s">
        <v>99</v>
      </c>
      <c r="C38" t="s">
        <v>16</v>
      </c>
      <c r="D38" s="13">
        <f>COUNTIF($G$4:G46,C38)</f>
        <v>1</v>
      </c>
      <c r="E38" s="11"/>
      <c r="F38" s="11"/>
      <c r="G38" s="26"/>
    </row>
    <row r="39" spans="1:21" ht="13.5" hidden="1" x14ac:dyDescent="0.15">
      <c r="A39" s="4"/>
      <c r="B39" s="4" t="s">
        <v>99</v>
      </c>
      <c r="C39" t="s">
        <v>100</v>
      </c>
      <c r="D39" s="13">
        <f>COUNTIF($G$4:G47,C39)</f>
        <v>0</v>
      </c>
      <c r="E39" s="11"/>
      <c r="F39" s="11"/>
      <c r="G39" s="26"/>
    </row>
    <row r="40" spans="1:21" ht="13.5" hidden="1" x14ac:dyDescent="0.15">
      <c r="A40" s="4"/>
      <c r="B40" s="4"/>
      <c r="C40" t="s">
        <v>47</v>
      </c>
      <c r="D40" s="13">
        <f>COUNTIF($G$4:G42,C40)</f>
        <v>1</v>
      </c>
      <c r="E40" s="11"/>
      <c r="F40" s="11"/>
      <c r="G40" s="26"/>
    </row>
    <row r="41" spans="1:21" ht="13.5" hidden="1" x14ac:dyDescent="0.15">
      <c r="A41" s="4"/>
      <c r="B41" s="4"/>
      <c r="C41" t="s">
        <v>104</v>
      </c>
      <c r="D41" s="13">
        <f>COUNTIF($G$4:G43,C41)</f>
        <v>0</v>
      </c>
      <c r="E41" s="11"/>
      <c r="F41" s="11"/>
      <c r="G41" s="26"/>
    </row>
    <row r="42" spans="1:21" ht="13.5" hidden="1" x14ac:dyDescent="0.15">
      <c r="A42" s="4"/>
      <c r="B42" s="4"/>
      <c r="C42" t="s">
        <v>101</v>
      </c>
      <c r="D42" s="13">
        <f>COUNTIF($G$4:G46,C42)</f>
        <v>0</v>
      </c>
      <c r="E42" s="11"/>
      <c r="F42" s="11"/>
      <c r="G42" s="26"/>
    </row>
    <row r="43" spans="1:21" ht="13.5" hidden="1" x14ac:dyDescent="0.15">
      <c r="A43" s="4"/>
      <c r="B43" s="4"/>
      <c r="C43" t="s">
        <v>102</v>
      </c>
      <c r="D43" s="13">
        <f>COUNTIF($G$4:G47,C43)</f>
        <v>0</v>
      </c>
      <c r="E43" s="11"/>
      <c r="F43" s="11"/>
      <c r="G43" s="26"/>
    </row>
    <row r="44" spans="1:21" ht="13.5" hidden="1" x14ac:dyDescent="0.15">
      <c r="A44" s="4"/>
      <c r="B44" s="4"/>
      <c r="C44" t="s">
        <v>103</v>
      </c>
      <c r="D44" s="13">
        <f>COUNTIF($G$4:G46,C44)</f>
        <v>0</v>
      </c>
      <c r="E44" s="11"/>
      <c r="F44" s="11"/>
      <c r="G44" s="26"/>
    </row>
    <row r="45" spans="1:21" ht="13.5" hidden="1" x14ac:dyDescent="0.15">
      <c r="A45" s="4"/>
      <c r="B45" s="4"/>
      <c r="C45" t="s">
        <v>107</v>
      </c>
      <c r="D45" s="13">
        <f>COUNTIF($G$4:G47,C45)</f>
        <v>1</v>
      </c>
      <c r="E45" s="11"/>
      <c r="F45" s="11"/>
      <c r="G45" s="26"/>
    </row>
    <row r="46" spans="1:21" ht="13.5" hidden="1" x14ac:dyDescent="0.15">
      <c r="A46" s="4"/>
      <c r="B46" s="4" t="s">
        <v>99</v>
      </c>
      <c r="C46" t="s">
        <v>105</v>
      </c>
      <c r="D46" s="13">
        <f>COUNTIF($G$4:G48,C46)</f>
        <v>0</v>
      </c>
      <c r="E46" s="11"/>
      <c r="F46" s="11"/>
      <c r="G46" s="26"/>
    </row>
    <row r="47" spans="1:21" hidden="1" x14ac:dyDescent="0.15">
      <c r="A47" s="4"/>
      <c r="B47" s="4"/>
      <c r="C47" s="12" t="s">
        <v>10</v>
      </c>
      <c r="D47" s="13">
        <f>SUM(D38:D46)</f>
        <v>3</v>
      </c>
      <c r="E47" s="8"/>
      <c r="F47" s="8"/>
      <c r="G47" s="26"/>
    </row>
    <row r="48" spans="1:21" x14ac:dyDescent="0.15">
      <c r="A48" s="4"/>
      <c r="B48" s="4"/>
      <c r="C48" s="7"/>
      <c r="D48" s="8"/>
      <c r="E48" s="8"/>
      <c r="F48" s="8"/>
      <c r="G48" s="26"/>
    </row>
    <row r="49" spans="1:7" x14ac:dyDescent="0.15">
      <c r="A49" s="4"/>
      <c r="B49" s="4"/>
      <c r="C49" s="7"/>
      <c r="D49" s="8"/>
      <c r="E49" s="8"/>
      <c r="F49" s="8"/>
      <c r="G49" s="26"/>
    </row>
    <row r="50" spans="1:7" x14ac:dyDescent="0.15">
      <c r="A50" s="4"/>
      <c r="B50" s="4"/>
      <c r="C50" s="7"/>
      <c r="D50" s="8"/>
      <c r="E50" s="8"/>
      <c r="F50" s="8"/>
      <c r="G50" s="26"/>
    </row>
    <row r="51" spans="1:7" x14ac:dyDescent="0.15">
      <c r="A51" s="4"/>
      <c r="B51" s="4"/>
      <c r="C51" s="7"/>
      <c r="D51" s="8"/>
      <c r="E51" s="8"/>
      <c r="F51" s="8"/>
      <c r="G51" s="26"/>
    </row>
    <row r="52" spans="1:7" x14ac:dyDescent="0.15">
      <c r="A52" s="4"/>
      <c r="B52" s="4"/>
      <c r="C52" s="7"/>
      <c r="D52" s="8"/>
      <c r="E52" s="8"/>
      <c r="F52" s="8"/>
      <c r="G52" s="26"/>
    </row>
    <row r="53" spans="1:7" x14ac:dyDescent="0.15">
      <c r="A53" s="4"/>
      <c r="B53" s="4"/>
      <c r="C53" s="7"/>
      <c r="D53" s="8"/>
      <c r="E53" s="8"/>
      <c r="F53" s="8"/>
      <c r="G53" s="26"/>
    </row>
    <row r="54" spans="1:7" x14ac:dyDescent="0.15">
      <c r="A54" s="4"/>
      <c r="B54" s="4"/>
      <c r="C54" s="7"/>
      <c r="D54" s="8"/>
      <c r="E54" s="8"/>
      <c r="F54" s="8"/>
      <c r="G54" s="26"/>
    </row>
    <row r="55" spans="1:7" x14ac:dyDescent="0.15">
      <c r="A55" s="4"/>
      <c r="B55" s="4"/>
      <c r="C55" s="7"/>
      <c r="D55" s="8"/>
      <c r="E55" s="8"/>
      <c r="F55" s="8"/>
      <c r="G55" s="26"/>
    </row>
    <row r="56" spans="1:7" x14ac:dyDescent="0.15">
      <c r="A56" s="4"/>
      <c r="B56" s="4"/>
      <c r="C56" s="7"/>
      <c r="D56" s="8"/>
      <c r="E56" s="8"/>
      <c r="F56" s="8"/>
      <c r="G56" s="26"/>
    </row>
    <row r="57" spans="1:7" x14ac:dyDescent="0.15">
      <c r="A57" s="4"/>
      <c r="B57" s="4"/>
      <c r="C57" s="7"/>
      <c r="D57" s="8"/>
      <c r="E57" s="8"/>
      <c r="F57" s="8"/>
      <c r="G57" s="26"/>
    </row>
    <row r="58" spans="1:7" x14ac:dyDescent="0.15">
      <c r="A58" s="4"/>
      <c r="B58" s="4"/>
      <c r="C58" s="7"/>
      <c r="D58" s="8"/>
      <c r="E58" s="8"/>
      <c r="F58" s="8"/>
      <c r="G58" s="26"/>
    </row>
    <row r="59" spans="1:7" x14ac:dyDescent="0.15">
      <c r="A59" s="4"/>
      <c r="B59" s="4"/>
      <c r="C59" s="7"/>
      <c r="D59" s="8"/>
      <c r="E59" s="8"/>
      <c r="F59" s="8"/>
      <c r="G59" s="26"/>
    </row>
    <row r="60" spans="1:7" x14ac:dyDescent="0.15">
      <c r="A60" s="4"/>
      <c r="B60" s="4"/>
      <c r="C60" s="7"/>
      <c r="D60" s="8"/>
      <c r="E60" s="8"/>
      <c r="F60" s="8"/>
      <c r="G60" s="26"/>
    </row>
    <row r="61" spans="1:7" x14ac:dyDescent="0.15">
      <c r="A61" s="4"/>
      <c r="B61" s="4"/>
      <c r="C61" s="7"/>
      <c r="D61" s="8"/>
      <c r="E61" s="8"/>
      <c r="F61" s="8"/>
      <c r="G61" s="26"/>
    </row>
    <row r="62" spans="1:7" x14ac:dyDescent="0.15">
      <c r="A62" s="4"/>
      <c r="B62" s="4"/>
      <c r="C62" s="7"/>
      <c r="D62" s="8"/>
      <c r="E62" s="8"/>
      <c r="F62" s="8"/>
      <c r="G62" s="26"/>
    </row>
    <row r="63" spans="1:7" x14ac:dyDescent="0.15">
      <c r="A63" s="4"/>
      <c r="B63" s="4"/>
      <c r="C63" s="7"/>
      <c r="D63" s="8"/>
      <c r="E63" s="8"/>
      <c r="F63" s="8"/>
      <c r="G63" s="26"/>
    </row>
    <row r="64" spans="1:7" x14ac:dyDescent="0.15">
      <c r="A64" s="4"/>
      <c r="B64" s="4"/>
      <c r="C64" s="7"/>
      <c r="D64" s="8"/>
      <c r="E64" s="8"/>
      <c r="F64" s="8"/>
      <c r="G64" s="26"/>
    </row>
    <row r="65" spans="1:7" x14ac:dyDescent="0.15">
      <c r="A65" s="4"/>
      <c r="B65" s="4"/>
      <c r="C65" s="7"/>
      <c r="D65" s="8"/>
      <c r="E65" s="8"/>
      <c r="F65" s="8"/>
      <c r="G65" s="26"/>
    </row>
    <row r="66" spans="1:7" x14ac:dyDescent="0.15">
      <c r="A66" s="4"/>
      <c r="B66" s="4"/>
      <c r="C66" s="7"/>
      <c r="D66" s="8"/>
      <c r="E66" s="8"/>
      <c r="F66" s="8"/>
      <c r="G66" s="26"/>
    </row>
    <row r="67" spans="1:7" x14ac:dyDescent="0.15">
      <c r="A67" s="4"/>
      <c r="B67" s="4"/>
      <c r="C67" s="7"/>
      <c r="D67" s="8"/>
      <c r="E67" s="8"/>
      <c r="F67" s="8"/>
      <c r="G67" s="26"/>
    </row>
    <row r="68" spans="1:7" x14ac:dyDescent="0.15">
      <c r="A68" s="4"/>
      <c r="B68" s="4"/>
      <c r="C68" s="7"/>
      <c r="D68" s="8"/>
      <c r="E68" s="8"/>
      <c r="F68" s="8"/>
      <c r="G68" s="26"/>
    </row>
    <row r="69" spans="1:7" x14ac:dyDescent="0.15">
      <c r="A69" s="4"/>
      <c r="B69" s="4"/>
      <c r="C69" s="7"/>
      <c r="D69" s="8"/>
      <c r="E69" s="8"/>
      <c r="F69" s="8"/>
      <c r="G69" s="26"/>
    </row>
    <row r="70" spans="1:7" x14ac:dyDescent="0.15">
      <c r="A70" s="4"/>
      <c r="B70" s="4"/>
      <c r="C70" s="7"/>
      <c r="D70" s="8"/>
      <c r="E70" s="8"/>
      <c r="F70" s="8"/>
      <c r="G70" s="26"/>
    </row>
    <row r="71" spans="1:7" x14ac:dyDescent="0.15">
      <c r="A71" s="4"/>
      <c r="B71" s="4"/>
      <c r="C71" s="7"/>
      <c r="D71" s="8"/>
      <c r="E71" s="8"/>
      <c r="F71" s="8"/>
      <c r="G71" s="26"/>
    </row>
    <row r="72" spans="1:7" x14ac:dyDescent="0.15">
      <c r="A72" s="4"/>
      <c r="B72" s="4"/>
      <c r="C72" s="7"/>
      <c r="D72" s="8"/>
      <c r="E72" s="8"/>
      <c r="F72" s="8"/>
      <c r="G72" s="26"/>
    </row>
    <row r="73" spans="1:7" x14ac:dyDescent="0.15">
      <c r="A73" s="4"/>
      <c r="B73" s="4"/>
      <c r="C73" s="7"/>
      <c r="D73" s="8"/>
      <c r="E73" s="8"/>
      <c r="F73" s="8"/>
      <c r="G73" s="26"/>
    </row>
    <row r="74" spans="1:7" x14ac:dyDescent="0.15">
      <c r="A74" s="4"/>
      <c r="B74" s="4"/>
      <c r="C74" s="7"/>
      <c r="D74" s="8"/>
      <c r="E74" s="8"/>
      <c r="F74" s="8"/>
      <c r="G74" s="26"/>
    </row>
    <row r="75" spans="1:7" x14ac:dyDescent="0.15">
      <c r="A75" s="4"/>
      <c r="B75" s="4"/>
      <c r="C75" s="7"/>
      <c r="D75" s="8"/>
      <c r="E75" s="8"/>
      <c r="F75" s="8"/>
      <c r="G75" s="26"/>
    </row>
    <row r="76" spans="1:7" x14ac:dyDescent="0.15">
      <c r="A76" s="4"/>
      <c r="B76" s="4"/>
      <c r="C76" s="7"/>
      <c r="D76" s="8"/>
      <c r="E76" s="8"/>
      <c r="F76" s="8"/>
      <c r="G76" s="26"/>
    </row>
    <row r="77" spans="1:7" x14ac:dyDescent="0.15">
      <c r="A77" s="4"/>
      <c r="B77" s="4"/>
      <c r="C77" s="7"/>
      <c r="D77" s="8"/>
      <c r="E77" s="8"/>
      <c r="F77" s="8"/>
      <c r="G77" s="26"/>
    </row>
    <row r="78" spans="1:7" x14ac:dyDescent="0.15">
      <c r="A78" s="4"/>
      <c r="B78" s="4"/>
      <c r="C78" s="7"/>
      <c r="D78" s="8"/>
      <c r="E78" s="8"/>
      <c r="F78" s="8"/>
      <c r="G78" s="26"/>
    </row>
    <row r="79" spans="1:7" x14ac:dyDescent="0.15">
      <c r="A79" s="4"/>
      <c r="B79" s="4"/>
      <c r="C79" s="7"/>
      <c r="D79" s="8"/>
      <c r="E79" s="8"/>
      <c r="F79" s="8"/>
      <c r="G79" s="26"/>
    </row>
    <row r="80" spans="1:7" x14ac:dyDescent="0.15">
      <c r="A80" s="4"/>
      <c r="B80" s="4"/>
      <c r="C80" s="7"/>
      <c r="D80" s="8"/>
      <c r="E80" s="8"/>
      <c r="F80" s="8"/>
      <c r="G80" s="26"/>
    </row>
    <row r="81" spans="1:21" x14ac:dyDescent="0.15">
      <c r="A81" s="4"/>
      <c r="B81" s="4"/>
      <c r="C81" s="7"/>
      <c r="D81" s="8"/>
      <c r="E81" s="8"/>
      <c r="F81" s="8"/>
      <c r="G81" s="26"/>
    </row>
    <row r="82" spans="1:21" s="4" customFormat="1" x14ac:dyDescent="0.15">
      <c r="C82" s="7"/>
      <c r="D82" s="8"/>
      <c r="E82" s="8"/>
      <c r="F82" s="8"/>
      <c r="G82" s="26"/>
      <c r="P82" s="17"/>
      <c r="Q82" s="17"/>
      <c r="R82" s="17"/>
      <c r="S82" s="17"/>
      <c r="T82" s="17"/>
      <c r="U82" s="18"/>
    </row>
    <row r="83" spans="1:21" s="4" customFormat="1" x14ac:dyDescent="0.15">
      <c r="C83" s="7"/>
      <c r="D83" s="8"/>
      <c r="E83" s="8"/>
      <c r="F83" s="8"/>
      <c r="G83" s="26"/>
      <c r="P83" s="17"/>
      <c r="Q83" s="17"/>
      <c r="R83" s="17"/>
      <c r="S83" s="17"/>
      <c r="T83" s="17"/>
      <c r="U83" s="18"/>
    </row>
    <row r="84" spans="1:21" s="4" customFormat="1" x14ac:dyDescent="0.15">
      <c r="C84" s="7"/>
      <c r="D84" s="8"/>
      <c r="E84" s="8"/>
      <c r="F84" s="8"/>
      <c r="G84" s="26"/>
      <c r="P84" s="17"/>
      <c r="Q84" s="17"/>
      <c r="R84" s="17"/>
      <c r="S84" s="17"/>
      <c r="T84" s="17"/>
      <c r="U84" s="18"/>
    </row>
    <row r="85" spans="1:21" s="4" customFormat="1" x14ac:dyDescent="0.15">
      <c r="C85" s="7"/>
      <c r="D85" s="8"/>
      <c r="E85" s="8"/>
      <c r="F85" s="8"/>
      <c r="G85" s="26"/>
      <c r="P85" s="17"/>
      <c r="Q85" s="17"/>
      <c r="R85" s="17"/>
      <c r="S85" s="17"/>
      <c r="T85" s="17"/>
      <c r="U85" s="18"/>
    </row>
    <row r="86" spans="1:21" s="4" customFormat="1" x14ac:dyDescent="0.15">
      <c r="C86" s="7"/>
      <c r="D86" s="8"/>
      <c r="E86" s="8"/>
      <c r="F86" s="8"/>
      <c r="G86" s="26"/>
      <c r="P86" s="17"/>
      <c r="Q86" s="17"/>
      <c r="R86" s="17"/>
      <c r="S86" s="17"/>
      <c r="T86" s="17"/>
      <c r="U86" s="18"/>
    </row>
    <row r="87" spans="1:21" s="4" customFormat="1" x14ac:dyDescent="0.15">
      <c r="C87" s="7"/>
      <c r="D87" s="8"/>
      <c r="E87" s="8"/>
      <c r="F87" s="8"/>
      <c r="G87" s="26"/>
      <c r="P87" s="17"/>
      <c r="Q87" s="17"/>
      <c r="R87" s="17"/>
      <c r="S87" s="17"/>
      <c r="T87" s="17"/>
      <c r="U87" s="18"/>
    </row>
    <row r="88" spans="1:21" s="4" customFormat="1" x14ac:dyDescent="0.15">
      <c r="C88" s="7"/>
      <c r="D88" s="8"/>
      <c r="E88" s="8"/>
      <c r="F88" s="8"/>
      <c r="G88" s="26"/>
      <c r="P88" s="17"/>
      <c r="Q88" s="17"/>
      <c r="R88" s="17"/>
      <c r="S88" s="17"/>
      <c r="T88" s="17"/>
      <c r="U88" s="18"/>
    </row>
    <row r="89" spans="1:21" s="4" customFormat="1" x14ac:dyDescent="0.15">
      <c r="C89" s="7"/>
      <c r="D89" s="8"/>
      <c r="E89" s="8"/>
      <c r="F89" s="8"/>
      <c r="G89" s="26"/>
      <c r="P89" s="17"/>
      <c r="Q89" s="17"/>
      <c r="R89" s="17"/>
      <c r="S89" s="17"/>
      <c r="T89" s="17"/>
      <c r="U89" s="18"/>
    </row>
    <row r="90" spans="1:21" x14ac:dyDescent="0.15">
      <c r="C90" s="7"/>
      <c r="D90" s="8"/>
    </row>
    <row r="91" spans="1:21" x14ac:dyDescent="0.15">
      <c r="C91" s="7"/>
      <c r="D91" s="8"/>
    </row>
  </sheetData>
  <mergeCells count="16">
    <mergeCell ref="R1:T1"/>
    <mergeCell ref="C2:T2"/>
    <mergeCell ref="C4:C5"/>
    <mergeCell ref="D4:D5"/>
    <mergeCell ref="E4:E5"/>
    <mergeCell ref="F4:F5"/>
    <mergeCell ref="G4:G5"/>
    <mergeCell ref="H4:K4"/>
    <mergeCell ref="L4:L5"/>
    <mergeCell ref="M4:M5"/>
    <mergeCell ref="N4:N5"/>
    <mergeCell ref="O4:R4"/>
    <mergeCell ref="S4:S5"/>
    <mergeCell ref="T4:T5"/>
    <mergeCell ref="O5:P5"/>
    <mergeCell ref="Q5:R5"/>
  </mergeCells>
  <phoneticPr fontId="2"/>
  <dataValidations count="3">
    <dataValidation type="list" allowBlank="1" showInputMessage="1" showErrorMessage="1" sqref="G6:G20">
      <formula1>$C$38:$C$46</formula1>
    </dataValidation>
    <dataValidation type="list" allowBlank="1" showInputMessage="1" showErrorMessage="1" sqref="O6:O20 Q6:Q20">
      <formula1>"Is値,Iw値"</formula1>
    </dataValidation>
    <dataValidation type="list" allowBlank="1" showInputMessage="1" showErrorMessage="1" sqref="S6:S20">
      <formula1>"○"</formula1>
    </dataValidation>
  </dataValidations>
  <printOptions horizontalCentered="1"/>
  <pageMargins left="0.59055118110236227" right="0.59055118110236227" top="0.59055118110236227" bottom="0.39370078740157483" header="0.51181102362204722" footer="0.51181102362204722"/>
  <pageSetup paperSize="9" scale="59" fitToHeight="0" orientation="landscape" cellComments="asDisplayed" r:id="rId1"/>
  <headerFooter alignWithMargins="0">
    <oddFooter>&amp;R&amp;6 2018/3ver</oddFooter>
  </headerFooter>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theme="1" tint="4.9989318521683403E-2"/>
    <pageSetUpPr fitToPage="1"/>
  </sheetPr>
  <dimension ref="A2:E49"/>
  <sheetViews>
    <sheetView workbookViewId="0">
      <selection activeCell="D10" sqref="D10"/>
    </sheetView>
  </sheetViews>
  <sheetFormatPr defaultRowHeight="13.5" x14ac:dyDescent="0.15"/>
  <cols>
    <col min="3" max="3" width="2.5" customWidth="1"/>
    <col min="4" max="4" width="21.5" bestFit="1" customWidth="1"/>
    <col min="5" max="5" width="49.75" style="24" customWidth="1"/>
  </cols>
  <sheetData>
    <row r="2" spans="1:5" x14ac:dyDescent="0.15">
      <c r="A2" s="21" t="s">
        <v>13</v>
      </c>
      <c r="B2" s="21" t="s">
        <v>19</v>
      </c>
      <c r="D2" s="22" t="s">
        <v>8</v>
      </c>
      <c r="E2" s="23" t="s">
        <v>20</v>
      </c>
    </row>
    <row r="3" spans="1:5" ht="27" customHeight="1" x14ac:dyDescent="0.15">
      <c r="A3" s="22" t="s">
        <v>21</v>
      </c>
      <c r="B3" s="22">
        <v>1</v>
      </c>
      <c r="D3" s="22" t="s">
        <v>22</v>
      </c>
      <c r="E3" s="23" t="s">
        <v>23</v>
      </c>
    </row>
    <row r="4" spans="1:5" ht="27" customHeight="1" x14ac:dyDescent="0.15">
      <c r="A4" s="22" t="s">
        <v>24</v>
      </c>
      <c r="B4" s="22">
        <v>2</v>
      </c>
      <c r="D4" s="22" t="s">
        <v>25</v>
      </c>
      <c r="E4" s="23" t="s">
        <v>26</v>
      </c>
    </row>
    <row r="5" spans="1:5" ht="27" customHeight="1" x14ac:dyDescent="0.15">
      <c r="A5" s="22" t="s">
        <v>27</v>
      </c>
      <c r="B5" s="22">
        <v>3</v>
      </c>
      <c r="D5" s="22" t="s">
        <v>28</v>
      </c>
      <c r="E5" s="23" t="s">
        <v>29</v>
      </c>
    </row>
    <row r="6" spans="1:5" ht="27" customHeight="1" x14ac:dyDescent="0.15">
      <c r="A6" s="22" t="s">
        <v>30</v>
      </c>
      <c r="B6" s="22">
        <v>4</v>
      </c>
      <c r="D6" s="22" t="s">
        <v>31</v>
      </c>
      <c r="E6" s="23" t="s">
        <v>32</v>
      </c>
    </row>
    <row r="7" spans="1:5" ht="27" customHeight="1" x14ac:dyDescent="0.15">
      <c r="A7" s="22" t="s">
        <v>33</v>
      </c>
      <c r="B7" s="22">
        <v>5</v>
      </c>
      <c r="D7" s="22" t="s">
        <v>16</v>
      </c>
      <c r="E7" s="23" t="s">
        <v>34</v>
      </c>
    </row>
    <row r="8" spans="1:5" ht="27" customHeight="1" x14ac:dyDescent="0.15">
      <c r="A8" s="22" t="s">
        <v>35</v>
      </c>
      <c r="B8" s="22">
        <v>6</v>
      </c>
      <c r="D8" s="22" t="s">
        <v>36</v>
      </c>
      <c r="E8" s="23" t="s">
        <v>37</v>
      </c>
    </row>
    <row r="9" spans="1:5" ht="27" customHeight="1" x14ac:dyDescent="0.15">
      <c r="A9" s="22" t="s">
        <v>38</v>
      </c>
      <c r="B9" s="22">
        <v>7</v>
      </c>
      <c r="D9" s="22" t="s">
        <v>39</v>
      </c>
      <c r="E9" s="23" t="s">
        <v>40</v>
      </c>
    </row>
    <row r="10" spans="1:5" ht="27" customHeight="1" x14ac:dyDescent="0.15">
      <c r="A10" s="22" t="s">
        <v>41</v>
      </c>
      <c r="B10" s="22">
        <v>8</v>
      </c>
      <c r="D10" s="22" t="s">
        <v>42</v>
      </c>
      <c r="E10" s="23" t="s">
        <v>43</v>
      </c>
    </row>
    <row r="11" spans="1:5" ht="27" customHeight="1" x14ac:dyDescent="0.15">
      <c r="A11" s="22" t="s">
        <v>44</v>
      </c>
      <c r="B11" s="22">
        <v>9</v>
      </c>
      <c r="D11" s="22" t="s">
        <v>17</v>
      </c>
      <c r="E11" s="23" t="s">
        <v>45</v>
      </c>
    </row>
    <row r="12" spans="1:5" ht="27" customHeight="1" x14ac:dyDescent="0.15">
      <c r="A12" s="22" t="s">
        <v>46</v>
      </c>
      <c r="B12" s="22">
        <v>10</v>
      </c>
      <c r="D12" s="22" t="s">
        <v>47</v>
      </c>
      <c r="E12" s="23" t="s">
        <v>48</v>
      </c>
    </row>
    <row r="13" spans="1:5" ht="27" customHeight="1" x14ac:dyDescent="0.15">
      <c r="A13" s="22" t="s">
        <v>49</v>
      </c>
      <c r="B13" s="22">
        <v>11</v>
      </c>
      <c r="D13" s="22" t="s">
        <v>50</v>
      </c>
      <c r="E13" s="23" t="s">
        <v>51</v>
      </c>
    </row>
    <row r="14" spans="1:5" ht="27" customHeight="1" x14ac:dyDescent="0.15">
      <c r="A14" s="22" t="s">
        <v>52</v>
      </c>
      <c r="B14" s="22">
        <v>12</v>
      </c>
      <c r="D14" s="22" t="s">
        <v>53</v>
      </c>
      <c r="E14" s="23" t="s">
        <v>54</v>
      </c>
    </row>
    <row r="15" spans="1:5" ht="27" customHeight="1" x14ac:dyDescent="0.15">
      <c r="A15" s="22" t="s">
        <v>55</v>
      </c>
      <c r="B15" s="22">
        <v>13</v>
      </c>
      <c r="D15" s="22" t="s">
        <v>56</v>
      </c>
      <c r="E15" s="23" t="s">
        <v>57</v>
      </c>
    </row>
    <row r="16" spans="1:5" ht="27" customHeight="1" x14ac:dyDescent="0.15">
      <c r="A16" s="22" t="s">
        <v>58</v>
      </c>
      <c r="B16" s="22">
        <v>14</v>
      </c>
      <c r="D16" s="22" t="s">
        <v>59</v>
      </c>
      <c r="E16" s="23" t="s">
        <v>60</v>
      </c>
    </row>
    <row r="17" spans="1:2" ht="27" customHeight="1" x14ac:dyDescent="0.15">
      <c r="A17" s="22" t="s">
        <v>61</v>
      </c>
      <c r="B17" s="22">
        <v>15</v>
      </c>
    </row>
    <row r="18" spans="1:2" ht="27" customHeight="1" x14ac:dyDescent="0.15">
      <c r="A18" s="22" t="s">
        <v>62</v>
      </c>
      <c r="B18" s="22">
        <v>16</v>
      </c>
    </row>
    <row r="19" spans="1:2" ht="27" customHeight="1" x14ac:dyDescent="0.15">
      <c r="A19" s="22" t="s">
        <v>63</v>
      </c>
      <c r="B19" s="22">
        <v>17</v>
      </c>
    </row>
    <row r="20" spans="1:2" ht="27" customHeight="1" x14ac:dyDescent="0.15">
      <c r="A20" s="22" t="s">
        <v>64</v>
      </c>
      <c r="B20" s="22">
        <v>18</v>
      </c>
    </row>
    <row r="21" spans="1:2" ht="27" customHeight="1" x14ac:dyDescent="0.15">
      <c r="A21" s="22" t="s">
        <v>65</v>
      </c>
      <c r="B21" s="22">
        <v>19</v>
      </c>
    </row>
    <row r="22" spans="1:2" ht="27" customHeight="1" x14ac:dyDescent="0.15">
      <c r="A22" s="22" t="s">
        <v>66</v>
      </c>
      <c r="B22" s="22">
        <v>20</v>
      </c>
    </row>
    <row r="23" spans="1:2" ht="27" customHeight="1" x14ac:dyDescent="0.15">
      <c r="A23" s="22" t="s">
        <v>67</v>
      </c>
      <c r="B23" s="22">
        <v>21</v>
      </c>
    </row>
    <row r="24" spans="1:2" ht="27" customHeight="1" x14ac:dyDescent="0.15">
      <c r="A24" s="22" t="s">
        <v>68</v>
      </c>
      <c r="B24" s="22">
        <v>22</v>
      </c>
    </row>
    <row r="25" spans="1:2" ht="27" customHeight="1" x14ac:dyDescent="0.15">
      <c r="A25" s="22" t="s">
        <v>69</v>
      </c>
      <c r="B25" s="22">
        <v>23</v>
      </c>
    </row>
    <row r="26" spans="1:2" ht="27" customHeight="1" x14ac:dyDescent="0.15">
      <c r="A26" s="22" t="s">
        <v>70</v>
      </c>
      <c r="B26" s="22">
        <v>24</v>
      </c>
    </row>
    <row r="27" spans="1:2" ht="27" customHeight="1" x14ac:dyDescent="0.15">
      <c r="A27" s="22" t="s">
        <v>71</v>
      </c>
      <c r="B27" s="22">
        <v>25</v>
      </c>
    </row>
    <row r="28" spans="1:2" ht="27" customHeight="1" x14ac:dyDescent="0.15">
      <c r="A28" s="22" t="s">
        <v>72</v>
      </c>
      <c r="B28" s="22">
        <v>26</v>
      </c>
    </row>
    <row r="29" spans="1:2" ht="27" customHeight="1" x14ac:dyDescent="0.15">
      <c r="A29" s="22" t="s">
        <v>73</v>
      </c>
      <c r="B29" s="22">
        <v>27</v>
      </c>
    </row>
    <row r="30" spans="1:2" ht="27" customHeight="1" x14ac:dyDescent="0.15">
      <c r="A30" s="22" t="s">
        <v>74</v>
      </c>
      <c r="B30" s="22">
        <v>28</v>
      </c>
    </row>
    <row r="31" spans="1:2" ht="27" customHeight="1" x14ac:dyDescent="0.15">
      <c r="A31" s="22" t="s">
        <v>75</v>
      </c>
      <c r="B31" s="22">
        <v>29</v>
      </c>
    </row>
    <row r="32" spans="1:2" ht="27" customHeight="1" x14ac:dyDescent="0.15">
      <c r="A32" s="22" t="s">
        <v>76</v>
      </c>
      <c r="B32" s="22">
        <v>30</v>
      </c>
    </row>
    <row r="33" spans="1:2" ht="27" customHeight="1" x14ac:dyDescent="0.15">
      <c r="A33" s="22" t="s">
        <v>77</v>
      </c>
      <c r="B33" s="22">
        <v>31</v>
      </c>
    </row>
    <row r="34" spans="1:2" ht="27" customHeight="1" x14ac:dyDescent="0.15">
      <c r="A34" s="22" t="s">
        <v>78</v>
      </c>
      <c r="B34" s="22">
        <v>32</v>
      </c>
    </row>
    <row r="35" spans="1:2" ht="27" customHeight="1" x14ac:dyDescent="0.15">
      <c r="A35" s="22" t="s">
        <v>79</v>
      </c>
      <c r="B35" s="22">
        <v>33</v>
      </c>
    </row>
    <row r="36" spans="1:2" ht="27" customHeight="1" x14ac:dyDescent="0.15">
      <c r="A36" s="22" t="s">
        <v>80</v>
      </c>
      <c r="B36" s="22">
        <v>34</v>
      </c>
    </row>
    <row r="37" spans="1:2" ht="27" customHeight="1" x14ac:dyDescent="0.15">
      <c r="A37" s="22" t="s">
        <v>81</v>
      </c>
      <c r="B37" s="22">
        <v>35</v>
      </c>
    </row>
    <row r="38" spans="1:2" ht="27" customHeight="1" x14ac:dyDescent="0.15">
      <c r="A38" s="22" t="s">
        <v>82</v>
      </c>
      <c r="B38" s="22">
        <v>36</v>
      </c>
    </row>
    <row r="39" spans="1:2" ht="27" customHeight="1" x14ac:dyDescent="0.15">
      <c r="A39" s="22" t="s">
        <v>83</v>
      </c>
      <c r="B39" s="22">
        <v>37</v>
      </c>
    </row>
    <row r="40" spans="1:2" ht="27" customHeight="1" x14ac:dyDescent="0.15">
      <c r="A40" s="22" t="s">
        <v>84</v>
      </c>
      <c r="B40" s="22">
        <v>38</v>
      </c>
    </row>
    <row r="41" spans="1:2" ht="27" customHeight="1" x14ac:dyDescent="0.15">
      <c r="A41" s="22" t="s">
        <v>85</v>
      </c>
      <c r="B41" s="22">
        <v>39</v>
      </c>
    </row>
    <row r="42" spans="1:2" ht="27" customHeight="1" x14ac:dyDescent="0.15">
      <c r="A42" s="22" t="s">
        <v>86</v>
      </c>
      <c r="B42" s="22">
        <v>40</v>
      </c>
    </row>
    <row r="43" spans="1:2" ht="27" customHeight="1" x14ac:dyDescent="0.15">
      <c r="A43" s="22" t="s">
        <v>87</v>
      </c>
      <c r="B43" s="22">
        <v>41</v>
      </c>
    </row>
    <row r="44" spans="1:2" ht="27" customHeight="1" x14ac:dyDescent="0.15">
      <c r="A44" s="22" t="s">
        <v>88</v>
      </c>
      <c r="B44" s="22">
        <v>42</v>
      </c>
    </row>
    <row r="45" spans="1:2" ht="27" customHeight="1" x14ac:dyDescent="0.15">
      <c r="A45" s="22" t="s">
        <v>89</v>
      </c>
      <c r="B45" s="22">
        <v>43</v>
      </c>
    </row>
    <row r="46" spans="1:2" ht="27" customHeight="1" x14ac:dyDescent="0.15">
      <c r="A46" s="22" t="s">
        <v>90</v>
      </c>
      <c r="B46" s="22">
        <v>44</v>
      </c>
    </row>
    <row r="47" spans="1:2" ht="27" customHeight="1" x14ac:dyDescent="0.15">
      <c r="A47" s="22" t="s">
        <v>91</v>
      </c>
      <c r="B47" s="22">
        <v>45</v>
      </c>
    </row>
    <row r="48" spans="1:2" ht="27" customHeight="1" x14ac:dyDescent="0.15">
      <c r="A48" s="22" t="s">
        <v>92</v>
      </c>
      <c r="B48" s="22">
        <v>46</v>
      </c>
    </row>
    <row r="49" spans="1:2" ht="27" customHeight="1" x14ac:dyDescent="0.15">
      <c r="A49" s="22" t="s">
        <v>93</v>
      </c>
      <c r="B49" s="22">
        <v>47</v>
      </c>
    </row>
  </sheetData>
  <phoneticPr fontId="2"/>
  <printOptions horizontalCentered="1"/>
  <pageMargins left="0.59055118110236227" right="0.59055118110236227" top="0.59055118110236227" bottom="0.39370078740157483" header="0.51181102362204722" footer="0.51181102362204722"/>
  <pageSetup paperSize="9" fitToHeight="0" orientation="landscape" r:id="rId1"/>
  <headerFooter alignWithMargins="0">
    <oddFooter>&amp;R&amp;6 2016/９/1ver</oddFooter>
  </headerFooter>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一覧</vt:lpstr>
      <vt:lpstr>一覧 （記入例）</vt:lpstr>
      <vt:lpstr>(参考)データシート</vt:lpstr>
      <vt:lpstr>一覧!Print_Area</vt:lpstr>
      <vt:lpstr>'一覧 （記入例）'!Print_Area</vt:lpstr>
      <vt:lpstr>一覧!Print_Titles</vt:lpstr>
      <vt:lpstr>'一覧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2012-03-07T06:59:10Z</cp:lastPrinted>
  <dcterms:created xsi:type="dcterms:W3CDTF">2004-04-16T09:07:56Z</dcterms:created>
  <dcterms:modified xsi:type="dcterms:W3CDTF">2021-10-22T01:36:58Z</dcterms:modified>
</cp:coreProperties>
</file>