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助成４係\○令和３年度\03 予算執行\03 ICT事業\2104XX募集\"/>
    </mc:Choice>
  </mc:AlternateContent>
  <workbookProtection workbookPassword="8009" lockStructure="1"/>
  <bookViews>
    <workbookView xWindow="600" yWindow="45" windowWidth="19395" windowHeight="7155" tabRatio="647" activeTab="2"/>
  </bookViews>
  <sheets>
    <sheet name="様式１" sheetId="13" r:id="rId1"/>
    <sheet name="上限単価" sheetId="14" state="hidden" r:id="rId2"/>
    <sheet name="様式１ (記載例)" sheetId="17" r:id="rId3"/>
    <sheet name="様式２" sheetId="5" r:id="rId4"/>
    <sheet name="様式３" sheetId="6" r:id="rId5"/>
    <sheet name="様式４（チェックシート）" sheetId="7" r:id="rId6"/>
  </sheets>
  <definedNames>
    <definedName name="_xlnm.Print_Area" localSheetId="0">様式１!$A$1:$O$53</definedName>
    <definedName name="_xlnm.Print_Area" localSheetId="2">'様式１ (記載例)'!$A$1:$O$53</definedName>
    <definedName name="_xlnm.Print_Area" localSheetId="5">'様式４（チェックシート）'!$A$1:$L$40</definedName>
  </definedNames>
  <calcPr calcId="162913" concurrentCalc="0"/>
</workbook>
</file>

<file path=xl/calcChain.xml><?xml version="1.0" encoding="utf-8"?>
<calcChain xmlns="http://schemas.openxmlformats.org/spreadsheetml/2006/main">
  <c r="G36" i="17" l="1"/>
  <c r="N36" i="17"/>
  <c r="Q45" i="17"/>
  <c r="N45" i="17"/>
  <c r="G45" i="17"/>
  <c r="Q44" i="17"/>
  <c r="G44" i="17"/>
  <c r="N44" i="17"/>
  <c r="Q43" i="17"/>
  <c r="N43" i="17"/>
  <c r="G43" i="17"/>
  <c r="Q42" i="17"/>
  <c r="G42" i="17"/>
  <c r="N42" i="17"/>
  <c r="Q41" i="17"/>
  <c r="G41" i="17"/>
  <c r="N41" i="17"/>
  <c r="Q40" i="17"/>
  <c r="G40" i="17"/>
  <c r="N40" i="17"/>
  <c r="Q39" i="17"/>
  <c r="N39" i="17"/>
  <c r="G39" i="17"/>
  <c r="Q38" i="17"/>
  <c r="G38" i="17"/>
  <c r="N38" i="17"/>
  <c r="Q37" i="17"/>
  <c r="G37" i="17"/>
  <c r="N37" i="17"/>
  <c r="Q36" i="17"/>
  <c r="Q35" i="17"/>
  <c r="G35" i="17"/>
  <c r="N35" i="17"/>
  <c r="Q34" i="17"/>
  <c r="G34" i="17"/>
  <c r="N34" i="17"/>
  <c r="Q33" i="17"/>
  <c r="G33" i="17"/>
  <c r="N33" i="17"/>
  <c r="Q32" i="17"/>
  <c r="G32" i="17"/>
  <c r="N32" i="17"/>
  <c r="Q31" i="17"/>
  <c r="G31" i="17"/>
  <c r="N31" i="17"/>
  <c r="Q30" i="17"/>
  <c r="G30" i="17"/>
  <c r="N30" i="17"/>
  <c r="Q29" i="17"/>
  <c r="G29" i="17"/>
  <c r="N29" i="17"/>
  <c r="Q28" i="17"/>
  <c r="G28" i="17"/>
  <c r="N28" i="17"/>
  <c r="Q27" i="17"/>
  <c r="G27" i="17"/>
  <c r="N27" i="17"/>
  <c r="Q26" i="17"/>
  <c r="G26" i="17"/>
  <c r="N26" i="17"/>
  <c r="Q25" i="17"/>
  <c r="G25" i="17"/>
  <c r="N25" i="17"/>
  <c r="Q24" i="17"/>
  <c r="G24" i="17"/>
  <c r="N24" i="17"/>
  <c r="Q23" i="17"/>
  <c r="G23" i="17"/>
  <c r="N23" i="17"/>
  <c r="Q22" i="17"/>
  <c r="G22" i="17"/>
  <c r="N22" i="17"/>
  <c r="L46" i="17"/>
  <c r="O46" i="17"/>
  <c r="N46" i="17"/>
  <c r="G46" i="17"/>
  <c r="G25" i="13"/>
  <c r="G22" i="13"/>
  <c r="G28" i="13"/>
  <c r="C5" i="14"/>
  <c r="C4" i="14"/>
  <c r="C3" i="14"/>
  <c r="C2" i="14"/>
  <c r="I36" i="17"/>
  <c r="J36" i="17"/>
  <c r="K36" i="17"/>
  <c r="M36" i="17"/>
  <c r="Q45" i="13"/>
  <c r="Q44" i="13"/>
  <c r="Q43" i="13"/>
  <c r="Q42" i="13"/>
  <c r="Q41" i="13"/>
  <c r="Q40" i="13"/>
  <c r="Q39" i="13"/>
  <c r="Q38" i="13"/>
  <c r="Q37" i="13"/>
  <c r="Q36" i="13"/>
  <c r="Q34" i="13"/>
  <c r="Q33" i="13"/>
  <c r="Q32" i="13"/>
  <c r="Q31" i="13"/>
  <c r="Q30" i="13"/>
  <c r="Q29" i="13"/>
  <c r="Q28" i="13"/>
  <c r="Q27" i="13"/>
  <c r="Q26" i="13"/>
  <c r="Q25" i="13"/>
  <c r="Q24" i="13"/>
  <c r="Q23" i="13"/>
  <c r="Q22" i="13"/>
  <c r="Q35" i="13"/>
  <c r="I25" i="13"/>
  <c r="I33" i="13"/>
  <c r="I42" i="13"/>
  <c r="I35" i="13"/>
  <c r="J35" i="13"/>
  <c r="K35" i="13"/>
  <c r="M35" i="13"/>
  <c r="I29" i="13"/>
  <c r="I38" i="13"/>
  <c r="I35" i="17"/>
  <c r="J35" i="17"/>
  <c r="K35" i="17"/>
  <c r="M35" i="17"/>
  <c r="I31" i="17"/>
  <c r="J31" i="17"/>
  <c r="K31" i="17"/>
  <c r="M31" i="17"/>
  <c r="I27" i="17"/>
  <c r="J27" i="17"/>
  <c r="K27" i="17"/>
  <c r="M27" i="17"/>
  <c r="I41" i="17"/>
  <c r="J41" i="17"/>
  <c r="K41" i="17"/>
  <c r="M41" i="17"/>
  <c r="I45" i="17"/>
  <c r="J45" i="17"/>
  <c r="K45" i="17"/>
  <c r="M45" i="17"/>
  <c r="I33" i="17"/>
  <c r="J33" i="17"/>
  <c r="K33" i="17"/>
  <c r="M33" i="17"/>
  <c r="I29" i="17"/>
  <c r="J29" i="17"/>
  <c r="K29" i="17"/>
  <c r="M29" i="17"/>
  <c r="I42" i="17"/>
  <c r="J42" i="17"/>
  <c r="K42" i="17"/>
  <c r="M42" i="17"/>
  <c r="I28" i="17"/>
  <c r="J28" i="17"/>
  <c r="K28" i="17"/>
  <c r="M28" i="17"/>
  <c r="I44" i="17"/>
  <c r="J44" i="17"/>
  <c r="K44" i="17"/>
  <c r="M44" i="17"/>
  <c r="I43" i="17"/>
  <c r="J43" i="17"/>
  <c r="K43" i="17"/>
  <c r="M43" i="17"/>
  <c r="I38" i="17"/>
  <c r="J38" i="17"/>
  <c r="K38" i="17"/>
  <c r="M38" i="17"/>
  <c r="I34" i="17"/>
  <c r="J34" i="17"/>
  <c r="K34" i="17"/>
  <c r="M34" i="17"/>
  <c r="I40" i="17"/>
  <c r="J40" i="17"/>
  <c r="K40" i="17"/>
  <c r="M40" i="17"/>
  <c r="I32" i="17"/>
  <c r="J32" i="17"/>
  <c r="K32" i="17"/>
  <c r="M32" i="17"/>
  <c r="I26" i="17"/>
  <c r="J26" i="17"/>
  <c r="K26" i="17"/>
  <c r="M26" i="17"/>
  <c r="I23" i="17"/>
  <c r="J23" i="17"/>
  <c r="K23" i="17"/>
  <c r="M23" i="17"/>
  <c r="I25" i="17"/>
  <c r="J25" i="17"/>
  <c r="K25" i="17"/>
  <c r="M25" i="17"/>
  <c r="I24" i="17"/>
  <c r="J24" i="17"/>
  <c r="K24" i="17"/>
  <c r="M24" i="17"/>
  <c r="I37" i="17"/>
  <c r="J37" i="17"/>
  <c r="K37" i="17"/>
  <c r="M37" i="17"/>
  <c r="I30" i="17"/>
  <c r="J30" i="17"/>
  <c r="K30" i="17"/>
  <c r="M30" i="17"/>
  <c r="I22" i="17"/>
  <c r="J22" i="17"/>
  <c r="K22" i="17"/>
  <c r="I39" i="17"/>
  <c r="J39" i="17"/>
  <c r="K39" i="17"/>
  <c r="M39" i="17"/>
  <c r="I30" i="13"/>
  <c r="I34" i="13"/>
  <c r="J34" i="13"/>
  <c r="K34" i="13"/>
  <c r="M34" i="13"/>
  <c r="I39" i="13"/>
  <c r="J39" i="13"/>
  <c r="K39" i="13"/>
  <c r="M39" i="13"/>
  <c r="I43" i="13"/>
  <c r="J43" i="13"/>
  <c r="K43" i="13"/>
  <c r="M43" i="13"/>
  <c r="I26" i="13"/>
  <c r="I27" i="13"/>
  <c r="I31" i="13"/>
  <c r="J31" i="13"/>
  <c r="K31" i="13"/>
  <c r="M31" i="13"/>
  <c r="I36" i="13"/>
  <c r="J36" i="13"/>
  <c r="K36" i="13"/>
  <c r="M36" i="13"/>
  <c r="I40" i="13"/>
  <c r="I44" i="13"/>
  <c r="I45" i="13"/>
  <c r="J45" i="13"/>
  <c r="K45" i="13"/>
  <c r="M45" i="13"/>
  <c r="I22" i="13"/>
  <c r="J22" i="13"/>
  <c r="I23" i="13"/>
  <c r="J23" i="13"/>
  <c r="K23" i="13"/>
  <c r="M23" i="13"/>
  <c r="I24" i="13"/>
  <c r="J24" i="13"/>
  <c r="K24" i="13"/>
  <c r="M24" i="13"/>
  <c r="I28" i="13"/>
  <c r="J28" i="13"/>
  <c r="K28" i="13"/>
  <c r="M28" i="13"/>
  <c r="I32" i="13"/>
  <c r="J32" i="13"/>
  <c r="K32" i="13"/>
  <c r="M32" i="13"/>
  <c r="I37" i="13"/>
  <c r="J37" i="13"/>
  <c r="K37" i="13"/>
  <c r="M37" i="13"/>
  <c r="I41" i="13"/>
  <c r="J41" i="13"/>
  <c r="K41" i="13"/>
  <c r="M41" i="13"/>
  <c r="L46" i="13"/>
  <c r="O46" i="13"/>
  <c r="G45" i="13"/>
  <c r="N45" i="13"/>
  <c r="J44" i="13"/>
  <c r="K44" i="13"/>
  <c r="M44" i="13"/>
  <c r="G44" i="13"/>
  <c r="N44" i="13"/>
  <c r="G43" i="13"/>
  <c r="N43" i="13"/>
  <c r="J42" i="13"/>
  <c r="K42" i="13"/>
  <c r="M42" i="13"/>
  <c r="G42" i="13"/>
  <c r="N42" i="13"/>
  <c r="G41" i="13"/>
  <c r="N41" i="13"/>
  <c r="J40" i="13"/>
  <c r="K40" i="13"/>
  <c r="M40" i="13"/>
  <c r="G40" i="13"/>
  <c r="N40" i="13"/>
  <c r="G39" i="13"/>
  <c r="N39" i="13"/>
  <c r="J38" i="13"/>
  <c r="K38" i="13"/>
  <c r="M38" i="13"/>
  <c r="G38" i="13"/>
  <c r="N38" i="13"/>
  <c r="G37" i="13"/>
  <c r="N37" i="13"/>
  <c r="G36" i="13"/>
  <c r="N36" i="13"/>
  <c r="G35" i="13"/>
  <c r="N35" i="13"/>
  <c r="G34" i="13"/>
  <c r="N34" i="13"/>
  <c r="J33" i="13"/>
  <c r="K33" i="13"/>
  <c r="M33" i="13"/>
  <c r="G33" i="13"/>
  <c r="N33" i="13"/>
  <c r="G32" i="13"/>
  <c r="N32" i="13"/>
  <c r="G31" i="13"/>
  <c r="N31" i="13"/>
  <c r="J30" i="13"/>
  <c r="K30" i="13"/>
  <c r="M30" i="13"/>
  <c r="G30" i="13"/>
  <c r="N30" i="13"/>
  <c r="J29" i="13"/>
  <c r="K29" i="13"/>
  <c r="M29" i="13"/>
  <c r="G29" i="13"/>
  <c r="N29" i="13"/>
  <c r="N28" i="13"/>
  <c r="J27" i="13"/>
  <c r="K27" i="13"/>
  <c r="M27" i="13"/>
  <c r="G27" i="13"/>
  <c r="N27" i="13"/>
  <c r="J26" i="13"/>
  <c r="K26" i="13"/>
  <c r="M26" i="13"/>
  <c r="G26" i="13"/>
  <c r="N26" i="13"/>
  <c r="J25" i="13"/>
  <c r="K25" i="13"/>
  <c r="M25" i="13"/>
  <c r="N25" i="13"/>
  <c r="G24" i="13"/>
  <c r="N24" i="13"/>
  <c r="G23" i="13"/>
  <c r="N23" i="13"/>
  <c r="N22" i="13"/>
  <c r="M22" i="17"/>
  <c r="M46" i="17"/>
  <c r="K46" i="17"/>
  <c r="N46" i="13"/>
  <c r="K22" i="13"/>
  <c r="M22" i="13"/>
  <c r="M46" i="13"/>
  <c r="G46" i="13"/>
  <c r="K46" i="13"/>
</calcChain>
</file>

<file path=xl/comments1.xml><?xml version="1.0" encoding="utf-8"?>
<comments xmlns="http://schemas.openxmlformats.org/spreadsheetml/2006/main">
  <authors>
    <author>m</author>
    <author>文部科学省</author>
  </authors>
  <commentList>
    <comment ref="E13" authorId="0" shapeId="0">
      <text>
        <r>
          <rPr>
            <b/>
            <sz val="9"/>
            <color indexed="81"/>
            <rFont val="MS P ゴシック"/>
            <family val="3"/>
            <charset val="128"/>
          </rPr>
          <t>必ず選択してください</t>
        </r>
      </text>
    </comment>
    <comment ref="A20" authorId="0" shapeId="0">
      <text>
        <r>
          <rPr>
            <b/>
            <sz val="9"/>
            <color indexed="81"/>
            <rFont val="MS P ゴシック"/>
            <family val="3"/>
            <charset val="128"/>
          </rPr>
          <t>見積書の機器名と一致させてください。
原則、対象外機器も含めて、見積書通りの順番で記載してください。</t>
        </r>
      </text>
    </comment>
    <comment ref="B20" authorId="0" shapeId="0">
      <text>
        <r>
          <rPr>
            <b/>
            <sz val="9"/>
            <color indexed="81"/>
            <rFont val="MS P ゴシック"/>
            <family val="3"/>
            <charset val="128"/>
          </rPr>
          <t>どのような機器か分かるよう、使用目的など簡潔に記載してください。</t>
        </r>
      </text>
    </comment>
    <comment ref="C20" authorId="0" shapeId="0">
      <text>
        <r>
          <rPr>
            <b/>
            <sz val="9"/>
            <color indexed="81"/>
            <rFont val="MS P ゴシック"/>
            <family val="3"/>
            <charset val="128"/>
          </rPr>
          <t>使用場所をプルダウンから選択してください。</t>
        </r>
      </text>
    </comment>
    <comment ref="D20" authorId="0" shapeId="0">
      <text>
        <r>
          <rPr>
            <b/>
            <sz val="9"/>
            <color indexed="81"/>
            <rFont val="MS P ゴシック"/>
            <family val="3"/>
            <charset val="128"/>
          </rPr>
          <t>機器の区分をプルダウンから選択してください。</t>
        </r>
      </text>
    </comment>
    <comment ref="E20" authorId="0" shapeId="0">
      <text>
        <r>
          <rPr>
            <b/>
            <sz val="9"/>
            <color indexed="81"/>
            <rFont val="MS P ゴシック"/>
            <family val="3"/>
            <charset val="128"/>
          </rPr>
          <t>数量、単価については見積書と一致させてください。</t>
        </r>
      </text>
    </comment>
    <comment ref="G20" authorId="0" shapeId="0">
      <text>
        <r>
          <rPr>
            <b/>
            <sz val="9"/>
            <color indexed="81"/>
            <rFont val="MS P ゴシック"/>
            <family val="3"/>
            <charset val="128"/>
          </rPr>
          <t>色付きのセルは自動計算としていますので変更しないようにしてください。
（この列の場合、数量×単価 です）</t>
        </r>
      </text>
    </comment>
    <comment ref="O20" authorId="1" shapeId="0">
      <text>
        <r>
          <rPr>
            <b/>
            <sz val="9"/>
            <color indexed="81"/>
            <rFont val="ＭＳ Ｐゴシック"/>
            <family val="3"/>
            <charset val="128"/>
          </rPr>
          <t>補助申請予定額のみ千円単位です。（単位未満切り捨て）
補助対象経費の１/２が自動計算で入力されます。</t>
        </r>
      </text>
    </comment>
    <comment ref="L21" authorId="0" shapeId="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 ref="Q22" authorId="0" shapeId="0">
      <text>
        <r>
          <rPr>
            <b/>
            <sz val="9"/>
            <color indexed="81"/>
            <rFont val="MS P ゴシック"/>
            <family val="3"/>
            <charset val="128"/>
          </rPr>
          <t>この列は消さないでください。</t>
        </r>
        <r>
          <rPr>
            <sz val="9"/>
            <color indexed="81"/>
            <rFont val="MS P ゴシック"/>
            <family val="3"/>
            <charset val="128"/>
          </rPr>
          <t xml:space="preserve">
</t>
        </r>
      </text>
    </comment>
    <comment ref="L36" authorId="0" shapeId="0">
      <text>
        <r>
          <rPr>
            <b/>
            <sz val="9"/>
            <color indexed="81"/>
            <rFont val="MS P ゴシック"/>
            <family val="3"/>
            <charset val="128"/>
          </rPr>
          <t>補助対象経費にかかる消費税額を記載願います。</t>
        </r>
      </text>
    </comment>
    <comment ref="M36" authorId="0" shapeId="0">
      <text>
        <r>
          <rPr>
            <b/>
            <sz val="9"/>
            <color indexed="81"/>
            <rFont val="MS P ゴシック"/>
            <family val="3"/>
            <charset val="128"/>
          </rPr>
          <t>自動計算です。
なお、消費税額については、上限単価を超えた部分も含めて計算されるため、各機器の「補助対象外経費」の合計と、消費税額の「補助対象外経費」は計算が合わない形になっています。</t>
        </r>
      </text>
    </comment>
  </commentList>
</comments>
</file>

<file path=xl/sharedStrings.xml><?xml version="1.0" encoding="utf-8"?>
<sst xmlns="http://schemas.openxmlformats.org/spreadsheetml/2006/main" count="249" uniqueCount="125">
  <si>
    <t>学校名</t>
    <rPh sb="0" eb="3">
      <t>ガッコウメイ</t>
    </rPh>
    <phoneticPr fontId="3"/>
  </si>
  <si>
    <t>学校法人名</t>
    <rPh sb="0" eb="2">
      <t>ガッコウ</t>
    </rPh>
    <rPh sb="2" eb="4">
      <t>ホウジン</t>
    </rPh>
    <rPh sb="4" eb="5">
      <t>メイ</t>
    </rPh>
    <phoneticPr fontId="3"/>
  </si>
  <si>
    <t>様式１</t>
    <rPh sb="0" eb="2">
      <t>ヨウシキ</t>
    </rPh>
    <phoneticPr fontId="3"/>
  </si>
  <si>
    <t>計　画　調　書</t>
    <rPh sb="0" eb="1">
      <t>ケイ</t>
    </rPh>
    <rPh sb="2" eb="3">
      <t>ガ</t>
    </rPh>
    <rPh sb="4" eb="5">
      <t>チョウ</t>
    </rPh>
    <rPh sb="6" eb="7">
      <t>ショ</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</si>
  <si>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</si>
  <si>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</si>
  <si>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</si>
  <si>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</si>
  <si>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</si>
  <si>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</si>
  <si>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数量</t>
    <rPh sb="0" eb="2">
      <t>スウリョウ</t>
    </rPh>
    <phoneticPr fontId="3"/>
  </si>
  <si>
    <t>単価
（円）</t>
    <rPh sb="0" eb="2">
      <t>タンカ</t>
    </rPh>
    <rPh sb="4" eb="5">
      <t>エン</t>
    </rPh>
    <phoneticPr fontId="3"/>
  </si>
  <si>
    <t>補助申請
予定額
（千円）</t>
    <rPh sb="0" eb="2">
      <t>ホジョ</t>
    </rPh>
    <rPh sb="2" eb="4">
      <t>シンセイ</t>
    </rPh>
    <rPh sb="5" eb="7">
      <t>ヨテイ</t>
    </rPh>
    <rPh sb="7" eb="8">
      <t>ガク</t>
    </rPh>
    <rPh sb="10" eb="12">
      <t>センエン</t>
    </rPh>
    <phoneticPr fontId="3"/>
  </si>
  <si>
    <t>合　　　　　　計</t>
    <rPh sb="0" eb="1">
      <t>ゴウ</t>
    </rPh>
    <rPh sb="7" eb="8">
      <t>ケイ</t>
    </rPh>
    <phoneticPr fontId="3"/>
  </si>
  <si>
    <t>様式２</t>
    <rPh sb="0" eb="2">
      <t>ヨウシキ</t>
    </rPh>
    <phoneticPr fontId="3"/>
  </si>
  <si>
    <t>（事業の内容）</t>
    <rPh sb="1" eb="3">
      <t>ジギョウ</t>
    </rPh>
    <rPh sb="4" eb="6">
      <t>ナイヨウ</t>
    </rPh>
    <phoneticPr fontId="3"/>
  </si>
  <si>
    <t>様式３</t>
    <rPh sb="0" eb="2">
      <t>ヨウシキ</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</si>
  <si>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</si>
  <si>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</si>
  <si>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</si>
  <si>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</si>
  <si>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</si>
  <si>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</si>
  <si>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</si>
  <si>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</si>
  <si>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様式４</t>
    <rPh sb="0" eb="2">
      <t>ヨウシキ</t>
    </rPh>
    <phoneticPr fontId="3"/>
  </si>
  <si>
    <t>学校名</t>
    <rPh sb="0" eb="2">
      <t>ガッコウ</t>
    </rPh>
    <rPh sb="2" eb="3">
      <t>メイ</t>
    </rPh>
    <phoneticPr fontId="3"/>
  </si>
  <si>
    <t>↓該当の有無を記載すること</t>
    <rPh sb="1" eb="3">
      <t>ガイトウ</t>
    </rPh>
    <rPh sb="4" eb="6">
      <t>ウム</t>
    </rPh>
    <rPh sb="7" eb="9">
      <t>キサイ</t>
    </rPh>
    <phoneticPr fontId="3"/>
  </si>
  <si>
    <t>　 ①  完成年度を超えていない私立学校</t>
    <phoneticPr fontId="3"/>
  </si>
  <si>
    <t xml:space="preserve">   ②　他の国庫補助を受けている事業（予定を含む。）</t>
  </si>
  <si>
    <t>　　　　・図書館に配置し，図書館事務（蔵書整理，貸出し・返却手続等）に用いる機器等</t>
  </si>
  <si>
    <t>　　　　・進路指導室に配置する機器等</t>
  </si>
  <si>
    <t>　　　  ・コンピュータ本体の台数（既存のものも含む。）を上回るもの（ライセンス契約を含む。）</t>
  </si>
  <si>
    <t xml:space="preserve"> 　　 　・複数年の更新料等を含めて契約をしているものについて，補助対象年度の翌年度以降の分</t>
  </si>
  <si>
    <t xml:space="preserve"> 　 　　・独自に開発したソフトウェア</t>
  </si>
  <si>
    <t>　　　　・教室の改造工事（穴開け，壁の除去等），床上げ工事</t>
  </si>
  <si>
    <t>　　　　・電源を確保するための電源工事</t>
  </si>
  <si>
    <t>　　　　・電話工事，インターネット接続経費</t>
  </si>
  <si>
    <t>　　　　・既存の機器の撤去，処理費用</t>
  </si>
  <si>
    <t>　　  　・購入したシステム・ソフトウェアに係る研修費用，操作のための講習会費</t>
  </si>
  <si>
    <t xml:space="preserve">  　  　・完成図書作成費　等</t>
  </si>
  <si>
    <t xml:space="preserve">  　　　・ソフトウェアに関する書籍及びマニュアル（「標準添付品セット」「ドックパック」等を含む。）</t>
    <rPh sb="27" eb="29">
      <t>ヒョウジュン</t>
    </rPh>
    <rPh sb="29" eb="31">
      <t>テンプ</t>
    </rPh>
    <rPh sb="31" eb="32">
      <t>ヒン</t>
    </rPh>
    <phoneticPr fontId="2"/>
  </si>
  <si>
    <t>　　　　　（図書館で実施する授業の中で使用するものを除く。）</t>
    <rPh sb="6" eb="9">
      <t>トショカン</t>
    </rPh>
    <rPh sb="10" eb="12">
      <t>ジッシ</t>
    </rPh>
    <rPh sb="14" eb="16">
      <t>ジュギョウ</t>
    </rPh>
    <rPh sb="17" eb="18">
      <t>ナカ</t>
    </rPh>
    <rPh sb="19" eb="21">
      <t>シヨウ</t>
    </rPh>
    <phoneticPr fontId="2"/>
  </si>
  <si>
    <t>ＩＣＴ教育設備を活用した事業の内容</t>
    <rPh sb="3" eb="5">
      <t>キョウイク</t>
    </rPh>
    <rPh sb="5" eb="7">
      <t>セツビ</t>
    </rPh>
    <rPh sb="8" eb="10">
      <t>カツヨウ</t>
    </rPh>
    <rPh sb="12" eb="14">
      <t>ジギョウ</t>
    </rPh>
    <rPh sb="15" eb="17">
      <t>ナイヨウ</t>
    </rPh>
    <phoneticPr fontId="3"/>
  </si>
  <si>
    <t>機器の説明</t>
    <rPh sb="0" eb="2">
      <t>キキ</t>
    </rPh>
    <rPh sb="3" eb="5">
      <t>セツメイ</t>
    </rPh>
    <phoneticPr fontId="2"/>
  </si>
  <si>
    <t>○○学園</t>
    <rPh sb="2" eb="4">
      <t>ガクエン</t>
    </rPh>
    <phoneticPr fontId="2"/>
  </si>
  <si>
    <t>○○学園高等学校</t>
    <rPh sb="2" eb="4">
      <t>ガクエン</t>
    </rPh>
    <rPh sb="4" eb="6">
      <t>コウトウ</t>
    </rPh>
    <rPh sb="6" eb="8">
      <t>ガッコウ</t>
    </rPh>
    <phoneticPr fontId="2"/>
  </si>
  <si>
    <t>○○県△△市□□町１－１－１</t>
    <rPh sb="2" eb="3">
      <t>ケン</t>
    </rPh>
    <rPh sb="5" eb="6">
      <t>シ</t>
    </rPh>
    <rPh sb="8" eb="9">
      <t>マチ</t>
    </rPh>
    <phoneticPr fontId="2"/>
  </si>
  <si>
    <t>＊＊＊－＊＊＊－＊＊＊＊</t>
    <phoneticPr fontId="2"/>
  </si>
  <si>
    <t>事務長　□□　□□</t>
    <rPh sb="0" eb="3">
      <t>ジムチョウ</t>
    </rPh>
    <phoneticPr fontId="2"/>
  </si>
  <si>
    <t>△△　△△</t>
    <phoneticPr fontId="2"/>
  </si>
  <si>
    <t>***************</t>
  </si>
  <si>
    <t>***************</t>
    <phoneticPr fontId="2"/>
  </si>
  <si>
    <t>設置工事</t>
    <rPh sb="0" eb="2">
      <t>セッチ</t>
    </rPh>
    <rPh sb="2" eb="4">
      <t>コウジ</t>
    </rPh>
    <phoneticPr fontId="2"/>
  </si>
  <si>
    <t>○○　○○</t>
    <phoneticPr fontId="2"/>
  </si>
  <si>
    <t>機器名
（見積書と一致）</t>
    <rPh sb="0" eb="2">
      <t>キキ</t>
    </rPh>
    <rPh sb="2" eb="3">
      <t>メイ</t>
    </rPh>
    <rPh sb="5" eb="8">
      <t>ミツモリショ</t>
    </rPh>
    <rPh sb="9" eb="11">
      <t>イッチ</t>
    </rPh>
    <phoneticPr fontId="3"/>
  </si>
  <si>
    <t>法人本部所在地</t>
    <rPh sb="0" eb="2">
      <t>ホウジン</t>
    </rPh>
    <rPh sb="2" eb="4">
      <t>ホンブ</t>
    </rPh>
    <rPh sb="4" eb="7">
      <t>ショザイチ</t>
    </rPh>
    <phoneticPr fontId="3"/>
  </si>
  <si>
    <t>　　　　・附帯工事に必要となる取付金具の類（天吊り金具，壁掛け金具等）</t>
    <rPh sb="5" eb="7">
      <t>フタイ</t>
    </rPh>
    <rPh sb="7" eb="9">
      <t>コウジ</t>
    </rPh>
    <rPh sb="10" eb="12">
      <t>ヒツヨウ</t>
    </rPh>
    <rPh sb="15" eb="17">
      <t>トリツケ</t>
    </rPh>
    <rPh sb="17" eb="19">
      <t>カナグ</t>
    </rPh>
    <rPh sb="20" eb="21">
      <t>タグイ</t>
    </rPh>
    <rPh sb="22" eb="24">
      <t>テンツ</t>
    </rPh>
    <rPh sb="25" eb="27">
      <t>カナグ</t>
    </rPh>
    <rPh sb="28" eb="30">
      <t>カベカ</t>
    </rPh>
    <rPh sb="31" eb="33">
      <t>カナグ</t>
    </rPh>
    <rPh sb="33" eb="34">
      <t>トウ</t>
    </rPh>
    <phoneticPr fontId="2"/>
  </si>
  <si>
    <t xml:space="preserve">   ③　補助年度の前年度に契約が締結されている事業など，事前に着手しているもの</t>
    <rPh sb="29" eb="31">
      <t>ジゼン</t>
    </rPh>
    <rPh sb="32" eb="34">
      <t>チャクシュ</t>
    </rPh>
    <phoneticPr fontId="2"/>
  </si>
  <si>
    <t>　 ⑤　学校教育に関連しないもの（授業と校務の両方に使用するものは可）や，生徒会活動等使用者</t>
    <rPh sb="17" eb="19">
      <t>ジュギョウ</t>
    </rPh>
    <rPh sb="20" eb="22">
      <t>コウム</t>
    </rPh>
    <rPh sb="23" eb="25">
      <t>リョウホウ</t>
    </rPh>
    <rPh sb="26" eb="28">
      <t>シヨウ</t>
    </rPh>
    <rPh sb="33" eb="34">
      <t>カ</t>
    </rPh>
    <phoneticPr fontId="3"/>
  </si>
  <si>
    <t>　　　が特定の生徒に限定されると判断されるもの</t>
    <phoneticPr fontId="3"/>
  </si>
  <si>
    <t>補助単価
（円）</t>
    <rPh sb="0" eb="2">
      <t>ホジョ</t>
    </rPh>
    <rPh sb="2" eb="4">
      <t>タンカ</t>
    </rPh>
    <rPh sb="6" eb="7">
      <t>エン</t>
    </rPh>
    <phoneticPr fontId="3"/>
  </si>
  <si>
    <t>上限単価
（円）</t>
    <rPh sb="0" eb="2">
      <t>ジョウゲン</t>
    </rPh>
    <rPh sb="2" eb="4">
      <t>タンカ</t>
    </rPh>
    <rPh sb="6" eb="7">
      <t>エン</t>
    </rPh>
    <phoneticPr fontId="3"/>
  </si>
  <si>
    <t>見積金額
（円）</t>
    <rPh sb="0" eb="2">
      <t>ミツモリ</t>
    </rPh>
    <rPh sb="2" eb="4">
      <t>キンガク</t>
    </rPh>
    <rPh sb="6" eb="7">
      <t>エン</t>
    </rPh>
    <phoneticPr fontId="3"/>
  </si>
  <si>
    <t>　　　６　申請書の機器の明細が複数枚に渡る場合には、事業経費及び補助申請予定額の総額が明確に分かるようにすること。</t>
    <rPh sb="32" eb="34">
      <t>ホジョ</t>
    </rPh>
    <rPh sb="34" eb="36">
      <t>シンセイ</t>
    </rPh>
    <rPh sb="36" eb="38">
      <t>ヨテイ</t>
    </rPh>
    <phoneticPr fontId="3"/>
  </si>
  <si>
    <t>補助事業経費
（円）</t>
    <rPh sb="0" eb="2">
      <t>ホジョ</t>
    </rPh>
    <rPh sb="2" eb="4">
      <t>ジギョウ</t>
    </rPh>
    <rPh sb="4" eb="6">
      <t>ケイヒ</t>
    </rPh>
    <rPh sb="8" eb="9">
      <t>エン</t>
    </rPh>
    <phoneticPr fontId="3"/>
  </si>
  <si>
    <t>使用場所</t>
    <rPh sb="0" eb="2">
      <t>シヨウ</t>
    </rPh>
    <rPh sb="2" eb="4">
      <t>バショ</t>
    </rPh>
    <phoneticPr fontId="3"/>
  </si>
  <si>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</si>
  <si>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</si>
  <si>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</si>
  <si>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</si>
  <si>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インターフェイスボックス</t>
    <phoneticPr fontId="2"/>
  </si>
  <si>
    <t>プロジェクター設置用壁掛け金具</t>
    <rPh sb="7" eb="9">
      <t>セッチ</t>
    </rPh>
    <rPh sb="9" eb="10">
      <t>ヨウ</t>
    </rPh>
    <rPh sb="10" eb="12">
      <t>カベカ</t>
    </rPh>
    <rPh sb="13" eb="15">
      <t>カナグ</t>
    </rPh>
    <phoneticPr fontId="2"/>
  </si>
  <si>
    <t>プロジェクター設置用ケーブル材料費</t>
    <rPh sb="14" eb="17">
      <t>ザイリョウヒ</t>
    </rPh>
    <phoneticPr fontId="2"/>
  </si>
  <si>
    <t>プロジェクター設置工事</t>
    <rPh sb="7" eb="9">
      <t>セッチ</t>
    </rPh>
    <rPh sb="9" eb="11">
      <t>コウジ</t>
    </rPh>
    <phoneticPr fontId="2"/>
  </si>
  <si>
    <t>機器の区分</t>
    <rPh sb="0" eb="2">
      <t>キキ</t>
    </rPh>
    <rPh sb="3" eb="5">
      <t>クブン</t>
    </rPh>
    <phoneticPr fontId="3"/>
  </si>
  <si>
    <t>プロジェクタ</t>
  </si>
  <si>
    <t>プロジェクタ</t>
    <phoneticPr fontId="2"/>
  </si>
  <si>
    <t>電子黒板（プロジェクター型）</t>
    <rPh sb="0" eb="2">
      <t>デンシ</t>
    </rPh>
    <rPh sb="2" eb="4">
      <t>コクバン</t>
    </rPh>
    <rPh sb="12" eb="13">
      <t>ガタ</t>
    </rPh>
    <phoneticPr fontId="2"/>
  </si>
  <si>
    <t>　　　３　「機器の説明」欄には、購入機器ごとにどのような機器か分かるよう、簡潔に記入すること。</t>
    <rPh sb="6" eb="8">
      <t>キキ</t>
    </rPh>
    <rPh sb="9" eb="11">
      <t>セツメイ</t>
    </rPh>
    <rPh sb="28" eb="30">
      <t>キキ</t>
    </rPh>
    <rPh sb="31" eb="32">
      <t>ワ</t>
    </rPh>
    <phoneticPr fontId="3"/>
  </si>
  <si>
    <t>　　　４　「使用場所」欄には、主な使用場所をプルダウンから選択すること。</t>
    <rPh sb="8" eb="10">
      <t>バショ</t>
    </rPh>
    <rPh sb="15" eb="16">
      <t>オモ</t>
    </rPh>
    <rPh sb="17" eb="19">
      <t>シヨウ</t>
    </rPh>
    <rPh sb="19" eb="21">
      <t>バショ</t>
    </rPh>
    <rPh sb="29" eb="31">
      <t>センタク</t>
    </rPh>
    <phoneticPr fontId="3"/>
  </si>
  <si>
    <t>　　　２　「機器名」欄には、見積書の機器名や順番と一致するよう、購入機器の名称を記入すること。</t>
    <rPh sb="6" eb="8">
      <t>キキ</t>
    </rPh>
    <rPh sb="8" eb="9">
      <t>メイ</t>
    </rPh>
    <rPh sb="10" eb="11">
      <t>ラン</t>
    </rPh>
    <rPh sb="14" eb="17">
      <t>ミツモリショ</t>
    </rPh>
    <rPh sb="18" eb="20">
      <t>キキ</t>
    </rPh>
    <rPh sb="20" eb="21">
      <t>メイ</t>
    </rPh>
    <rPh sb="22" eb="24">
      <t>ジュンバン</t>
    </rPh>
    <rPh sb="25" eb="27">
      <t>イッチ</t>
    </rPh>
    <rPh sb="32" eb="34">
      <t>コウニュウ</t>
    </rPh>
    <rPh sb="34" eb="36">
      <t>キキ</t>
    </rPh>
    <rPh sb="37" eb="39">
      <t>メイショウ</t>
    </rPh>
    <phoneticPr fontId="2"/>
  </si>
  <si>
    <t>（注）１　「補助申請予定額」欄には、「補助対象経費」の１／２以内の金額（千円未満切り捨て。補助対象経費が4,000万円以上の場合は、2,000万円と記入）を記入すること。</t>
    <rPh sb="19" eb="21">
      <t>ホジョ</t>
    </rPh>
    <rPh sb="21" eb="23">
      <t>タイショウ</t>
    </rPh>
    <rPh sb="23" eb="25">
      <t>ケイヒ</t>
    </rPh>
    <rPh sb="36" eb="37">
      <t>セン</t>
    </rPh>
    <rPh sb="45" eb="47">
      <t>ホジョ</t>
    </rPh>
    <rPh sb="47" eb="49">
      <t>タイショウ</t>
    </rPh>
    <phoneticPr fontId="3"/>
  </si>
  <si>
    <t>上記機器に係る消費税</t>
    <rPh sb="0" eb="2">
      <t>ジョウキ</t>
    </rPh>
    <rPh sb="2" eb="4">
      <t>キキ</t>
    </rPh>
    <rPh sb="5" eb="6">
      <t>カカ</t>
    </rPh>
    <rPh sb="7" eb="10">
      <t>ショウヒゼイ</t>
    </rPh>
    <phoneticPr fontId="2"/>
  </si>
  <si>
    <t>消費税</t>
    <rPh sb="0" eb="3">
      <t>ショウヒゼイ</t>
    </rPh>
    <phoneticPr fontId="2"/>
  </si>
  <si>
    <t>無線アクセスポイント</t>
    <rPh sb="0" eb="2">
      <t>ムセン</t>
    </rPh>
    <phoneticPr fontId="2"/>
  </si>
  <si>
    <t>特別教室等</t>
  </si>
  <si>
    <t>普通教室</t>
  </si>
  <si>
    <t>その他</t>
  </si>
  <si>
    <t>私立高等学校等ＩＣＴ教育設備整備推進事業費に係る確認事項</t>
    <rPh sb="0" eb="2">
      <t>シリツ</t>
    </rPh>
    <rPh sb="2" eb="4">
      <t>コウトウ</t>
    </rPh>
    <rPh sb="4" eb="6">
      <t>ガッコウ</t>
    </rPh>
    <rPh sb="6" eb="7">
      <t>トウ</t>
    </rPh>
    <rPh sb="10" eb="12">
      <t>キョウイク</t>
    </rPh>
    <rPh sb="12" eb="14">
      <t>セツビ</t>
    </rPh>
    <rPh sb="14" eb="16">
      <t>セイビ</t>
    </rPh>
    <rPh sb="16" eb="18">
      <t>スイシン</t>
    </rPh>
    <rPh sb="18" eb="20">
      <t>ジギョウ</t>
    </rPh>
    <rPh sb="20" eb="21">
      <t>ヒ</t>
    </rPh>
    <rPh sb="22" eb="23">
      <t>カカ</t>
    </rPh>
    <rPh sb="24" eb="26">
      <t>カクニン</t>
    </rPh>
    <rPh sb="26" eb="28">
      <t>ジコウ</t>
    </rPh>
    <phoneticPr fontId="3"/>
  </si>
  <si>
    <t>うち補助対象経費</t>
    <rPh sb="2" eb="4">
      <t>ホジョ</t>
    </rPh>
    <rPh sb="4" eb="6">
      <t>タイショウ</t>
    </rPh>
    <rPh sb="6" eb="8">
      <t>ケイヒ</t>
    </rPh>
    <phoneticPr fontId="2"/>
  </si>
  <si>
    <t>うち補助対象外経費</t>
    <rPh sb="2" eb="4">
      <t>ホジョ</t>
    </rPh>
    <rPh sb="4" eb="6">
      <t>タイショウ</t>
    </rPh>
    <rPh sb="6" eb="7">
      <t>ガイ</t>
    </rPh>
    <rPh sb="7" eb="9">
      <t>ケイヒ</t>
    </rPh>
    <phoneticPr fontId="2"/>
  </si>
  <si>
    <t>全体の補助対象外経費
（円）</t>
    <rPh sb="0" eb="2">
      <t>ゼンタイ</t>
    </rPh>
    <rPh sb="3" eb="5">
      <t>ホジョ</t>
    </rPh>
    <rPh sb="5" eb="8">
      <t>タイショウガイ</t>
    </rPh>
    <rPh sb="8" eb="10">
      <t>ケイヒ</t>
    </rPh>
    <rPh sb="12" eb="13">
      <t>エン</t>
    </rPh>
    <phoneticPr fontId="2"/>
  </si>
  <si>
    <t>　</t>
  </si>
  <si>
    <t>　 ⑥　個人に割り当てられるものや、配付されるもの。</t>
    <rPh sb="4" eb="6">
      <t>コジン</t>
    </rPh>
    <rPh sb="7" eb="8">
      <t>ワ</t>
    </rPh>
    <rPh sb="9" eb="10">
      <t>ア</t>
    </rPh>
    <rPh sb="18" eb="20">
      <t>ハイフ</t>
    </rPh>
    <phoneticPr fontId="2"/>
  </si>
  <si>
    <t xml:space="preserve"> 　⑦　機器等のレンタル・リースに係る経費</t>
    <phoneticPr fontId="2"/>
  </si>
  <si>
    <t xml:space="preserve"> 　　　 ・校内ＬＡＮ及び室内ＬＡＮの整備</t>
    <rPh sb="11" eb="12">
      <t>オヨ</t>
    </rPh>
    <rPh sb="13" eb="15">
      <t>シツナイ</t>
    </rPh>
    <phoneticPr fontId="3"/>
  </si>
  <si>
    <t>　　　係る経費を除いた分</t>
    <rPh sb="3" eb="4">
      <t>カカワ</t>
    </rPh>
    <rPh sb="5" eb="7">
      <t>ケイヒ</t>
    </rPh>
    <rPh sb="8" eb="9">
      <t>ノゾ</t>
    </rPh>
    <rPh sb="11" eb="12">
      <t>ブン</t>
    </rPh>
    <phoneticPr fontId="3"/>
  </si>
  <si>
    <t xml:space="preserve">   ⑧　機器等の保守・保証について，複数年に及ぶ契約をしているものについて，補助対象年度に</t>
    <phoneticPr fontId="3"/>
  </si>
  <si>
    <t>令和３年度 私立高等学校等ＩＣＴ教育設備整備推進事業</t>
    <rPh sb="0" eb="2">
      <t>レイワ</t>
    </rPh>
    <rPh sb="6" eb="8">
      <t>シリツ</t>
    </rPh>
    <rPh sb="8" eb="10">
      <t>コウトウ</t>
    </rPh>
    <rPh sb="10" eb="12">
      <t>ガッコウ</t>
    </rPh>
    <rPh sb="12" eb="13">
      <t>トウ</t>
    </rPh>
    <rPh sb="16" eb="18">
      <t>キョウイク</t>
    </rPh>
    <rPh sb="18" eb="20">
      <t>セツビ</t>
    </rPh>
    <rPh sb="20" eb="22">
      <t>セイビ</t>
    </rPh>
    <rPh sb="22" eb="24">
      <t>スイシン</t>
    </rPh>
    <rPh sb="24" eb="26">
      <t>ジギョウ</t>
    </rPh>
    <phoneticPr fontId="3"/>
  </si>
  <si>
    <t>プロジェクターを接続するための無線投影ユニット</t>
    <rPh sb="8" eb="10">
      <t>セツゾク</t>
    </rPh>
    <rPh sb="15" eb="17">
      <t>ムセン</t>
    </rPh>
    <rPh sb="17" eb="19">
      <t>トウエイ</t>
    </rPh>
    <phoneticPr fontId="2"/>
  </si>
  <si>
    <t>プロジェクタ高天井用金具</t>
    <rPh sb="6" eb="7">
      <t>タカ</t>
    </rPh>
    <rPh sb="7" eb="9">
      <t>テンジョウ</t>
    </rPh>
    <rPh sb="9" eb="10">
      <t>ヨウ</t>
    </rPh>
    <rPh sb="10" eb="12">
      <t>カナグ</t>
    </rPh>
    <phoneticPr fontId="2"/>
  </si>
  <si>
    <t xml:space="preserve"> 　⑩　予備となるもの（故障対応の機器等，補助事業として活用しないもの）</t>
    <phoneticPr fontId="2"/>
  </si>
  <si>
    <t xml:space="preserve">   ⑫  椅子，机，ラック等の什器類</t>
    <phoneticPr fontId="2"/>
  </si>
  <si>
    <t xml:space="preserve">   ⑬  充電保管庫</t>
    <rPh sb="6" eb="8">
      <t>ジュウデン</t>
    </rPh>
    <rPh sb="8" eb="11">
      <t>ホカンコ</t>
    </rPh>
    <phoneticPr fontId="2"/>
  </si>
  <si>
    <t>　 ⑭  以下の室等に配置しＩＣＴ教育に使用しない設備</t>
    <phoneticPr fontId="2"/>
  </si>
  <si>
    <t xml:space="preserve"> 　 　　・児童生徒一人一台端末で使用するソフトウェア</t>
    <rPh sb="6" eb="8">
      <t>ジドウ</t>
    </rPh>
    <rPh sb="8" eb="10">
      <t>セイト</t>
    </rPh>
    <rPh sb="10" eb="12">
      <t>ヒトリ</t>
    </rPh>
    <rPh sb="12" eb="14">
      <t>イチダイ</t>
    </rPh>
    <rPh sb="14" eb="16">
      <t>タンマツ</t>
    </rPh>
    <rPh sb="17" eb="19">
      <t>シヨウ</t>
    </rPh>
    <phoneticPr fontId="2"/>
  </si>
  <si>
    <t>　 ⑮  ソフトウェア等の整備で以下に該当する場合</t>
    <phoneticPr fontId="2"/>
  </si>
  <si>
    <t xml:space="preserve">   ⑯　附帯工事で以下に該当する場合</t>
    <phoneticPr fontId="2"/>
  </si>
  <si>
    <t>選択してください</t>
  </si>
  <si>
    <t>※令和３年度末時点での達成見込み状況を選択してください</t>
    <rPh sb="1" eb="3">
      <t>レイワ</t>
    </rPh>
    <rPh sb="4" eb="5">
      <t>ネン</t>
    </rPh>
    <rPh sb="7" eb="9">
      <t>ジテン</t>
    </rPh>
    <rPh sb="11" eb="13">
      <t>タッセイ</t>
    </rPh>
    <rPh sb="13" eb="15">
      <t>ミコ</t>
    </rPh>
    <rPh sb="16" eb="18">
      <t>ジョウキョウ</t>
    </rPh>
    <rPh sb="19" eb="21">
      <t>センタク</t>
    </rPh>
    <phoneticPr fontId="2"/>
  </si>
  <si>
    <t>学校のICT化状況</t>
    <rPh sb="0" eb="2">
      <t>ガッコウ</t>
    </rPh>
    <rPh sb="6" eb="7">
      <t>カ</t>
    </rPh>
    <rPh sb="7" eb="9">
      <t>ジョウキョウ</t>
    </rPh>
    <phoneticPr fontId="2"/>
  </si>
  <si>
    <t>※児童生徒一人一台端末は、学校購入（リースも可とする）または保護者購入、もしくは両方の併用での整備台数でお答えください</t>
    <rPh sb="1" eb="11">
      <t>ジドウセイトヒトリイチダイタンマツ</t>
    </rPh>
    <rPh sb="13" eb="15">
      <t>ガッコウ</t>
    </rPh>
    <rPh sb="15" eb="17">
      <t>コウニュウ</t>
    </rPh>
    <rPh sb="22" eb="23">
      <t>カ</t>
    </rPh>
    <rPh sb="30" eb="33">
      <t>ホゴシャ</t>
    </rPh>
    <rPh sb="33" eb="35">
      <t>コウニュウ</t>
    </rPh>
    <rPh sb="40" eb="42">
      <t>リョウホウ</t>
    </rPh>
    <rPh sb="43" eb="45">
      <t>ヘイヨウ</t>
    </rPh>
    <rPh sb="47" eb="49">
      <t>セイビ</t>
    </rPh>
    <rPh sb="49" eb="51">
      <t>ダイスウ</t>
    </rPh>
    <rPh sb="53" eb="54">
      <t>コタ</t>
    </rPh>
    <phoneticPr fontId="2"/>
  </si>
  <si>
    <t>※校内ネットワーク整備については「幹線10Gbps、支線1Gbps以上の配線」「全普通教室において有線もしくは無線でのネットワーク通信が可能」の双方完了している場合に、完了を選択してください</t>
    <rPh sb="1" eb="3">
      <t>コウナイ</t>
    </rPh>
    <rPh sb="9" eb="11">
      <t>セイビ</t>
    </rPh>
    <rPh sb="17" eb="19">
      <t>カンセン</t>
    </rPh>
    <rPh sb="26" eb="28">
      <t>シセン</t>
    </rPh>
    <rPh sb="33" eb="35">
      <t>イジョウ</t>
    </rPh>
    <rPh sb="36" eb="38">
      <t>ハイセン</t>
    </rPh>
    <rPh sb="40" eb="41">
      <t>ゼン</t>
    </rPh>
    <rPh sb="41" eb="43">
      <t>フツウ</t>
    </rPh>
    <rPh sb="43" eb="45">
      <t>キョウシツ</t>
    </rPh>
    <rPh sb="49" eb="51">
      <t>ユウセン</t>
    </rPh>
    <rPh sb="55" eb="57">
      <t>ムセン</t>
    </rPh>
    <rPh sb="65" eb="67">
      <t>ツウシン</t>
    </rPh>
    <rPh sb="68" eb="70">
      <t>カノウ</t>
    </rPh>
    <rPh sb="72" eb="74">
      <t>ソウホウ</t>
    </rPh>
    <rPh sb="74" eb="76">
      <t>カンリョウ</t>
    </rPh>
    <rPh sb="80" eb="82">
      <t>バアイ</t>
    </rPh>
    <rPh sb="84" eb="86">
      <t>カンリョウ</t>
    </rPh>
    <rPh sb="87" eb="89">
      <t>センタク</t>
    </rPh>
    <phoneticPr fontId="2"/>
  </si>
  <si>
    <t xml:space="preserve"> 　⑨　コンピュータ</t>
    <phoneticPr fontId="2"/>
  </si>
  <si>
    <t xml:space="preserve"> 　⑪　消耗品，備品（ＣＤ－Ｒ，ＤＡＴ，プリント用紙，デジタルカメラの記憶装置等）</t>
    <rPh sb="8" eb="10">
      <t>ビヒン</t>
    </rPh>
    <rPh sb="39" eb="40">
      <t>ナド</t>
    </rPh>
    <phoneticPr fontId="2"/>
  </si>
  <si>
    <r>
      <t>　 ④　ＩＣＴ</t>
    </r>
    <r>
      <rPr>
        <sz val="11"/>
        <color theme="1"/>
        <rFont val="ＭＳ Ｐゴシック"/>
        <family val="2"/>
        <charset val="128"/>
        <scheme val="minor"/>
      </rPr>
      <t>関連機器</t>
    </r>
    <r>
      <rPr>
        <sz val="11"/>
        <rFont val="ＭＳ Ｐゴシック"/>
        <family val="3"/>
        <charset val="128"/>
      </rPr>
      <t>の購入を伴わない事業</t>
    </r>
    <phoneticPr fontId="3"/>
  </si>
  <si>
    <t>　　　５　「プロジェクタ　一式」というように記入するのでなく、物品ごとに一つ一つ詳細に記入すること。また、必ず学校法人において作成のこと。</t>
    <rPh sb="22" eb="24">
      <t>キニュウ</t>
    </rPh>
    <phoneticPr fontId="3"/>
  </si>
  <si>
    <t>Ａ．児童生徒一人一台端末、校内ネットワーク整備ともに完了している</t>
  </si>
  <si>
    <t>※他校の参考となり得る先導的な取組については、文部科学省ホームページ等で紹介する場合がある。</t>
    <rPh sb="1" eb="3">
      <t>タコウ</t>
    </rPh>
    <rPh sb="4" eb="6">
      <t>サンコウ</t>
    </rPh>
    <rPh sb="9" eb="10">
      <t>エ</t>
    </rPh>
    <rPh sb="11" eb="14">
      <t>センドウテキ</t>
    </rPh>
    <rPh sb="15" eb="17">
      <t>トリクミ</t>
    </rPh>
    <rPh sb="23" eb="28">
      <t>モンブカガクショウ</t>
    </rPh>
    <rPh sb="34" eb="35">
      <t>トウ</t>
    </rPh>
    <rPh sb="36" eb="38">
      <t>ショウカイ</t>
    </rPh>
    <rPh sb="40" eb="42">
      <t>バアイ</t>
    </rPh>
    <phoneticPr fontId="2"/>
  </si>
  <si>
    <t>（期待される教育効果等）</t>
    <rPh sb="1" eb="3">
      <t>キタイ</t>
    </rPh>
    <rPh sb="6" eb="8">
      <t>キョウイク</t>
    </rPh>
    <rPh sb="8" eb="10">
      <t>コウカ</t>
    </rPh>
    <rPh sb="10" eb="11">
      <t>トウ</t>
    </rPh>
    <phoneticPr fontId="3"/>
  </si>
  <si>
    <t>　・学校教育においてＩＣＴ教育設備を活用してどのような教育を展開するのか具体的に記載すること
　　なお、単に機器の更新等で完結する内容は認められない
　・ＩＣＴ教育設備の導入によって、従来の教育とどのように変化するのか先進的である点を具体的に記載すること
　・プロジェクタ、プリンター等、購入機器の台数についてはその根拠を示すこと
　・整備された設備を利用する時間数（授業時限数）を記載ください
　・必要に応じて、適宜図表等を挿入することができるが、著作権や肖像権に留意すること</t>
    <rPh sb="2" eb="4">
      <t>ガッコウ</t>
    </rPh>
    <rPh sb="4" eb="6">
      <t>キョウイク</t>
    </rPh>
    <rPh sb="13" eb="15">
      <t>キョウイク</t>
    </rPh>
    <rPh sb="15" eb="17">
      <t>セツビ</t>
    </rPh>
    <rPh sb="18" eb="20">
      <t>カツヨウ</t>
    </rPh>
    <rPh sb="27" eb="29">
      <t>キョウイク</t>
    </rPh>
    <rPh sb="30" eb="32">
      <t>テンカイ</t>
    </rPh>
    <rPh sb="36" eb="39">
      <t>グタイテキ</t>
    </rPh>
    <rPh sb="40" eb="42">
      <t>キサイ</t>
    </rPh>
    <rPh sb="52" eb="53">
      <t>タン</t>
    </rPh>
    <rPh sb="54" eb="56">
      <t>キキ</t>
    </rPh>
    <rPh sb="57" eb="59">
      <t>コウシン</t>
    </rPh>
    <rPh sb="59" eb="60">
      <t>トウ</t>
    </rPh>
    <rPh sb="61" eb="63">
      <t>カンケツ</t>
    </rPh>
    <rPh sb="65" eb="67">
      <t>ナイヨウ</t>
    </rPh>
    <rPh sb="68" eb="69">
      <t>ミト</t>
    </rPh>
    <rPh sb="80" eb="82">
      <t>キョウイク</t>
    </rPh>
    <rPh sb="82" eb="84">
      <t>セツビ</t>
    </rPh>
    <rPh sb="85" eb="87">
      <t>ドウニュウ</t>
    </rPh>
    <rPh sb="92" eb="94">
      <t>ジュウライ</t>
    </rPh>
    <rPh sb="95" eb="97">
      <t>キョウイク</t>
    </rPh>
    <rPh sb="103" eb="105">
      <t>ヘンカ</t>
    </rPh>
    <rPh sb="109" eb="112">
      <t>センシンテキ</t>
    </rPh>
    <rPh sb="115" eb="116">
      <t>テン</t>
    </rPh>
    <rPh sb="117" eb="120">
      <t>グタイテキ</t>
    </rPh>
    <rPh sb="121" eb="123">
      <t>キサイ</t>
    </rPh>
    <rPh sb="142" eb="143">
      <t>トウ</t>
    </rPh>
    <rPh sb="144" eb="146">
      <t>コウニュウ</t>
    </rPh>
    <rPh sb="146" eb="148">
      <t>キキ</t>
    </rPh>
    <rPh sb="149" eb="151">
      <t>ダイスウ</t>
    </rPh>
    <rPh sb="158" eb="160">
      <t>コンキョ</t>
    </rPh>
    <rPh sb="161" eb="162">
      <t>シメ</t>
    </rPh>
    <rPh sb="168" eb="170">
      <t>セイビ</t>
    </rPh>
    <rPh sb="173" eb="175">
      <t>セツビ</t>
    </rPh>
    <rPh sb="176" eb="178">
      <t>リヨウ</t>
    </rPh>
    <rPh sb="180" eb="183">
      <t>ジカンスウ</t>
    </rPh>
    <rPh sb="184" eb="186">
      <t>ジュギョウ</t>
    </rPh>
    <rPh sb="186" eb="188">
      <t>ジゲン</t>
    </rPh>
    <rPh sb="188" eb="189">
      <t>スウ</t>
    </rPh>
    <rPh sb="191" eb="193">
      <t>キサイ</t>
    </rPh>
    <rPh sb="200" eb="202">
      <t>ヒツヨウ</t>
    </rPh>
    <rPh sb="203" eb="204">
      <t>オウ</t>
    </rPh>
    <rPh sb="207" eb="209">
      <t>テキギ</t>
    </rPh>
    <rPh sb="209" eb="211">
      <t>ズヒョウ</t>
    </rPh>
    <rPh sb="211" eb="212">
      <t>トウ</t>
    </rPh>
    <rPh sb="213" eb="215">
      <t>ソウニュウ</t>
    </rPh>
    <rPh sb="225" eb="228">
      <t>チョサクケン</t>
    </rPh>
    <rPh sb="229" eb="231">
      <t>ショウゾウ</t>
    </rPh>
    <rPh sb="231" eb="232">
      <t>ケン</t>
    </rPh>
    <rPh sb="233" eb="235">
      <t>リュウイ</t>
    </rPh>
    <phoneticPr fontId="3"/>
  </si>
  <si>
    <t>（学校名　　　　　　　　　　　　　　　　　）</t>
    <rPh sb="1" eb="3">
      <t>ガッコウ</t>
    </rPh>
    <rPh sb="3" eb="4">
      <t>メイ</t>
    </rPh>
    <phoneticPr fontId="3"/>
  </si>
  <si>
    <t>　・上記「事業の内容」により、どのような教育効果が期待されるのか具体的に記載すること
　　なお、整備することが目的化しないよう留意すること
　　（例）授業時間の効率化、学習効果の向上、教員負担の軽減、消耗品費の削減　など
　・必要に応じて、適宜図表等を挿入することができるが、著作権や肖像権に留意すること</t>
    <rPh sb="2" eb="4">
      <t>ジョウキ</t>
    </rPh>
    <rPh sb="5" eb="7">
      <t>ジギョウ</t>
    </rPh>
    <rPh sb="8" eb="10">
      <t>ナイヨウ</t>
    </rPh>
    <rPh sb="20" eb="22">
      <t>キョウイク</t>
    </rPh>
    <rPh sb="22" eb="24">
      <t>コウカ</t>
    </rPh>
    <rPh sb="25" eb="27">
      <t>キタイ</t>
    </rPh>
    <rPh sb="32" eb="35">
      <t>グタイテキ</t>
    </rPh>
    <rPh sb="36" eb="38">
      <t>キサイ</t>
    </rPh>
    <rPh sb="48" eb="50">
      <t>セイビ</t>
    </rPh>
    <rPh sb="55" eb="58">
      <t>モクテキカ</t>
    </rPh>
    <rPh sb="63" eb="65">
      <t>リュウイ</t>
    </rPh>
    <rPh sb="73" eb="74">
      <t>レイ</t>
    </rPh>
    <rPh sb="75" eb="77">
      <t>ジュギョウ</t>
    </rPh>
    <rPh sb="77" eb="79">
      <t>ジカン</t>
    </rPh>
    <rPh sb="80" eb="83">
      <t>コウリツカ</t>
    </rPh>
    <rPh sb="84" eb="86">
      <t>ガクシュウ</t>
    </rPh>
    <rPh sb="86" eb="88">
      <t>コウカ</t>
    </rPh>
    <rPh sb="89" eb="91">
      <t>コウジョウ</t>
    </rPh>
    <rPh sb="92" eb="94">
      <t>キョウイン</t>
    </rPh>
    <rPh sb="94" eb="96">
      <t>フタン</t>
    </rPh>
    <rPh sb="97" eb="99">
      <t>ケイゲン</t>
    </rPh>
    <rPh sb="100" eb="103">
      <t>ショウモウヒン</t>
    </rPh>
    <rPh sb="103" eb="104">
      <t>ヒ</t>
    </rPh>
    <rPh sb="105" eb="107">
      <t>サクゲン</t>
    </rPh>
    <phoneticPr fontId="3"/>
  </si>
  <si>
    <t>　　　６　計画調書の機器の明細が複数枚に渡る場合には、事業経費及び補助申請予定額の総額が明確に分かるようにすること。</t>
    <rPh sb="5" eb="7">
      <t>ケイカク</t>
    </rPh>
    <rPh sb="7" eb="9">
      <t>チョウショ</t>
    </rPh>
    <rPh sb="33" eb="35">
      <t>ホジョ</t>
    </rPh>
    <rPh sb="35" eb="37">
      <t>シンセイ</t>
    </rPh>
    <rPh sb="37" eb="39">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</si>
</sst>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rgb="FFFF0000"/>
      <name val="ＭＳ Ｐゴシック"/>
      <family val="2"/>
      <charset val="128"/>
      <scheme val="minor"/>
    </font>
    <font>
      <sz val="14"/>
      <name val="ＭＳ Ｐゴシック"/>
      <family val="3"/>
      <charset val="128"/>
    </font>
    <font>
      <sz val="15"/>
      <name val="ＭＳ Ｐゴシック"/>
      <family val="3"/>
      <charset val="128"/>
    </font>
    <font>
      <sz val="10.5"/>
      <name val="ＭＳ Ｐゴシック"/>
      <family val="3"/>
      <charset val="128"/>
    </font>
    <font>
      <sz val="13"/>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9"/>
      <color indexed="81"/>
      <name val="MS P ゴシック"/>
      <family val="3"/>
      <charset val="128"/>
    </font>
    <font>
      <sz val="10"/>
      <name val="ＭＳ Ｐゴシック"/>
      <family val="3"/>
      <charset val="128"/>
      <scheme val="minor"/>
    </font>
    <font>
      <sz val="9"/>
      <color indexed="81"/>
      <name val="MS P ゴシック"/>
      <family val="3"/>
      <charset val="128"/>
    </font>
    <font>
      <b/>
      <sz val="1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7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right/>
      <top style="medium">
        <color auto="1"/>
      </top>
      <bottom/>
      <diagonal/>
    </border>
    <border>
      <left/>
      <right style="thin">
        <color indexed="64"/>
      </right>
      <top style="hair">
        <color auto="1"/>
      </top>
      <bottom style="hair">
        <color auto="1"/>
      </bottom>
      <diagonal/>
    </border>
    <border>
      <left/>
      <right style="thin">
        <color indexed="64"/>
      </right>
      <top style="medium">
        <color auto="1"/>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top style="hair">
        <color auto="1"/>
      </top>
      <bottom style="hair">
        <color auto="1"/>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auto="1"/>
      </top>
      <bottom/>
      <diagonal/>
    </border>
    <border>
      <left style="medium">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5">
    <xf numFmtId="0" fontId="0" fillId="0" borderId="0" xfId="0">
      <alignment vertical="center"/>
    </xf>
    <xf numFmtId="0" fontId="1" fillId="0" borderId="0" xfId="2">
      <alignment vertical="center"/>
    </xf>
    <xf numFmtId="0" fontId="1" fillId="0" borderId="0" xfId="2" applyAlignment="1">
      <alignment horizontal="right" vertical="center"/>
    </xf>
    <xf numFmtId="0" fontId="1" fillId="0" borderId="0" xfId="2" applyBorder="1">
      <alignment vertical="center"/>
    </xf>
    <xf numFmtId="0" fontId="1" fillId="0" borderId="0" xfId="2" applyBorder="1" applyAlignment="1">
      <alignment vertical="center"/>
    </xf>
    <xf numFmtId="0" fontId="1" fillId="0" borderId="0" xfId="2" applyFont="1" applyBorder="1" applyAlignment="1">
      <alignment vertical="center"/>
    </xf>
    <xf numFmtId="0" fontId="1" fillId="0" borderId="0" xfId="2" applyFont="1" applyBorder="1" applyAlignment="1">
      <alignment horizontal="right" vertical="center"/>
    </xf>
    <xf numFmtId="0" fontId="10" fillId="0" borderId="0" xfId="2" applyFont="1" applyBorder="1" applyAlignment="1">
      <alignment horizontal="right" vertical="center"/>
    </xf>
    <xf numFmtId="0" fontId="11" fillId="0" borderId="0" xfId="2" applyFont="1" applyAlignment="1">
      <alignment horizontal="centerContinuous" vertical="center"/>
    </xf>
    <xf numFmtId="0" fontId="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 fillId="0" borderId="8" xfId="2" applyFont="1" applyBorder="1" applyAlignment="1">
      <alignment horizontal="distributed" vertical="center" justifyLastLine="1"/>
    </xf>
    <xf numFmtId="0" fontId="1" fillId="0" borderId="0" xfId="2" applyFont="1">
      <alignment vertical="center"/>
    </xf>
    <xf numFmtId="0" fontId="1" fillId="0" borderId="24" xfId="2" applyFont="1" applyBorder="1" applyAlignment="1">
      <alignment horizontal="distributed" vertical="center" wrapText="1" justifyLastLine="1"/>
    </xf>
    <xf numFmtId="0" fontId="1" fillId="0" borderId="14" xfId="2" applyFont="1" applyBorder="1" applyAlignment="1">
      <alignment horizontal="distributed" vertical="center" justifyLastLine="1"/>
    </xf>
    <xf numFmtId="0" fontId="1" fillId="0" borderId="15" xfId="2" applyFont="1" applyBorder="1" applyAlignment="1">
      <alignment horizontal="distributed" vertical="center" justifyLastLine="1"/>
    </xf>
    <xf numFmtId="176" fontId="10" fillId="0" borderId="19" xfId="2" applyNumberFormat="1" applyFont="1" applyBorder="1" applyAlignment="1">
      <alignment horizontal="right" vertical="center" shrinkToFit="1"/>
    </xf>
    <xf numFmtId="0" fontId="1" fillId="0" borderId="28" xfId="2" applyFont="1" applyBorder="1" applyAlignment="1">
      <alignment horizontal="center" vertical="center"/>
    </xf>
    <xf numFmtId="0" fontId="1" fillId="0" borderId="29" xfId="2" applyFont="1" applyBorder="1" applyAlignment="1">
      <alignment horizontal="distributed" vertical="center" justifyLastLine="1"/>
    </xf>
    <xf numFmtId="0" fontId="1" fillId="0" borderId="5" xfId="2" applyFont="1" applyBorder="1" applyAlignment="1">
      <alignment horizontal="distributed" vertical="center" justifyLastLine="1"/>
    </xf>
    <xf numFmtId="176" fontId="10" fillId="0" borderId="6" xfId="2" applyNumberFormat="1" applyFont="1" applyBorder="1" applyAlignment="1">
      <alignment horizontal="right" vertical="center" shrinkToFit="1"/>
    </xf>
    <xf numFmtId="0" fontId="1" fillId="0" borderId="30" xfId="2" applyFont="1" applyBorder="1" applyAlignment="1">
      <alignment horizontal="center" vertical="center"/>
    </xf>
    <xf numFmtId="0" fontId="1" fillId="0" borderId="31" xfId="2" applyFont="1" applyBorder="1" applyAlignment="1">
      <alignment horizontal="distributed" vertical="center" justifyLastLine="1"/>
    </xf>
    <xf numFmtId="0" fontId="1" fillId="0" borderId="32" xfId="2" applyFont="1" applyBorder="1" applyAlignment="1">
      <alignment horizontal="distributed" vertical="center" justifyLastLine="1"/>
    </xf>
    <xf numFmtId="176" fontId="10" fillId="0" borderId="33" xfId="2" applyNumberFormat="1" applyFont="1" applyBorder="1" applyAlignment="1">
      <alignment horizontal="right" vertical="center" shrinkToFit="1"/>
    </xf>
    <xf numFmtId="0" fontId="1" fillId="0" borderId="35" xfId="2" applyFont="1" applyBorder="1" applyAlignment="1">
      <alignment horizontal="center" vertical="center"/>
    </xf>
    <xf numFmtId="0" fontId="1" fillId="0" borderId="0" xfId="2" applyFont="1" applyAlignment="1">
      <alignment horizontal="right" vertical="center"/>
    </xf>
    <xf numFmtId="0" fontId="13" fillId="0" borderId="0" xfId="2" applyFont="1">
      <alignment vertical="center"/>
    </xf>
    <xf numFmtId="0" fontId="1" fillId="0" borderId="19" xfId="2" applyFont="1" applyBorder="1" applyAlignment="1">
      <alignment vertical="center"/>
    </xf>
    <xf numFmtId="0" fontId="1" fillId="0" borderId="0" xfId="2" applyFont="1" applyAlignment="1">
      <alignment horizontal="left" vertical="center" indent="1"/>
    </xf>
    <xf numFmtId="0" fontId="1" fillId="0" borderId="44" xfId="2" applyFont="1" applyBorder="1" applyAlignment="1">
      <alignment horizontal="center" vertical="center"/>
    </xf>
    <xf numFmtId="0" fontId="1" fillId="0" borderId="45" xfId="2" applyFont="1" applyBorder="1" applyAlignment="1">
      <alignment horizontal="center" vertical="center"/>
    </xf>
    <xf numFmtId="38" fontId="8" fillId="0" borderId="0" xfId="1" applyFont="1" applyAlignment="1">
      <alignment horizontal="left" vertical="center"/>
    </xf>
    <xf numFmtId="38" fontId="0" fillId="0" borderId="0" xfId="1"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38" fontId="0" fillId="0" borderId="0" xfId="1" applyFont="1" applyAlignment="1">
      <alignment horizontal="right" vertical="center"/>
    </xf>
    <xf numFmtId="38" fontId="0" fillId="0" borderId="0" xfId="1" applyFont="1" applyAlignment="1">
      <alignment horizontal="center" vertical="center"/>
    </xf>
    <xf numFmtId="38" fontId="8" fillId="0" borderId="0" xfId="1" applyFont="1">
      <alignment vertical="center"/>
    </xf>
    <xf numFmtId="0" fontId="1" fillId="0" borderId="0" xfId="2" applyFont="1">
      <alignment vertical="center"/>
    </xf>
    <xf numFmtId="0" fontId="1" fillId="0" borderId="44" xfId="2" applyFont="1" applyBorder="1" applyAlignment="1">
      <alignment horizontal="center" vertical="center"/>
    </xf>
    <xf numFmtId="38" fontId="8" fillId="0" borderId="0" xfId="1" applyFont="1" applyAlignment="1">
      <alignment horizontal="left" vertical="center" wrapText="1"/>
    </xf>
    <xf numFmtId="38" fontId="1" fillId="0" borderId="0" xfId="1" applyFont="1" applyBorder="1" applyAlignment="1">
      <alignment horizontal="center" vertical="center" wrapText="1"/>
    </xf>
    <xf numFmtId="38" fontId="1" fillId="0" borderId="0" xfId="1" applyFont="1" applyBorder="1" applyAlignment="1">
      <alignment horizontal="center" vertical="center"/>
    </xf>
    <xf numFmtId="38" fontId="19" fillId="0" borderId="11" xfId="1" applyFont="1" applyFill="1" applyBorder="1" applyAlignment="1">
      <alignment vertical="center" wrapText="1"/>
    </xf>
    <xf numFmtId="38" fontId="19" fillId="0" borderId="53" xfId="1" applyFont="1" applyFill="1" applyBorder="1" applyAlignment="1">
      <alignment vertical="center" wrapText="1"/>
    </xf>
    <xf numFmtId="38" fontId="19" fillId="0" borderId="55" xfId="1" applyFont="1" applyFill="1" applyBorder="1" applyAlignment="1">
      <alignment vertical="center" wrapText="1"/>
    </xf>
    <xf numFmtId="38" fontId="0" fillId="0" borderId="0" xfId="1" applyFont="1" applyBorder="1" applyAlignment="1">
      <alignment horizontal="center" vertical="center" wrapText="1"/>
    </xf>
    <xf numFmtId="38" fontId="17" fillId="2" borderId="4" xfId="1" applyFont="1" applyFill="1" applyBorder="1" applyAlignment="1">
      <alignment horizontal="center" vertical="center" shrinkToFit="1"/>
    </xf>
    <xf numFmtId="38" fontId="0" fillId="2" borderId="54" xfId="1" applyFont="1" applyFill="1" applyBorder="1" applyAlignment="1">
      <alignment horizontal="center" vertical="center" wrapText="1"/>
    </xf>
    <xf numFmtId="38" fontId="0" fillId="2" borderId="56" xfId="1" applyFont="1" applyFill="1" applyBorder="1" applyAlignment="1">
      <alignment horizontal="center" vertical="center" wrapText="1"/>
    </xf>
    <xf numFmtId="38" fontId="22" fillId="0" borderId="11" xfId="1" applyFont="1" applyFill="1" applyBorder="1" applyAlignment="1">
      <alignment vertical="center" wrapText="1"/>
    </xf>
    <xf numFmtId="38" fontId="22" fillId="0" borderId="18" xfId="1" applyFont="1" applyFill="1" applyBorder="1" applyAlignment="1">
      <alignment vertical="center" wrapText="1"/>
    </xf>
    <xf numFmtId="38" fontId="22" fillId="0" borderId="12" xfId="1" applyFont="1" applyFill="1" applyBorder="1" applyAlignment="1">
      <alignment vertical="center" wrapText="1"/>
    </xf>
    <xf numFmtId="38" fontId="15" fillId="0" borderId="12" xfId="1" applyFont="1" applyFill="1" applyBorder="1">
      <alignment vertical="center"/>
    </xf>
    <xf numFmtId="38" fontId="15" fillId="2" borderId="59" xfId="1" applyFont="1" applyFill="1" applyBorder="1">
      <alignment vertical="center"/>
    </xf>
    <xf numFmtId="38" fontId="15" fillId="0" borderId="0" xfId="1" applyFont="1" applyFill="1" applyBorder="1">
      <alignment vertical="center"/>
    </xf>
    <xf numFmtId="38" fontId="15" fillId="2" borderId="1" xfId="1" applyFont="1" applyFill="1" applyBorder="1">
      <alignment vertical="center"/>
    </xf>
    <xf numFmtId="38" fontId="15" fillId="2" borderId="12" xfId="1" applyFont="1" applyFill="1" applyBorder="1">
      <alignment vertical="center"/>
    </xf>
    <xf numFmtId="38" fontId="22" fillId="0" borderId="53" xfId="1" applyFont="1" applyFill="1" applyBorder="1" applyAlignment="1">
      <alignment vertical="center" wrapText="1"/>
    </xf>
    <xf numFmtId="38" fontId="22" fillId="0" borderId="55" xfId="1" applyFont="1" applyFill="1" applyBorder="1" applyAlignment="1">
      <alignment vertical="center" wrapText="1"/>
    </xf>
    <xf numFmtId="38" fontId="22" fillId="0" borderId="52" xfId="1" applyFont="1" applyFill="1" applyBorder="1" applyAlignment="1">
      <alignment vertical="center" wrapText="1"/>
    </xf>
    <xf numFmtId="38" fontId="15" fillId="0" borderId="52" xfId="1" applyFont="1" applyFill="1" applyBorder="1">
      <alignment vertical="center"/>
    </xf>
    <xf numFmtId="38" fontId="15" fillId="2" borderId="60" xfId="1" applyFont="1" applyFill="1" applyBorder="1">
      <alignment vertical="center"/>
    </xf>
    <xf numFmtId="38" fontId="15" fillId="2" borderId="52" xfId="1" applyFont="1" applyFill="1" applyBorder="1">
      <alignment vertical="center"/>
    </xf>
    <xf numFmtId="38" fontId="22" fillId="0" borderId="50" xfId="1" applyFont="1" applyFill="1" applyBorder="1" applyAlignment="1">
      <alignment vertical="center" wrapText="1"/>
    </xf>
    <xf numFmtId="38" fontId="22" fillId="0" borderId="46" xfId="1" applyFont="1" applyFill="1" applyBorder="1" applyAlignment="1">
      <alignment vertical="center" wrapText="1"/>
    </xf>
    <xf numFmtId="38" fontId="15" fillId="0" borderId="47" xfId="1" applyFont="1" applyFill="1" applyBorder="1">
      <alignment vertical="center"/>
    </xf>
    <xf numFmtId="38" fontId="15" fillId="2" borderId="48" xfId="1" applyFont="1" applyFill="1" applyBorder="1">
      <alignment vertical="center"/>
    </xf>
    <xf numFmtId="38" fontId="15" fillId="2" borderId="47" xfId="1" applyFont="1" applyFill="1" applyBorder="1">
      <alignment vertical="center"/>
    </xf>
    <xf numFmtId="38" fontId="15" fillId="2" borderId="61" xfId="1" applyFont="1" applyFill="1" applyBorder="1" applyAlignment="1">
      <alignment horizontal="right" vertical="center"/>
    </xf>
    <xf numFmtId="38" fontId="15" fillId="0" borderId="0" xfId="1" applyFont="1" applyBorder="1" applyAlignment="1">
      <alignment horizontal="right" vertical="center"/>
    </xf>
    <xf numFmtId="38" fontId="15" fillId="2" borderId="62" xfId="1" applyFont="1" applyFill="1" applyBorder="1" applyAlignment="1">
      <alignment horizontal="right" vertical="center"/>
    </xf>
    <xf numFmtId="38" fontId="15" fillId="2" borderId="53" xfId="1" applyFont="1" applyFill="1" applyBorder="1" applyAlignment="1">
      <alignment horizontal="right" vertical="center"/>
    </xf>
    <xf numFmtId="38" fontId="15" fillId="2" borderId="63" xfId="1" applyFont="1" applyFill="1" applyBorder="1" applyAlignment="1">
      <alignment horizontal="right" vertical="center"/>
    </xf>
    <xf numFmtId="38" fontId="19" fillId="3" borderId="53" xfId="1" applyFont="1" applyFill="1" applyBorder="1" applyAlignment="1">
      <alignment vertical="center" wrapText="1"/>
    </xf>
    <xf numFmtId="38" fontId="19" fillId="3" borderId="55" xfId="1" applyFont="1" applyFill="1" applyBorder="1" applyAlignment="1">
      <alignment vertical="center" wrapText="1"/>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22" fillId="0" borderId="64" xfId="1" applyFont="1" applyFill="1" applyBorder="1" applyAlignment="1">
      <alignment vertical="center" wrapText="1"/>
    </xf>
    <xf numFmtId="38" fontId="22" fillId="0" borderId="65" xfId="1" applyFont="1" applyFill="1" applyBorder="1" applyAlignment="1">
      <alignment vertical="center" wrapText="1"/>
    </xf>
    <xf numFmtId="38" fontId="15" fillId="0" borderId="55" xfId="1" applyFont="1" applyFill="1" applyBorder="1">
      <alignment vertical="center"/>
    </xf>
    <xf numFmtId="38" fontId="16" fillId="0" borderId="4" xfId="1" applyFont="1" applyBorder="1" applyAlignment="1">
      <alignment horizontal="center" vertical="center" shrinkToFit="1"/>
    </xf>
    <xf numFmtId="38" fontId="15" fillId="2" borderId="66" xfId="1" applyFont="1" applyFill="1" applyBorder="1">
      <alignment vertical="center"/>
    </xf>
    <xf numFmtId="38" fontId="15" fillId="2" borderId="64" xfId="1" applyFont="1" applyFill="1" applyBorder="1">
      <alignment vertical="center"/>
    </xf>
    <xf numFmtId="38" fontId="15" fillId="2" borderId="46" xfId="1" applyFont="1" applyFill="1" applyBorder="1">
      <alignment vertical="center"/>
    </xf>
    <xf numFmtId="38" fontId="24" fillId="4" borderId="44" xfId="1" applyFont="1" applyFill="1" applyBorder="1">
      <alignment vertical="center"/>
    </xf>
    <xf numFmtId="38" fontId="1" fillId="0" borderId="0" xfId="1" applyFont="1" applyBorder="1" applyAlignment="1">
      <alignment horizontal="left" vertical="center"/>
    </xf>
    <xf numFmtId="38" fontId="1" fillId="0" borderId="8" xfId="1" applyFont="1" applyBorder="1" applyAlignment="1">
      <alignment horizontal="center" vertical="center"/>
    </xf>
    <xf numFmtId="38" fontId="1" fillId="0" borderId="29" xfId="1" applyFont="1" applyBorder="1" applyAlignment="1">
      <alignment horizontal="center" vertical="center"/>
    </xf>
    <xf numFmtId="38" fontId="1" fillId="0" borderId="72" xfId="1" applyFont="1" applyBorder="1" applyAlignment="1">
      <alignment horizontal="center" vertical="center" wrapText="1"/>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15" fillId="3" borderId="52" xfId="1" applyFont="1" applyFill="1" applyBorder="1">
      <alignment vertical="center"/>
    </xf>
    <xf numFmtId="38" fontId="22" fillId="0" borderId="77" xfId="1" applyFont="1" applyFill="1" applyBorder="1" applyAlignment="1">
      <alignment vertical="center" wrapText="1"/>
    </xf>
    <xf numFmtId="38" fontId="1" fillId="0" borderId="67" xfId="1" applyFont="1" applyBorder="1" applyAlignment="1">
      <alignment horizontal="center" vertical="center" wrapText="1"/>
    </xf>
    <xf numFmtId="38" fontId="1" fillId="0" borderId="54" xfId="1" applyFont="1" applyBorder="1" applyAlignment="1">
      <alignment horizontal="center" vertical="center" wrapText="1"/>
    </xf>
    <xf numFmtId="38" fontId="1" fillId="0" borderId="68" xfId="1" applyFont="1" applyBorder="1" applyAlignment="1">
      <alignment horizontal="center" vertical="center" wrapText="1"/>
    </xf>
    <xf numFmtId="38" fontId="1" fillId="0" borderId="41" xfId="1" applyFont="1" applyBorder="1" applyAlignment="1">
      <alignment horizontal="center" vertical="center" wrapText="1"/>
    </xf>
    <xf numFmtId="38" fontId="1" fillId="0" borderId="42" xfId="1" applyFont="1" applyBorder="1" applyAlignment="1">
      <alignment horizontal="center" vertical="center" wrapText="1"/>
    </xf>
    <xf numFmtId="38" fontId="1" fillId="0" borderId="43" xfId="1" applyFont="1" applyBorder="1" applyAlignment="1">
      <alignment horizontal="center" vertical="center" wrapText="1"/>
    </xf>
    <xf numFmtId="38" fontId="1" fillId="0" borderId="3" xfId="1" applyFont="1" applyBorder="1" applyAlignment="1">
      <alignment horizontal="center" vertical="center"/>
    </xf>
    <xf numFmtId="38" fontId="1" fillId="0" borderId="5" xfId="1" applyFont="1" applyBorder="1" applyAlignment="1">
      <alignment horizontal="center"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5" fillId="0" borderId="3" xfId="1" applyFont="1" applyBorder="1" applyAlignment="1">
      <alignment horizontal="center" vertical="center"/>
    </xf>
    <xf numFmtId="38" fontId="15" fillId="0" borderId="71" xfId="1" applyFont="1" applyBorder="1" applyAlignment="1">
      <alignment horizontal="center" vertical="center"/>
    </xf>
    <xf numFmtId="38" fontId="1" fillId="0" borderId="4" xfId="1" applyFont="1" applyBorder="1" applyAlignment="1">
      <alignment horizontal="center" vertical="center"/>
    </xf>
    <xf numFmtId="38" fontId="1" fillId="0" borderId="73" xfId="1" applyFont="1" applyBorder="1" applyAlignment="1">
      <alignment horizontal="center" vertical="center"/>
    </xf>
    <xf numFmtId="38" fontId="1" fillId="0" borderId="74" xfId="1" applyFont="1" applyBorder="1" applyAlignment="1">
      <alignment horizontal="center" vertical="center"/>
    </xf>
    <xf numFmtId="38" fontId="1" fillId="0" borderId="75" xfId="1" applyFont="1" applyBorder="1" applyAlignment="1">
      <alignment horizontal="center" vertical="center"/>
    </xf>
    <xf numFmtId="38" fontId="15" fillId="0" borderId="4" xfId="1" applyFont="1" applyBorder="1" applyAlignment="1">
      <alignment horizontal="center" vertical="center"/>
    </xf>
    <xf numFmtId="38" fontId="15" fillId="0" borderId="76" xfId="1" applyFont="1" applyBorder="1" applyAlignment="1">
      <alignment horizontal="center" vertical="center"/>
    </xf>
    <xf numFmtId="38" fontId="1" fillId="0" borderId="67" xfId="1" applyFont="1" applyFill="1" applyBorder="1" applyAlignment="1">
      <alignment horizontal="center" vertical="center"/>
    </xf>
    <xf numFmtId="38" fontId="1" fillId="0" borderId="54" xfId="1" applyFont="1" applyFill="1" applyBorder="1" applyAlignment="1">
      <alignment horizontal="center" vertical="center"/>
    </xf>
    <xf numFmtId="38" fontId="1" fillId="0" borderId="68" xfId="1" applyFont="1" applyFill="1" applyBorder="1" applyAlignment="1">
      <alignment horizontal="center" vertical="center"/>
    </xf>
    <xf numFmtId="38" fontId="1" fillId="0" borderId="41" xfId="1" applyFont="1" applyFill="1" applyBorder="1" applyAlignment="1">
      <alignment horizontal="center" vertical="center"/>
    </xf>
    <xf numFmtId="38" fontId="1" fillId="0" borderId="42" xfId="1" applyFont="1" applyFill="1" applyBorder="1" applyAlignment="1">
      <alignment horizontal="center" vertical="center"/>
    </xf>
    <xf numFmtId="38" fontId="1" fillId="0" borderId="43" xfId="1" applyFont="1" applyFill="1" applyBorder="1" applyAlignment="1">
      <alignment horizontal="center" vertical="center"/>
    </xf>
    <xf numFmtId="38" fontId="6" fillId="0" borderId="0" xfId="1" applyFont="1" applyAlignment="1">
      <alignment horizontal="center" vertical="center"/>
    </xf>
    <xf numFmtId="38" fontId="7" fillId="0" borderId="0" xfId="1" applyFont="1" applyAlignment="1">
      <alignment horizontal="center" vertical="center"/>
    </xf>
    <xf numFmtId="38" fontId="1" fillId="0" borderId="69" xfId="1" applyFont="1" applyBorder="1" applyAlignment="1">
      <alignment horizontal="center" vertical="center"/>
    </xf>
    <xf numFmtId="38" fontId="4" fillId="0" borderId="9" xfId="1" applyFont="1" applyBorder="1" applyAlignment="1">
      <alignment horizontal="center" vertical="center"/>
    </xf>
    <xf numFmtId="38" fontId="4" fillId="0" borderId="22" xfId="1" applyFont="1" applyBorder="1" applyAlignment="1">
      <alignment horizontal="center" vertical="center"/>
    </xf>
    <xf numFmtId="38" fontId="4" fillId="0" borderId="21" xfId="1" applyFont="1" applyBorder="1" applyAlignment="1">
      <alignment horizontal="center" vertical="center"/>
    </xf>
    <xf numFmtId="38" fontId="15" fillId="0" borderId="69" xfId="1" applyFont="1" applyBorder="1" applyAlignment="1">
      <alignment horizontal="center" vertical="center"/>
    </xf>
    <xf numFmtId="38" fontId="15" fillId="0" borderId="70" xfId="1" applyFont="1" applyBorder="1" applyAlignment="1">
      <alignment horizontal="center" vertical="center"/>
    </xf>
    <xf numFmtId="38" fontId="0" fillId="2" borderId="2" xfId="1" applyFont="1" applyFill="1" applyBorder="1" applyAlignment="1">
      <alignment horizontal="center" vertical="center" wrapText="1"/>
    </xf>
    <xf numFmtId="38" fontId="0" fillId="2" borderId="48" xfId="1" applyFont="1" applyFill="1" applyBorder="1" applyAlignment="1">
      <alignment horizontal="center" vertical="center" wrapText="1"/>
    </xf>
    <xf numFmtId="38" fontId="15" fillId="0" borderId="57" xfId="1" applyFont="1" applyFill="1" applyBorder="1" applyAlignment="1">
      <alignment horizontal="center" vertical="center"/>
    </xf>
    <xf numFmtId="38" fontId="15" fillId="0" borderId="58" xfId="1" applyFont="1" applyFill="1" applyBorder="1" applyAlignment="1">
      <alignment horizontal="center" vertical="center"/>
    </xf>
    <xf numFmtId="38" fontId="0" fillId="0" borderId="49" xfId="1" applyFont="1" applyBorder="1" applyAlignment="1">
      <alignment horizontal="center" vertical="center" wrapText="1"/>
    </xf>
    <xf numFmtId="38" fontId="0" fillId="0" borderId="50" xfId="1" applyFont="1" applyBorder="1" applyAlignment="1">
      <alignment horizontal="center" vertical="center" wrapText="1"/>
    </xf>
    <xf numFmtId="38" fontId="0" fillId="0" borderId="1" xfId="1" applyFont="1" applyBorder="1" applyAlignment="1">
      <alignment horizontal="center" vertical="center" wrapText="1"/>
    </xf>
    <xf numFmtId="38" fontId="0" fillId="0" borderId="47" xfId="1" applyFont="1" applyBorder="1" applyAlignment="1">
      <alignment horizontal="center" vertical="center" wrapText="1"/>
    </xf>
    <xf numFmtId="38" fontId="0" fillId="0" borderId="1" xfId="1" applyFont="1" applyBorder="1" applyAlignment="1">
      <alignment horizontal="center" vertical="center"/>
    </xf>
    <xf numFmtId="38" fontId="0" fillId="0" borderId="47" xfId="1" applyFont="1" applyBorder="1" applyAlignment="1">
      <alignment horizontal="center" vertical="center"/>
    </xf>
    <xf numFmtId="38" fontId="0" fillId="2" borderId="1" xfId="1" applyFont="1" applyFill="1" applyBorder="1" applyAlignment="1">
      <alignment horizontal="center" vertical="center" wrapText="1"/>
    </xf>
    <xf numFmtId="38" fontId="0" fillId="2" borderId="47" xfId="1" applyFont="1" applyFill="1" applyBorder="1" applyAlignment="1">
      <alignment horizontal="center" vertical="center" wrapText="1"/>
    </xf>
    <xf numFmtId="38" fontId="15" fillId="0" borderId="41" xfId="1" applyFont="1" applyBorder="1" applyAlignment="1">
      <alignment horizontal="center" vertical="center"/>
    </xf>
    <xf numFmtId="38" fontId="15" fillId="0" borderId="42" xfId="1" applyFont="1" applyBorder="1" applyAlignment="1">
      <alignment horizontal="center" vertical="center"/>
    </xf>
    <xf numFmtId="38" fontId="0" fillId="2" borderId="49" xfId="1" applyFont="1" applyFill="1" applyBorder="1" applyAlignment="1">
      <alignment horizontal="center" vertical="center" wrapText="1"/>
    </xf>
    <xf numFmtId="38" fontId="0" fillId="2" borderId="50" xfId="1" applyFont="1" applyFill="1" applyBorder="1" applyAlignment="1">
      <alignment horizontal="center" vertical="center" wrapText="1"/>
    </xf>
    <xf numFmtId="38" fontId="0" fillId="2" borderId="51" xfId="1" applyFont="1" applyFill="1" applyBorder="1" applyAlignment="1">
      <alignment horizontal="center" vertical="center" wrapText="1"/>
    </xf>
    <xf numFmtId="38" fontId="15" fillId="0" borderId="78" xfId="1" applyFont="1" applyBorder="1" applyAlignment="1">
      <alignment horizontal="center" vertical="center"/>
    </xf>
    <xf numFmtId="38" fontId="15" fillId="0" borderId="45" xfId="1" applyFont="1" applyBorder="1" applyAlignment="1">
      <alignment horizontal="center" vertical="center"/>
    </xf>
    <xf numFmtId="38" fontId="20" fillId="0" borderId="3" xfId="1" applyFont="1" applyBorder="1" applyAlignment="1">
      <alignment horizontal="center" vertical="center"/>
    </xf>
    <xf numFmtId="38" fontId="18" fillId="0" borderId="3" xfId="1" applyFont="1" applyBorder="1" applyAlignment="1">
      <alignment horizontal="center" vertical="center"/>
    </xf>
    <xf numFmtId="38" fontId="18" fillId="0" borderId="71" xfId="1" applyFont="1" applyBorder="1" applyAlignment="1">
      <alignment horizontal="center" vertical="center"/>
    </xf>
    <xf numFmtId="38" fontId="20" fillId="0" borderId="4" xfId="1" applyFont="1" applyBorder="1" applyAlignment="1">
      <alignment horizontal="center" vertical="center"/>
    </xf>
    <xf numFmtId="38" fontId="18" fillId="0" borderId="4" xfId="1" applyFont="1" applyBorder="1" applyAlignment="1">
      <alignment horizontal="center" vertical="center"/>
    </xf>
    <xf numFmtId="38" fontId="18" fillId="0" borderId="76" xfId="1" applyFont="1" applyBorder="1" applyAlignment="1">
      <alignment horizontal="center" vertical="center"/>
    </xf>
    <xf numFmtId="38" fontId="20" fillId="0" borderId="69" xfId="1" applyFont="1" applyBorder="1" applyAlignment="1">
      <alignment horizontal="center" vertical="center"/>
    </xf>
    <xf numFmtId="38" fontId="5" fillId="0" borderId="69" xfId="1" applyFont="1" applyBorder="1" applyAlignment="1">
      <alignment horizontal="center" vertical="center"/>
    </xf>
    <xf numFmtId="38" fontId="5" fillId="0" borderId="70" xfId="1" applyFont="1" applyBorder="1" applyAlignment="1">
      <alignment horizontal="center" vertical="center"/>
    </xf>
    <xf numFmtId="0" fontId="1" fillId="0" borderId="16" xfId="2" applyFont="1" applyBorder="1" applyAlignment="1">
      <alignment vertical="center"/>
    </xf>
    <xf numFmtId="0" fontId="1" fillId="0" borderId="13" xfId="2" applyBorder="1" applyAlignment="1">
      <alignment vertical="center"/>
    </xf>
    <xf numFmtId="0" fontId="1" fillId="0" borderId="0" xfId="2" applyAlignment="1">
      <alignment vertical="center"/>
    </xf>
    <xf numFmtId="0" fontId="1" fillId="0" borderId="18" xfId="2" applyBorder="1" applyAlignment="1">
      <alignment vertical="center"/>
    </xf>
    <xf numFmtId="0" fontId="1" fillId="0" borderId="13" xfId="2" applyFont="1" applyBorder="1" applyAlignment="1">
      <alignment vertical="center"/>
    </xf>
    <xf numFmtId="0" fontId="1" fillId="0" borderId="0" xfId="2" applyFont="1" applyAlignment="1">
      <alignment vertical="center"/>
    </xf>
    <xf numFmtId="0" fontId="1" fillId="0" borderId="18" xfId="2" applyFont="1" applyBorder="1" applyAlignment="1">
      <alignment vertical="center"/>
    </xf>
    <xf numFmtId="0" fontId="1" fillId="0" borderId="10" xfId="2" applyFont="1" applyBorder="1" applyAlignment="1">
      <alignment vertical="center"/>
    </xf>
    <xf numFmtId="0" fontId="1" fillId="0" borderId="17" xfId="2" applyFont="1" applyBorder="1" applyAlignment="1">
      <alignment vertical="center"/>
    </xf>
    <xf numFmtId="0" fontId="1" fillId="0" borderId="13" xfId="2" applyFont="1" applyBorder="1" applyAlignment="1">
      <alignment vertical="center" wrapText="1"/>
    </xf>
    <xf numFmtId="0" fontId="9" fillId="0" borderId="0" xfId="2" applyFont="1" applyAlignment="1">
      <alignment horizontal="center" vertical="center"/>
    </xf>
    <xf numFmtId="0" fontId="1" fillId="0" borderId="0" xfId="2" applyAlignment="1">
      <alignment horizontal="right" vertical="center"/>
    </xf>
    <xf numFmtId="0" fontId="1" fillId="0" borderId="10" xfId="2" applyBorder="1" applyAlignment="1">
      <alignment vertical="center"/>
    </xf>
    <xf numFmtId="0" fontId="1" fillId="0" borderId="16" xfId="2" applyBorder="1" applyAlignment="1">
      <alignment vertical="center"/>
    </xf>
    <xf numFmtId="0" fontId="1" fillId="0" borderId="17" xfId="2" applyBorder="1" applyAlignment="1">
      <alignment vertical="center"/>
    </xf>
    <xf numFmtId="0" fontId="10" fillId="0" borderId="41" xfId="2" applyFont="1" applyBorder="1" applyAlignment="1">
      <alignment vertical="center"/>
    </xf>
    <xf numFmtId="0" fontId="10" fillId="0" borderId="42" xfId="2" applyFont="1" applyBorder="1" applyAlignment="1">
      <alignment vertical="center"/>
    </xf>
    <xf numFmtId="0" fontId="10" fillId="0" borderId="43" xfId="2" applyFont="1" applyBorder="1" applyAlignment="1">
      <alignment vertical="center"/>
    </xf>
    <xf numFmtId="0" fontId="10" fillId="0" borderId="39" xfId="2" applyFont="1" applyBorder="1" applyAlignment="1">
      <alignment vertical="center"/>
    </xf>
    <xf numFmtId="0" fontId="10" fillId="0" borderId="0" xfId="2" applyFont="1" applyBorder="1" applyAlignment="1">
      <alignment vertical="center"/>
    </xf>
    <xf numFmtId="0" fontId="10" fillId="0" borderId="40" xfId="2" applyFont="1" applyBorder="1" applyAlignment="1">
      <alignment vertical="center"/>
    </xf>
    <xf numFmtId="0" fontId="10" fillId="0" borderId="33" xfId="2" applyFont="1" applyBorder="1" applyAlignment="1">
      <alignment horizontal="left" vertical="center" wrapText="1" indent="1"/>
    </xf>
    <xf numFmtId="0" fontId="10" fillId="0" borderId="34" xfId="2" applyFont="1" applyBorder="1" applyAlignment="1">
      <alignment horizontal="left" vertical="center" wrapText="1" indent="1"/>
    </xf>
    <xf numFmtId="0" fontId="1" fillId="0" borderId="36" xfId="2" applyFont="1" applyBorder="1" applyAlignment="1">
      <alignment horizontal="left" vertical="center"/>
    </xf>
    <xf numFmtId="0" fontId="1" fillId="0" borderId="37" xfId="2" applyFont="1" applyBorder="1" applyAlignment="1">
      <alignment horizontal="left" vertical="center"/>
    </xf>
    <xf numFmtId="0" fontId="1" fillId="0" borderId="38" xfId="2" applyFont="1" applyBorder="1" applyAlignment="1">
      <alignment horizontal="left" vertical="center"/>
    </xf>
    <xf numFmtId="0" fontId="10" fillId="0" borderId="6" xfId="2" applyFont="1" applyBorder="1" applyAlignment="1">
      <alignment horizontal="left" vertical="center" wrapText="1" indent="1"/>
    </xf>
    <xf numFmtId="0" fontId="10" fillId="0" borderId="7" xfId="2" applyFont="1" applyBorder="1" applyAlignment="1">
      <alignment horizontal="left" vertical="center" wrapText="1" indent="1"/>
    </xf>
    <xf numFmtId="0" fontId="10" fillId="0" borderId="9" xfId="2" applyFont="1" applyBorder="1" applyAlignment="1">
      <alignment horizontal="center" vertical="center"/>
    </xf>
    <xf numFmtId="0" fontId="10" fillId="0" borderId="21" xfId="2" applyFont="1" applyBorder="1" applyAlignment="1">
      <alignment horizontal="center" vertical="center"/>
    </xf>
    <xf numFmtId="0" fontId="1" fillId="0" borderId="9" xfId="2" applyFont="1" applyBorder="1" applyAlignment="1">
      <alignment horizontal="distributed" vertical="center" justifyLastLine="1"/>
    </xf>
    <xf numFmtId="0" fontId="1" fillId="0" borderId="21" xfId="2" applyFont="1" applyBorder="1" applyAlignment="1">
      <alignment horizontal="distributed" vertical="center" justifyLastLine="1"/>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5" xfId="2" applyFont="1" applyBorder="1" applyAlignment="1">
      <alignment horizontal="left" vertical="center"/>
    </xf>
    <xf numFmtId="0" fontId="10" fillId="0" borderId="26" xfId="2" applyFont="1" applyBorder="1" applyAlignment="1">
      <alignment horizontal="left" vertical="center"/>
    </xf>
    <xf numFmtId="0" fontId="10" fillId="0" borderId="27" xfId="2" applyFont="1" applyBorder="1" applyAlignment="1">
      <alignment horizontal="left" vertical="center"/>
    </xf>
    <xf numFmtId="0" fontId="10" fillId="0" borderId="19" xfId="2" applyFont="1" applyBorder="1" applyAlignment="1">
      <alignment horizontal="left" vertical="center" wrapText="1" indent="1"/>
    </xf>
    <xf numFmtId="0" fontId="10" fillId="0" borderId="20" xfId="2" applyFont="1" applyBorder="1" applyAlignment="1">
      <alignment horizontal="left" vertical="center" wrapText="1" indent="1"/>
    </xf>
    <xf numFmtId="0" fontId="13" fillId="0" borderId="0" xfId="2"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635000</xdr:colOff>
      <xdr:row>1</xdr:row>
      <xdr:rowOff>65691</xdr:rowOff>
    </xdr:from>
    <xdr:to>
      <xdr:col>14</xdr:col>
      <xdr:colOff>481723</xdr:colOff>
      <xdr:row>2</xdr:row>
      <xdr:rowOff>164225</xdr:rowOff>
    </xdr:to>
    <xdr:sp macro="" textlink="">
      <xdr:nvSpPr>
        <xdr:cNvPr id="2" name="テキスト ボックス 1"/>
        <xdr:cNvSpPr txBox="1"/>
      </xdr:nvSpPr>
      <xdr:spPr>
        <a:xfrm>
          <a:off x="12557672" y="317501"/>
          <a:ext cx="766379" cy="35034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180976</xdr:colOff>
      <xdr:row>23</xdr:row>
      <xdr:rowOff>171449</xdr:rowOff>
    </xdr:from>
    <xdr:to>
      <xdr:col>7</xdr:col>
      <xdr:colOff>723900</xdr:colOff>
      <xdr:row>29</xdr:row>
      <xdr:rowOff>133350</xdr:rowOff>
    </xdr:to>
    <xdr:sp macro="" textlink="">
      <xdr:nvSpPr>
        <xdr:cNvPr id="2" name="正方形/長方形 1"/>
        <xdr:cNvSpPr/>
      </xdr:nvSpPr>
      <xdr:spPr>
        <a:xfrm>
          <a:off x="180976" y="7058024"/>
          <a:ext cx="6677024" cy="167640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（記載例）</a:t>
          </a:r>
          <a:endParaRPr kumimoji="1" lang="en-US" altLang="ja-JP" sz="1100">
            <a:solidFill>
              <a:sysClr val="windowText" lastClr="000000"/>
            </a:solidFill>
          </a:endParaRPr>
        </a:p>
        <a:p>
          <a:pPr rtl="0" eaLnBrk="0" fontAlgn="base" hangingPunct="0"/>
          <a:r>
            <a:rPr kumimoji="1" lang="ja-JP" altLang="en-US" sz="1100">
              <a:solidFill>
                <a:sysClr val="windowText" lastClr="000000"/>
              </a:solidFill>
              <a:effectLst/>
              <a:latin typeface="+mn-lt"/>
              <a:ea typeface="+mn-ea"/>
              <a:cs typeface="+mn-cs"/>
            </a:rPr>
            <a:t>上記を整備することにより、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例１：</a:t>
          </a:r>
          <a:r>
            <a:rPr kumimoji="1" lang="ja-JP" altLang="ja-JP" sz="1100">
              <a:solidFill>
                <a:sysClr val="windowText" lastClr="000000"/>
              </a:solidFill>
              <a:effectLst/>
              <a:latin typeface="+mn-lt"/>
              <a:ea typeface="+mn-ea"/>
              <a:cs typeface="+mn-cs"/>
            </a:rPr>
            <a:t>教材のビジュアル化が進み、生徒の学習理解度</a:t>
          </a:r>
          <a:r>
            <a:rPr kumimoji="1" lang="ja-JP" altLang="en-US" sz="1100">
              <a:solidFill>
                <a:sysClr val="windowText" lastClr="000000"/>
              </a:solidFill>
              <a:effectLst/>
              <a:latin typeface="+mn-lt"/>
              <a:ea typeface="+mn-ea"/>
              <a:cs typeface="+mn-cs"/>
            </a:rPr>
            <a:t>や</a:t>
          </a:r>
          <a:r>
            <a:rPr kumimoji="1" lang="ja-JP" altLang="ja-JP" sz="1100">
              <a:solidFill>
                <a:sysClr val="windowText" lastClr="000000"/>
              </a:solidFill>
              <a:effectLst/>
              <a:latin typeface="+mn-lt"/>
              <a:ea typeface="+mn-ea"/>
              <a:cs typeface="+mn-cs"/>
            </a:rPr>
            <a:t>学習満足度も向上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例２：</a:t>
          </a:r>
          <a:r>
            <a:rPr kumimoji="1" lang="ja-JP" altLang="ja-JP" sz="1100">
              <a:solidFill>
                <a:sysClr val="windowText" lastClr="000000"/>
              </a:solidFill>
              <a:effectLst/>
              <a:latin typeface="+mn-lt"/>
              <a:ea typeface="+mn-ea"/>
              <a:cs typeface="+mn-cs"/>
            </a:rPr>
            <a:t>生徒の学習理解度の把握が容易になり、学習のつまずきの早期発見に寄与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例３：</a:t>
          </a:r>
          <a:r>
            <a:rPr kumimoji="1" lang="ja-JP" altLang="ja-JP" sz="1100">
              <a:solidFill>
                <a:sysClr val="windowText" lastClr="000000"/>
              </a:solidFill>
              <a:effectLst/>
              <a:latin typeface="+mn-lt"/>
              <a:ea typeface="+mn-ea"/>
              <a:cs typeface="+mn-cs"/>
            </a:rPr>
            <a:t>プリント配布やチョーク代（年間</a:t>
          </a:r>
          <a:r>
            <a:rPr kumimoji="1" lang="en-US" altLang="ja-JP" sz="1100">
              <a:solidFill>
                <a:sysClr val="windowText" lastClr="000000"/>
              </a:solidFill>
              <a:effectLst/>
              <a:latin typeface="+mn-lt"/>
              <a:ea typeface="+mn-ea"/>
              <a:cs typeface="+mn-cs"/>
            </a:rPr>
            <a:t>300</a:t>
          </a:r>
          <a:r>
            <a:rPr kumimoji="1" lang="ja-JP" altLang="ja-JP" sz="1100">
              <a:solidFill>
                <a:sysClr val="windowText" lastClr="000000"/>
              </a:solidFill>
              <a:effectLst/>
              <a:latin typeface="+mn-lt"/>
              <a:ea typeface="+mn-ea"/>
              <a:cs typeface="+mn-cs"/>
            </a:rPr>
            <a:t>万円）の教育費の削減に寄与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することとなり、本校の</a:t>
          </a:r>
          <a:r>
            <a:rPr kumimoji="1" lang="ja-JP" altLang="en-US" sz="1100" u="none">
              <a:solidFill>
                <a:sysClr val="windowText" lastClr="000000"/>
              </a:solidFill>
              <a:effectLst/>
              <a:latin typeface="+mn-lt"/>
              <a:ea typeface="+mn-ea"/>
              <a:cs typeface="+mn-cs"/>
            </a:rPr>
            <a:t>教育の特色（又は教育理念、経営改善等）である○○</a:t>
          </a:r>
          <a:r>
            <a:rPr kumimoji="1" lang="ja-JP" altLang="en-US" sz="1100">
              <a:solidFill>
                <a:sysClr val="windowText" lastClr="000000"/>
              </a:solidFill>
              <a:effectLst/>
              <a:latin typeface="+mn-lt"/>
              <a:ea typeface="+mn-ea"/>
              <a:cs typeface="+mn-cs"/>
            </a:rPr>
            <a:t>の実現が期待される。</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66"/>
  <sheetViews>
    <sheetView view="pageBreakPreview" topLeftCell="A31" zoomScale="87" zoomScaleNormal="100" zoomScaleSheetLayoutView="87" workbookViewId="0">
      <selection activeCell="A54" sqref="A54"/>
    </sheetView>
  </sheetViews>
  <sheetFormatPr defaultRowHeight="13.5"/>
  <cols>
    <col min="1" max="1" width="19.375" style="34" customWidth="1"/>
    <col min="2" max="2" width="26.125" style="34" customWidth="1"/>
    <col min="3" max="3" width="13.75" style="34" customWidth="1"/>
    <col min="4" max="4" width="10.625" style="34" customWidth="1"/>
    <col min="5" max="5" width="6.25" style="34" customWidth="1"/>
    <col min="6" max="6" width="9.875" style="34" customWidth="1"/>
    <col min="7" max="7" width="12.75" style="34" customWidth="1"/>
    <col min="8" max="8" width="0.75" style="34" customWidth="1"/>
    <col min="9" max="10" width="9.75" style="34" customWidth="1"/>
    <col min="11" max="11" width="13.125" style="34" customWidth="1"/>
    <col min="12" max="14" width="12" style="34" customWidth="1"/>
    <col min="15" max="15" width="11.375" style="34" customWidth="1"/>
    <col min="16" max="16" width="9" style="34"/>
    <col min="17" max="17" width="9" style="34" customWidth="1"/>
    <col min="18" max="262" width="9" style="34"/>
    <col min="263" max="263" width="20.625" style="34" customWidth="1"/>
    <col min="264" max="264" width="19.625" style="34" customWidth="1"/>
    <col min="265" max="265" width="6.25" style="34" customWidth="1"/>
    <col min="266" max="266" width="9.75" style="34" customWidth="1"/>
    <col min="267" max="267" width="18" style="34" customWidth="1"/>
    <col min="268" max="269" width="13.375" style="34" customWidth="1"/>
    <col min="270" max="271" width="11.375" style="34" customWidth="1"/>
    <col min="272" max="518" width="9" style="34"/>
    <col min="519" max="519" width="20.625" style="34" customWidth="1"/>
    <col min="520" max="520" width="19.625" style="34" customWidth="1"/>
    <col min="521" max="521" width="6.25" style="34" customWidth="1"/>
    <col min="522" max="522" width="9.75" style="34" customWidth="1"/>
    <col min="523" max="523" width="18" style="34" customWidth="1"/>
    <col min="524" max="525" width="13.375" style="34" customWidth="1"/>
    <col min="526" max="527" width="11.375" style="34" customWidth="1"/>
    <col min="528" max="774" width="9" style="34"/>
    <col min="775" max="775" width="20.625" style="34" customWidth="1"/>
    <col min="776" max="776" width="19.625" style="34" customWidth="1"/>
    <col min="777" max="777" width="6.25" style="34" customWidth="1"/>
    <col min="778" max="778" width="9.75" style="34" customWidth="1"/>
    <col min="779" max="779" width="18" style="34" customWidth="1"/>
    <col min="780" max="781" width="13.375" style="34" customWidth="1"/>
    <col min="782" max="783" width="11.375" style="34" customWidth="1"/>
    <col min="784" max="1030" width="9" style="34"/>
    <col min="1031" max="1031" width="20.625" style="34" customWidth="1"/>
    <col min="1032" max="1032" width="19.625" style="34" customWidth="1"/>
    <col min="1033" max="1033" width="6.25" style="34" customWidth="1"/>
    <col min="1034" max="1034" width="9.75" style="34" customWidth="1"/>
    <col min="1035" max="1035" width="18" style="34" customWidth="1"/>
    <col min="1036" max="1037" width="13.375" style="34" customWidth="1"/>
    <col min="1038" max="1039" width="11.375" style="34" customWidth="1"/>
    <col min="1040" max="1286" width="9" style="34"/>
    <col min="1287" max="1287" width="20.625" style="34" customWidth="1"/>
    <col min="1288" max="1288" width="19.625" style="34" customWidth="1"/>
    <col min="1289" max="1289" width="6.25" style="34" customWidth="1"/>
    <col min="1290" max="1290" width="9.75" style="34" customWidth="1"/>
    <col min="1291" max="1291" width="18" style="34" customWidth="1"/>
    <col min="1292" max="1293" width="13.375" style="34" customWidth="1"/>
    <col min="1294" max="1295" width="11.375" style="34" customWidth="1"/>
    <col min="1296" max="1542" width="9" style="34"/>
    <col min="1543" max="1543" width="20.625" style="34" customWidth="1"/>
    <col min="1544" max="1544" width="19.625" style="34" customWidth="1"/>
    <col min="1545" max="1545" width="6.25" style="34" customWidth="1"/>
    <col min="1546" max="1546" width="9.75" style="34" customWidth="1"/>
    <col min="1547" max="1547" width="18" style="34" customWidth="1"/>
    <col min="1548" max="1549" width="13.375" style="34" customWidth="1"/>
    <col min="1550" max="1551" width="11.375" style="34" customWidth="1"/>
    <col min="1552" max="1798" width="9" style="34"/>
    <col min="1799" max="1799" width="20.625" style="34" customWidth="1"/>
    <col min="1800" max="1800" width="19.625" style="34" customWidth="1"/>
    <col min="1801" max="1801" width="6.25" style="34" customWidth="1"/>
    <col min="1802" max="1802" width="9.75" style="34" customWidth="1"/>
    <col min="1803" max="1803" width="18" style="34" customWidth="1"/>
    <col min="1804" max="1805" width="13.375" style="34" customWidth="1"/>
    <col min="1806" max="1807" width="11.375" style="34" customWidth="1"/>
    <col min="1808" max="2054" width="9" style="34"/>
    <col min="2055" max="2055" width="20.625" style="34" customWidth="1"/>
    <col min="2056" max="2056" width="19.625" style="34" customWidth="1"/>
    <col min="2057" max="2057" width="6.25" style="34" customWidth="1"/>
    <col min="2058" max="2058" width="9.75" style="34" customWidth="1"/>
    <col min="2059" max="2059" width="18" style="34" customWidth="1"/>
    <col min="2060" max="2061" width="13.375" style="34" customWidth="1"/>
    <col min="2062" max="2063" width="11.375" style="34" customWidth="1"/>
    <col min="2064" max="2310" width="9" style="34"/>
    <col min="2311" max="2311" width="20.625" style="34" customWidth="1"/>
    <col min="2312" max="2312" width="19.625" style="34" customWidth="1"/>
    <col min="2313" max="2313" width="6.25" style="34" customWidth="1"/>
    <col min="2314" max="2314" width="9.75" style="34" customWidth="1"/>
    <col min="2315" max="2315" width="18" style="34" customWidth="1"/>
    <col min="2316" max="2317" width="13.375" style="34" customWidth="1"/>
    <col min="2318" max="2319" width="11.375" style="34" customWidth="1"/>
    <col min="2320" max="2566" width="9" style="34"/>
    <col min="2567" max="2567" width="20.625" style="34" customWidth="1"/>
    <col min="2568" max="2568" width="19.625" style="34" customWidth="1"/>
    <col min="2569" max="2569" width="6.25" style="34" customWidth="1"/>
    <col min="2570" max="2570" width="9.75" style="34" customWidth="1"/>
    <col min="2571" max="2571" width="18" style="34" customWidth="1"/>
    <col min="2572" max="2573" width="13.375" style="34" customWidth="1"/>
    <col min="2574" max="2575" width="11.375" style="34" customWidth="1"/>
    <col min="2576" max="2822" width="9" style="34"/>
    <col min="2823" max="2823" width="20.625" style="34" customWidth="1"/>
    <col min="2824" max="2824" width="19.625" style="34" customWidth="1"/>
    <col min="2825" max="2825" width="6.25" style="34" customWidth="1"/>
    <col min="2826" max="2826" width="9.75" style="34" customWidth="1"/>
    <col min="2827" max="2827" width="18" style="34" customWidth="1"/>
    <col min="2828" max="2829" width="13.375" style="34" customWidth="1"/>
    <col min="2830" max="2831" width="11.375" style="34" customWidth="1"/>
    <col min="2832" max="3078" width="9" style="34"/>
    <col min="3079" max="3079" width="20.625" style="34" customWidth="1"/>
    <col min="3080" max="3080" width="19.625" style="34" customWidth="1"/>
    <col min="3081" max="3081" width="6.25" style="34" customWidth="1"/>
    <col min="3082" max="3082" width="9.75" style="34" customWidth="1"/>
    <col min="3083" max="3083" width="18" style="34" customWidth="1"/>
    <col min="3084" max="3085" width="13.375" style="34" customWidth="1"/>
    <col min="3086" max="3087" width="11.375" style="34" customWidth="1"/>
    <col min="3088" max="3334" width="9" style="34"/>
    <col min="3335" max="3335" width="20.625" style="34" customWidth="1"/>
    <col min="3336" max="3336" width="19.625" style="34" customWidth="1"/>
    <col min="3337" max="3337" width="6.25" style="34" customWidth="1"/>
    <col min="3338" max="3338" width="9.75" style="34" customWidth="1"/>
    <col min="3339" max="3339" width="18" style="34" customWidth="1"/>
    <col min="3340" max="3341" width="13.375" style="34" customWidth="1"/>
    <col min="3342" max="3343" width="11.375" style="34" customWidth="1"/>
    <col min="3344" max="3590" width="9" style="34"/>
    <col min="3591" max="3591" width="20.625" style="34" customWidth="1"/>
    <col min="3592" max="3592" width="19.625" style="34" customWidth="1"/>
    <col min="3593" max="3593" width="6.25" style="34" customWidth="1"/>
    <col min="3594" max="3594" width="9.75" style="34" customWidth="1"/>
    <col min="3595" max="3595" width="18" style="34" customWidth="1"/>
    <col min="3596" max="3597" width="13.375" style="34" customWidth="1"/>
    <col min="3598" max="3599" width="11.375" style="34" customWidth="1"/>
    <col min="3600" max="3846" width="9" style="34"/>
    <col min="3847" max="3847" width="20.625" style="34" customWidth="1"/>
    <col min="3848" max="3848" width="19.625" style="34" customWidth="1"/>
    <col min="3849" max="3849" width="6.25" style="34" customWidth="1"/>
    <col min="3850" max="3850" width="9.75" style="34" customWidth="1"/>
    <col min="3851" max="3851" width="18" style="34" customWidth="1"/>
    <col min="3852" max="3853" width="13.375" style="34" customWidth="1"/>
    <col min="3854" max="3855" width="11.375" style="34" customWidth="1"/>
    <col min="3856" max="4102" width="9" style="34"/>
    <col min="4103" max="4103" width="20.625" style="34" customWidth="1"/>
    <col min="4104" max="4104" width="19.625" style="34" customWidth="1"/>
    <col min="4105" max="4105" width="6.25" style="34" customWidth="1"/>
    <col min="4106" max="4106" width="9.75" style="34" customWidth="1"/>
    <col min="4107" max="4107" width="18" style="34" customWidth="1"/>
    <col min="4108" max="4109" width="13.375" style="34" customWidth="1"/>
    <col min="4110" max="4111" width="11.375" style="34" customWidth="1"/>
    <col min="4112" max="4358" width="9" style="34"/>
    <col min="4359" max="4359" width="20.625" style="34" customWidth="1"/>
    <col min="4360" max="4360" width="19.625" style="34" customWidth="1"/>
    <col min="4361" max="4361" width="6.25" style="34" customWidth="1"/>
    <col min="4362" max="4362" width="9.75" style="34" customWidth="1"/>
    <col min="4363" max="4363" width="18" style="34" customWidth="1"/>
    <col min="4364" max="4365" width="13.375" style="34" customWidth="1"/>
    <col min="4366" max="4367" width="11.375" style="34" customWidth="1"/>
    <col min="4368" max="4614" width="9" style="34"/>
    <col min="4615" max="4615" width="20.625" style="34" customWidth="1"/>
    <col min="4616" max="4616" width="19.625" style="34" customWidth="1"/>
    <col min="4617" max="4617" width="6.25" style="34" customWidth="1"/>
    <col min="4618" max="4618" width="9.75" style="34" customWidth="1"/>
    <col min="4619" max="4619" width="18" style="34" customWidth="1"/>
    <col min="4620" max="4621" width="13.375" style="34" customWidth="1"/>
    <col min="4622" max="4623" width="11.375" style="34" customWidth="1"/>
    <col min="4624" max="4870" width="9" style="34"/>
    <col min="4871" max="4871" width="20.625" style="34" customWidth="1"/>
    <col min="4872" max="4872" width="19.625" style="34" customWidth="1"/>
    <col min="4873" max="4873" width="6.25" style="34" customWidth="1"/>
    <col min="4874" max="4874" width="9.75" style="34" customWidth="1"/>
    <col min="4875" max="4875" width="18" style="34" customWidth="1"/>
    <col min="4876" max="4877" width="13.375" style="34" customWidth="1"/>
    <col min="4878" max="4879" width="11.375" style="34" customWidth="1"/>
    <col min="4880" max="5126" width="9" style="34"/>
    <col min="5127" max="5127" width="20.625" style="34" customWidth="1"/>
    <col min="5128" max="5128" width="19.625" style="34" customWidth="1"/>
    <col min="5129" max="5129" width="6.25" style="34" customWidth="1"/>
    <col min="5130" max="5130" width="9.75" style="34" customWidth="1"/>
    <col min="5131" max="5131" width="18" style="34" customWidth="1"/>
    <col min="5132" max="5133" width="13.375" style="34" customWidth="1"/>
    <col min="5134" max="5135" width="11.375" style="34" customWidth="1"/>
    <col min="5136" max="5382" width="9" style="34"/>
    <col min="5383" max="5383" width="20.625" style="34" customWidth="1"/>
    <col min="5384" max="5384" width="19.625" style="34" customWidth="1"/>
    <col min="5385" max="5385" width="6.25" style="34" customWidth="1"/>
    <col min="5386" max="5386" width="9.75" style="34" customWidth="1"/>
    <col min="5387" max="5387" width="18" style="34" customWidth="1"/>
    <col min="5388" max="5389" width="13.375" style="34" customWidth="1"/>
    <col min="5390" max="5391" width="11.375" style="34" customWidth="1"/>
    <col min="5392" max="5638" width="9" style="34"/>
    <col min="5639" max="5639" width="20.625" style="34" customWidth="1"/>
    <col min="5640" max="5640" width="19.625" style="34" customWidth="1"/>
    <col min="5641" max="5641" width="6.25" style="34" customWidth="1"/>
    <col min="5642" max="5642" width="9.75" style="34" customWidth="1"/>
    <col min="5643" max="5643" width="18" style="34" customWidth="1"/>
    <col min="5644" max="5645" width="13.375" style="34" customWidth="1"/>
    <col min="5646" max="5647" width="11.375" style="34" customWidth="1"/>
    <col min="5648" max="5894" width="9" style="34"/>
    <col min="5895" max="5895" width="20.625" style="34" customWidth="1"/>
    <col min="5896" max="5896" width="19.625" style="34" customWidth="1"/>
    <col min="5897" max="5897" width="6.25" style="34" customWidth="1"/>
    <col min="5898" max="5898" width="9.75" style="34" customWidth="1"/>
    <col min="5899" max="5899" width="18" style="34" customWidth="1"/>
    <col min="5900" max="5901" width="13.375" style="34" customWidth="1"/>
    <col min="5902" max="5903" width="11.375" style="34" customWidth="1"/>
    <col min="5904" max="6150" width="9" style="34"/>
    <col min="6151" max="6151" width="20.625" style="34" customWidth="1"/>
    <col min="6152" max="6152" width="19.625" style="34" customWidth="1"/>
    <col min="6153" max="6153" width="6.25" style="34" customWidth="1"/>
    <col min="6154" max="6154" width="9.75" style="34" customWidth="1"/>
    <col min="6155" max="6155" width="18" style="34" customWidth="1"/>
    <col min="6156" max="6157" width="13.375" style="34" customWidth="1"/>
    <col min="6158" max="6159" width="11.375" style="34" customWidth="1"/>
    <col min="6160" max="6406" width="9" style="34"/>
    <col min="6407" max="6407" width="20.625" style="34" customWidth="1"/>
    <col min="6408" max="6408" width="19.625" style="34" customWidth="1"/>
    <col min="6409" max="6409" width="6.25" style="34" customWidth="1"/>
    <col min="6410" max="6410" width="9.75" style="34" customWidth="1"/>
    <col min="6411" max="6411" width="18" style="34" customWidth="1"/>
    <col min="6412" max="6413" width="13.375" style="34" customWidth="1"/>
    <col min="6414" max="6415" width="11.375" style="34" customWidth="1"/>
    <col min="6416" max="6662" width="9" style="34"/>
    <col min="6663" max="6663" width="20.625" style="34" customWidth="1"/>
    <col min="6664" max="6664" width="19.625" style="34" customWidth="1"/>
    <col min="6665" max="6665" width="6.25" style="34" customWidth="1"/>
    <col min="6666" max="6666" width="9.75" style="34" customWidth="1"/>
    <col min="6667" max="6667" width="18" style="34" customWidth="1"/>
    <col min="6668" max="6669" width="13.375" style="34" customWidth="1"/>
    <col min="6670" max="6671" width="11.375" style="34" customWidth="1"/>
    <col min="6672" max="6918" width="9" style="34"/>
    <col min="6919" max="6919" width="20.625" style="34" customWidth="1"/>
    <col min="6920" max="6920" width="19.625" style="34" customWidth="1"/>
    <col min="6921" max="6921" width="6.25" style="34" customWidth="1"/>
    <col min="6922" max="6922" width="9.75" style="34" customWidth="1"/>
    <col min="6923" max="6923" width="18" style="34" customWidth="1"/>
    <col min="6924" max="6925" width="13.375" style="34" customWidth="1"/>
    <col min="6926" max="6927" width="11.375" style="34" customWidth="1"/>
    <col min="6928" max="7174" width="9" style="34"/>
    <col min="7175" max="7175" width="20.625" style="34" customWidth="1"/>
    <col min="7176" max="7176" width="19.625" style="34" customWidth="1"/>
    <col min="7177" max="7177" width="6.25" style="34" customWidth="1"/>
    <col min="7178" max="7178" width="9.75" style="34" customWidth="1"/>
    <col min="7179" max="7179" width="18" style="34" customWidth="1"/>
    <col min="7180" max="7181" width="13.375" style="34" customWidth="1"/>
    <col min="7182" max="7183" width="11.375" style="34" customWidth="1"/>
    <col min="7184" max="7430" width="9" style="34"/>
    <col min="7431" max="7431" width="20.625" style="34" customWidth="1"/>
    <col min="7432" max="7432" width="19.625" style="34" customWidth="1"/>
    <col min="7433" max="7433" width="6.25" style="34" customWidth="1"/>
    <col min="7434" max="7434" width="9.75" style="34" customWidth="1"/>
    <col min="7435" max="7435" width="18" style="34" customWidth="1"/>
    <col min="7436" max="7437" width="13.375" style="34" customWidth="1"/>
    <col min="7438" max="7439" width="11.375" style="34" customWidth="1"/>
    <col min="7440" max="7686" width="9" style="34"/>
    <col min="7687" max="7687" width="20.625" style="34" customWidth="1"/>
    <col min="7688" max="7688" width="19.625" style="34" customWidth="1"/>
    <col min="7689" max="7689" width="6.25" style="34" customWidth="1"/>
    <col min="7690" max="7690" width="9.75" style="34" customWidth="1"/>
    <col min="7691" max="7691" width="18" style="34" customWidth="1"/>
    <col min="7692" max="7693" width="13.375" style="34" customWidth="1"/>
    <col min="7694" max="7695" width="11.375" style="34" customWidth="1"/>
    <col min="7696" max="7942" width="9" style="34"/>
    <col min="7943" max="7943" width="20.625" style="34" customWidth="1"/>
    <col min="7944" max="7944" width="19.625" style="34" customWidth="1"/>
    <col min="7945" max="7945" width="6.25" style="34" customWidth="1"/>
    <col min="7946" max="7946" width="9.75" style="34" customWidth="1"/>
    <col min="7947" max="7947" width="18" style="34" customWidth="1"/>
    <col min="7948" max="7949" width="13.375" style="34" customWidth="1"/>
    <col min="7950" max="7951" width="11.375" style="34" customWidth="1"/>
    <col min="7952" max="8198" width="9" style="34"/>
    <col min="8199" max="8199" width="20.625" style="34" customWidth="1"/>
    <col min="8200" max="8200" width="19.625" style="34" customWidth="1"/>
    <col min="8201" max="8201" width="6.25" style="34" customWidth="1"/>
    <col min="8202" max="8202" width="9.75" style="34" customWidth="1"/>
    <col min="8203" max="8203" width="18" style="34" customWidth="1"/>
    <col min="8204" max="8205" width="13.375" style="34" customWidth="1"/>
    <col min="8206" max="8207" width="11.375" style="34" customWidth="1"/>
    <col min="8208" max="8454" width="9" style="34"/>
    <col min="8455" max="8455" width="20.625" style="34" customWidth="1"/>
    <col min="8456" max="8456" width="19.625" style="34" customWidth="1"/>
    <col min="8457" max="8457" width="6.25" style="34" customWidth="1"/>
    <col min="8458" max="8458" width="9.75" style="34" customWidth="1"/>
    <col min="8459" max="8459" width="18" style="34" customWidth="1"/>
    <col min="8460" max="8461" width="13.375" style="34" customWidth="1"/>
    <col min="8462" max="8463" width="11.375" style="34" customWidth="1"/>
    <col min="8464" max="8710" width="9" style="34"/>
    <col min="8711" max="8711" width="20.625" style="34" customWidth="1"/>
    <col min="8712" max="8712" width="19.625" style="34" customWidth="1"/>
    <col min="8713" max="8713" width="6.25" style="34" customWidth="1"/>
    <col min="8714" max="8714" width="9.75" style="34" customWidth="1"/>
    <col min="8715" max="8715" width="18" style="34" customWidth="1"/>
    <col min="8716" max="8717" width="13.375" style="34" customWidth="1"/>
    <col min="8718" max="8719" width="11.375" style="34" customWidth="1"/>
    <col min="8720" max="8966" width="9" style="34"/>
    <col min="8967" max="8967" width="20.625" style="34" customWidth="1"/>
    <col min="8968" max="8968" width="19.625" style="34" customWidth="1"/>
    <col min="8969" max="8969" width="6.25" style="34" customWidth="1"/>
    <col min="8970" max="8970" width="9.75" style="34" customWidth="1"/>
    <col min="8971" max="8971" width="18" style="34" customWidth="1"/>
    <col min="8972" max="8973" width="13.375" style="34" customWidth="1"/>
    <col min="8974" max="8975" width="11.375" style="34" customWidth="1"/>
    <col min="8976" max="9222" width="9" style="34"/>
    <col min="9223" max="9223" width="20.625" style="34" customWidth="1"/>
    <col min="9224" max="9224" width="19.625" style="34" customWidth="1"/>
    <col min="9225" max="9225" width="6.25" style="34" customWidth="1"/>
    <col min="9226" max="9226" width="9.75" style="34" customWidth="1"/>
    <col min="9227" max="9227" width="18" style="34" customWidth="1"/>
    <col min="9228" max="9229" width="13.375" style="34" customWidth="1"/>
    <col min="9230" max="9231" width="11.375" style="34" customWidth="1"/>
    <col min="9232" max="9478" width="9" style="34"/>
    <col min="9479" max="9479" width="20.625" style="34" customWidth="1"/>
    <col min="9480" max="9480" width="19.625" style="34" customWidth="1"/>
    <col min="9481" max="9481" width="6.25" style="34" customWidth="1"/>
    <col min="9482" max="9482" width="9.75" style="34" customWidth="1"/>
    <col min="9483" max="9483" width="18" style="34" customWidth="1"/>
    <col min="9484" max="9485" width="13.375" style="34" customWidth="1"/>
    <col min="9486" max="9487" width="11.375" style="34" customWidth="1"/>
    <col min="9488" max="9734" width="9" style="34"/>
    <col min="9735" max="9735" width="20.625" style="34" customWidth="1"/>
    <col min="9736" max="9736" width="19.625" style="34" customWidth="1"/>
    <col min="9737" max="9737" width="6.25" style="34" customWidth="1"/>
    <col min="9738" max="9738" width="9.75" style="34" customWidth="1"/>
    <col min="9739" max="9739" width="18" style="34" customWidth="1"/>
    <col min="9740" max="9741" width="13.375" style="34" customWidth="1"/>
    <col min="9742" max="9743" width="11.375" style="34" customWidth="1"/>
    <col min="9744" max="9990" width="9" style="34"/>
    <col min="9991" max="9991" width="20.625" style="34" customWidth="1"/>
    <col min="9992" max="9992" width="19.625" style="34" customWidth="1"/>
    <col min="9993" max="9993" width="6.25" style="34" customWidth="1"/>
    <col min="9994" max="9994" width="9.75" style="34" customWidth="1"/>
    <col min="9995" max="9995" width="18" style="34" customWidth="1"/>
    <col min="9996" max="9997" width="13.375" style="34" customWidth="1"/>
    <col min="9998" max="9999" width="11.375" style="34" customWidth="1"/>
    <col min="10000" max="10246" width="9" style="34"/>
    <col min="10247" max="10247" width="20.625" style="34" customWidth="1"/>
    <col min="10248" max="10248" width="19.625" style="34" customWidth="1"/>
    <col min="10249" max="10249" width="6.25" style="34" customWidth="1"/>
    <col min="10250" max="10250" width="9.75" style="34" customWidth="1"/>
    <col min="10251" max="10251" width="18" style="34" customWidth="1"/>
    <col min="10252" max="10253" width="13.375" style="34" customWidth="1"/>
    <col min="10254" max="10255" width="11.375" style="34" customWidth="1"/>
    <col min="10256" max="10502" width="9" style="34"/>
    <col min="10503" max="10503" width="20.625" style="34" customWidth="1"/>
    <col min="10504" max="10504" width="19.625" style="34" customWidth="1"/>
    <col min="10505" max="10505" width="6.25" style="34" customWidth="1"/>
    <col min="10506" max="10506" width="9.75" style="34" customWidth="1"/>
    <col min="10507" max="10507" width="18" style="34" customWidth="1"/>
    <col min="10508" max="10509" width="13.375" style="34" customWidth="1"/>
    <col min="10510" max="10511" width="11.375" style="34" customWidth="1"/>
    <col min="10512" max="10758" width="9" style="34"/>
    <col min="10759" max="10759" width="20.625" style="34" customWidth="1"/>
    <col min="10760" max="10760" width="19.625" style="34" customWidth="1"/>
    <col min="10761" max="10761" width="6.25" style="34" customWidth="1"/>
    <col min="10762" max="10762" width="9.75" style="34" customWidth="1"/>
    <col min="10763" max="10763" width="18" style="34" customWidth="1"/>
    <col min="10764" max="10765" width="13.375" style="34" customWidth="1"/>
    <col min="10766" max="10767" width="11.375" style="34" customWidth="1"/>
    <col min="10768" max="11014" width="9" style="34"/>
    <col min="11015" max="11015" width="20.625" style="34" customWidth="1"/>
    <col min="11016" max="11016" width="19.625" style="34" customWidth="1"/>
    <col min="11017" max="11017" width="6.25" style="34" customWidth="1"/>
    <col min="11018" max="11018" width="9.75" style="34" customWidth="1"/>
    <col min="11019" max="11019" width="18" style="34" customWidth="1"/>
    <col min="11020" max="11021" width="13.375" style="34" customWidth="1"/>
    <col min="11022" max="11023" width="11.375" style="34" customWidth="1"/>
    <col min="11024" max="11270" width="9" style="34"/>
    <col min="11271" max="11271" width="20.625" style="34" customWidth="1"/>
    <col min="11272" max="11272" width="19.625" style="34" customWidth="1"/>
    <col min="11273" max="11273" width="6.25" style="34" customWidth="1"/>
    <col min="11274" max="11274" width="9.75" style="34" customWidth="1"/>
    <col min="11275" max="11275" width="18" style="34" customWidth="1"/>
    <col min="11276" max="11277" width="13.375" style="34" customWidth="1"/>
    <col min="11278" max="11279" width="11.375" style="34" customWidth="1"/>
    <col min="11280" max="11526" width="9" style="34"/>
    <col min="11527" max="11527" width="20.625" style="34" customWidth="1"/>
    <col min="11528" max="11528" width="19.625" style="34" customWidth="1"/>
    <col min="11529" max="11529" width="6.25" style="34" customWidth="1"/>
    <col min="11530" max="11530" width="9.75" style="34" customWidth="1"/>
    <col min="11531" max="11531" width="18" style="34" customWidth="1"/>
    <col min="11532" max="11533" width="13.375" style="34" customWidth="1"/>
    <col min="11534" max="11535" width="11.375" style="34" customWidth="1"/>
    <col min="11536" max="11782" width="9" style="34"/>
    <col min="11783" max="11783" width="20.625" style="34" customWidth="1"/>
    <col min="11784" max="11784" width="19.625" style="34" customWidth="1"/>
    <col min="11785" max="11785" width="6.25" style="34" customWidth="1"/>
    <col min="11786" max="11786" width="9.75" style="34" customWidth="1"/>
    <col min="11787" max="11787" width="18" style="34" customWidth="1"/>
    <col min="11788" max="11789" width="13.375" style="34" customWidth="1"/>
    <col min="11790" max="11791" width="11.375" style="34" customWidth="1"/>
    <col min="11792" max="12038" width="9" style="34"/>
    <col min="12039" max="12039" width="20.625" style="34" customWidth="1"/>
    <col min="12040" max="12040" width="19.625" style="34" customWidth="1"/>
    <col min="12041" max="12041" width="6.25" style="34" customWidth="1"/>
    <col min="12042" max="12042" width="9.75" style="34" customWidth="1"/>
    <col min="12043" max="12043" width="18" style="34" customWidth="1"/>
    <col min="12044" max="12045" width="13.375" style="34" customWidth="1"/>
    <col min="12046" max="12047" width="11.375" style="34" customWidth="1"/>
    <col min="12048" max="12294" width="9" style="34"/>
    <col min="12295" max="12295" width="20.625" style="34" customWidth="1"/>
    <col min="12296" max="12296" width="19.625" style="34" customWidth="1"/>
    <col min="12297" max="12297" width="6.25" style="34" customWidth="1"/>
    <col min="12298" max="12298" width="9.75" style="34" customWidth="1"/>
    <col min="12299" max="12299" width="18" style="34" customWidth="1"/>
    <col min="12300" max="12301" width="13.375" style="34" customWidth="1"/>
    <col min="12302" max="12303" width="11.375" style="34" customWidth="1"/>
    <col min="12304" max="12550" width="9" style="34"/>
    <col min="12551" max="12551" width="20.625" style="34" customWidth="1"/>
    <col min="12552" max="12552" width="19.625" style="34" customWidth="1"/>
    <col min="12553" max="12553" width="6.25" style="34" customWidth="1"/>
    <col min="12554" max="12554" width="9.75" style="34" customWidth="1"/>
    <col min="12555" max="12555" width="18" style="34" customWidth="1"/>
    <col min="12556" max="12557" width="13.375" style="34" customWidth="1"/>
    <col min="12558" max="12559" width="11.375" style="34" customWidth="1"/>
    <col min="12560" max="12806" width="9" style="34"/>
    <col min="12807" max="12807" width="20.625" style="34" customWidth="1"/>
    <col min="12808" max="12808" width="19.625" style="34" customWidth="1"/>
    <col min="12809" max="12809" width="6.25" style="34" customWidth="1"/>
    <col min="12810" max="12810" width="9.75" style="34" customWidth="1"/>
    <col min="12811" max="12811" width="18" style="34" customWidth="1"/>
    <col min="12812" max="12813" width="13.375" style="34" customWidth="1"/>
    <col min="12814" max="12815" width="11.375" style="34" customWidth="1"/>
    <col min="12816" max="13062" width="9" style="34"/>
    <col min="13063" max="13063" width="20.625" style="34" customWidth="1"/>
    <col min="13064" max="13064" width="19.625" style="34" customWidth="1"/>
    <col min="13065" max="13065" width="6.25" style="34" customWidth="1"/>
    <col min="13066" max="13066" width="9.75" style="34" customWidth="1"/>
    <col min="13067" max="13067" width="18" style="34" customWidth="1"/>
    <col min="13068" max="13069" width="13.375" style="34" customWidth="1"/>
    <col min="13070" max="13071" width="11.375" style="34" customWidth="1"/>
    <col min="13072" max="13318" width="9" style="34"/>
    <col min="13319" max="13319" width="20.625" style="34" customWidth="1"/>
    <col min="13320" max="13320" width="19.625" style="34" customWidth="1"/>
    <col min="13321" max="13321" width="6.25" style="34" customWidth="1"/>
    <col min="13322" max="13322" width="9.75" style="34" customWidth="1"/>
    <col min="13323" max="13323" width="18" style="34" customWidth="1"/>
    <col min="13324" max="13325" width="13.375" style="34" customWidth="1"/>
    <col min="13326" max="13327" width="11.375" style="34" customWidth="1"/>
    <col min="13328" max="13574" width="9" style="34"/>
    <col min="13575" max="13575" width="20.625" style="34" customWidth="1"/>
    <col min="13576" max="13576" width="19.625" style="34" customWidth="1"/>
    <col min="13577" max="13577" width="6.25" style="34" customWidth="1"/>
    <col min="13578" max="13578" width="9.75" style="34" customWidth="1"/>
    <col min="13579" max="13579" width="18" style="34" customWidth="1"/>
    <col min="13580" max="13581" width="13.375" style="34" customWidth="1"/>
    <col min="13582" max="13583" width="11.375" style="34" customWidth="1"/>
    <col min="13584" max="13830" width="9" style="34"/>
    <col min="13831" max="13831" width="20.625" style="34" customWidth="1"/>
    <col min="13832" max="13832" width="19.625" style="34" customWidth="1"/>
    <col min="13833" max="13833" width="6.25" style="34" customWidth="1"/>
    <col min="13834" max="13834" width="9.75" style="34" customWidth="1"/>
    <col min="13835" max="13835" width="18" style="34" customWidth="1"/>
    <col min="13836" max="13837" width="13.375" style="34" customWidth="1"/>
    <col min="13838" max="13839" width="11.375" style="34" customWidth="1"/>
    <col min="13840" max="14086" width="9" style="34"/>
    <col min="14087" max="14087" width="20.625" style="34" customWidth="1"/>
    <col min="14088" max="14088" width="19.625" style="34" customWidth="1"/>
    <col min="14089" max="14089" width="6.25" style="34" customWidth="1"/>
    <col min="14090" max="14090" width="9.75" style="34" customWidth="1"/>
    <col min="14091" max="14091" width="18" style="34" customWidth="1"/>
    <col min="14092" max="14093" width="13.375" style="34" customWidth="1"/>
    <col min="14094" max="14095" width="11.375" style="34" customWidth="1"/>
    <col min="14096" max="14342" width="9" style="34"/>
    <col min="14343" max="14343" width="20.625" style="34" customWidth="1"/>
    <col min="14344" max="14344" width="19.625" style="34" customWidth="1"/>
    <col min="14345" max="14345" width="6.25" style="34" customWidth="1"/>
    <col min="14346" max="14346" width="9.75" style="34" customWidth="1"/>
    <col min="14347" max="14347" width="18" style="34" customWidth="1"/>
    <col min="14348" max="14349" width="13.375" style="34" customWidth="1"/>
    <col min="14350" max="14351" width="11.375" style="34" customWidth="1"/>
    <col min="14352" max="14598" width="9" style="34"/>
    <col min="14599" max="14599" width="20.625" style="34" customWidth="1"/>
    <col min="14600" max="14600" width="19.625" style="34" customWidth="1"/>
    <col min="14601" max="14601" width="6.25" style="34" customWidth="1"/>
    <col min="14602" max="14602" width="9.75" style="34" customWidth="1"/>
    <col min="14603" max="14603" width="18" style="34" customWidth="1"/>
    <col min="14604" max="14605" width="13.375" style="34" customWidth="1"/>
    <col min="14606" max="14607" width="11.375" style="34" customWidth="1"/>
    <col min="14608" max="14854" width="9" style="34"/>
    <col min="14855" max="14855" width="20.625" style="34" customWidth="1"/>
    <col min="14856" max="14856" width="19.625" style="34" customWidth="1"/>
    <col min="14857" max="14857" width="6.25" style="34" customWidth="1"/>
    <col min="14858" max="14858" width="9.75" style="34" customWidth="1"/>
    <col min="14859" max="14859" width="18" style="34" customWidth="1"/>
    <col min="14860" max="14861" width="13.375" style="34" customWidth="1"/>
    <col min="14862" max="14863" width="11.375" style="34" customWidth="1"/>
    <col min="14864" max="15110" width="9" style="34"/>
    <col min="15111" max="15111" width="20.625" style="34" customWidth="1"/>
    <col min="15112" max="15112" width="19.625" style="34" customWidth="1"/>
    <col min="15113" max="15113" width="6.25" style="34" customWidth="1"/>
    <col min="15114" max="15114" width="9.75" style="34" customWidth="1"/>
    <col min="15115" max="15115" width="18" style="34" customWidth="1"/>
    <col min="15116" max="15117" width="13.375" style="34" customWidth="1"/>
    <col min="15118" max="15119" width="11.375" style="34" customWidth="1"/>
    <col min="15120" max="15366" width="9" style="34"/>
    <col min="15367" max="15367" width="20.625" style="34" customWidth="1"/>
    <col min="15368" max="15368" width="19.625" style="34" customWidth="1"/>
    <col min="15369" max="15369" width="6.25" style="34" customWidth="1"/>
    <col min="15370" max="15370" width="9.75" style="34" customWidth="1"/>
    <col min="15371" max="15371" width="18" style="34" customWidth="1"/>
    <col min="15372" max="15373" width="13.375" style="34" customWidth="1"/>
    <col min="15374" max="15375" width="11.375" style="34" customWidth="1"/>
    <col min="15376" max="15622" width="9" style="34"/>
    <col min="15623" max="15623" width="20.625" style="34" customWidth="1"/>
    <col min="15624" max="15624" width="19.625" style="34" customWidth="1"/>
    <col min="15625" max="15625" width="6.25" style="34" customWidth="1"/>
    <col min="15626" max="15626" width="9.75" style="34" customWidth="1"/>
    <col min="15627" max="15627" width="18" style="34" customWidth="1"/>
    <col min="15628" max="15629" width="13.375" style="34" customWidth="1"/>
    <col min="15630" max="15631" width="11.375" style="34" customWidth="1"/>
    <col min="15632" max="15878" width="9" style="34"/>
    <col min="15879" max="15879" width="20.625" style="34" customWidth="1"/>
    <col min="15880" max="15880" width="19.625" style="34" customWidth="1"/>
    <col min="15881" max="15881" width="6.25" style="34" customWidth="1"/>
    <col min="15882" max="15882" width="9.75" style="34" customWidth="1"/>
    <col min="15883" max="15883" width="18" style="34" customWidth="1"/>
    <col min="15884" max="15885" width="13.375" style="34" customWidth="1"/>
    <col min="15886" max="15887" width="11.375" style="34" customWidth="1"/>
    <col min="15888" max="16134" width="9" style="34"/>
    <col min="16135" max="16135" width="20.625" style="34" customWidth="1"/>
    <col min="16136" max="16136" width="19.625" style="34" customWidth="1"/>
    <col min="16137" max="16137" width="6.25" style="34" customWidth="1"/>
    <col min="16138" max="16138" width="9.75" style="34" customWidth="1"/>
    <col min="16139" max="16139" width="18" style="34" customWidth="1"/>
    <col min="16140" max="16141" width="13.375" style="34" customWidth="1"/>
    <col min="16142" max="16143" width="11.375" style="34" customWidth="1"/>
    <col min="16144" max="16384" width="9" style="34"/>
  </cols>
  <sheetData>
    <row r="1" spans="1:15" ht="19.5" customHeight="1">
      <c r="O1" s="36" t="s">
        <v>2</v>
      </c>
    </row>
    <row r="2" spans="1:15" ht="19.5" customHeight="1">
      <c r="O2" s="36"/>
    </row>
    <row r="3" spans="1:15" ht="19.5" customHeight="1">
      <c r="O3" s="36"/>
    </row>
    <row r="4" spans="1:15" ht="22.5" customHeight="1">
      <c r="A4" s="119" t="s">
        <v>99</v>
      </c>
      <c r="B4" s="119"/>
      <c r="C4" s="119"/>
      <c r="D4" s="119"/>
      <c r="E4" s="119"/>
      <c r="F4" s="119"/>
      <c r="G4" s="119"/>
      <c r="H4" s="119"/>
      <c r="I4" s="119"/>
      <c r="J4" s="119"/>
      <c r="K4" s="119"/>
      <c r="L4" s="119"/>
      <c r="M4" s="119"/>
      <c r="N4" s="119"/>
      <c r="O4" s="119"/>
    </row>
    <row r="5" spans="1:15" ht="22.5" customHeight="1">
      <c r="A5" s="120" t="s">
        <v>3</v>
      </c>
      <c r="B5" s="120"/>
      <c r="C5" s="120"/>
      <c r="D5" s="120"/>
      <c r="E5" s="120"/>
      <c r="F5" s="120"/>
      <c r="G5" s="120"/>
      <c r="H5" s="120"/>
      <c r="I5" s="120"/>
      <c r="J5" s="120"/>
      <c r="K5" s="120"/>
      <c r="L5" s="120"/>
      <c r="M5" s="120"/>
      <c r="N5" s="120"/>
      <c r="O5" s="120"/>
    </row>
    <row r="6" spans="1:15" ht="20.25" customHeight="1" thickBot="1"/>
    <row r="7" spans="1:15" ht="21.75" customHeight="1">
      <c r="A7" s="88" t="s">
        <v>1</v>
      </c>
      <c r="B7" s="121"/>
      <c r="C7" s="121"/>
      <c r="D7" s="121"/>
      <c r="E7" s="121"/>
      <c r="F7" s="121"/>
      <c r="G7" s="122" t="s">
        <v>56</v>
      </c>
      <c r="H7" s="123"/>
      <c r="I7" s="124"/>
      <c r="J7" s="125"/>
      <c r="K7" s="125"/>
      <c r="L7" s="125"/>
      <c r="M7" s="125"/>
      <c r="N7" s="125"/>
      <c r="O7" s="126"/>
    </row>
    <row r="8" spans="1:15" ht="21.75" customHeight="1">
      <c r="A8" s="89" t="s">
        <v>4</v>
      </c>
      <c r="B8" s="101"/>
      <c r="C8" s="101"/>
      <c r="D8" s="101"/>
      <c r="E8" s="101"/>
      <c r="F8" s="101"/>
      <c r="G8" s="102" t="s">
        <v>5</v>
      </c>
      <c r="H8" s="103"/>
      <c r="I8" s="104"/>
      <c r="J8" s="105"/>
      <c r="K8" s="105"/>
      <c r="L8" s="105"/>
      <c r="M8" s="105"/>
      <c r="N8" s="105"/>
      <c r="O8" s="106"/>
    </row>
    <row r="9" spans="1:15" ht="21.75" customHeight="1">
      <c r="A9" s="89" t="s">
        <v>6</v>
      </c>
      <c r="B9" s="101"/>
      <c r="C9" s="101"/>
      <c r="D9" s="101"/>
      <c r="E9" s="101"/>
      <c r="F9" s="101"/>
      <c r="G9" s="102" t="s">
        <v>7</v>
      </c>
      <c r="H9" s="103"/>
      <c r="I9" s="104"/>
      <c r="J9" s="105"/>
      <c r="K9" s="105"/>
      <c r="L9" s="105"/>
      <c r="M9" s="105"/>
      <c r="N9" s="105"/>
      <c r="O9" s="106"/>
    </row>
    <row r="10" spans="1:15" ht="32.25" customHeight="1" thickBot="1">
      <c r="A10" s="90" t="s">
        <v>8</v>
      </c>
      <c r="B10" s="107"/>
      <c r="C10" s="107"/>
      <c r="D10" s="107"/>
      <c r="E10" s="107"/>
      <c r="F10" s="107"/>
      <c r="G10" s="108" t="s">
        <v>9</v>
      </c>
      <c r="H10" s="109"/>
      <c r="I10" s="110"/>
      <c r="J10" s="111"/>
      <c r="K10" s="111"/>
      <c r="L10" s="111"/>
      <c r="M10" s="111"/>
      <c r="N10" s="111"/>
      <c r="O10" s="112"/>
    </row>
    <row r="11" spans="1:15" ht="13.5" customHeight="1">
      <c r="A11" s="42"/>
      <c r="B11" s="43"/>
      <c r="C11" s="43"/>
      <c r="D11" s="43"/>
      <c r="E11" s="43"/>
      <c r="F11" s="43"/>
      <c r="G11" s="43"/>
      <c r="H11" s="43"/>
      <c r="I11" s="43"/>
      <c r="J11" s="43"/>
      <c r="K11" s="33"/>
      <c r="L11" s="33"/>
      <c r="M11" s="33"/>
      <c r="N11" s="33"/>
      <c r="O11" s="33"/>
    </row>
    <row r="12" spans="1:15" ht="13.5" customHeight="1" thickBot="1">
      <c r="A12" s="42"/>
      <c r="B12" s="43"/>
      <c r="C12" s="43"/>
      <c r="D12" s="43"/>
      <c r="E12" s="43"/>
      <c r="F12" s="43"/>
      <c r="G12" s="43"/>
      <c r="H12" s="43"/>
      <c r="I12" s="43"/>
      <c r="J12" s="43"/>
      <c r="K12" s="33"/>
      <c r="L12" s="33"/>
      <c r="M12" s="33"/>
      <c r="N12" s="33"/>
      <c r="O12" s="33"/>
    </row>
    <row r="13" spans="1:15" ht="13.5" customHeight="1">
      <c r="A13" s="95" t="s">
        <v>111</v>
      </c>
      <c r="B13" s="96"/>
      <c r="C13" s="97"/>
      <c r="D13" s="43"/>
      <c r="E13" s="113" t="s">
        <v>109</v>
      </c>
      <c r="F13" s="114"/>
      <c r="G13" s="114"/>
      <c r="H13" s="114"/>
      <c r="I13" s="114"/>
      <c r="J13" s="114"/>
      <c r="K13" s="114"/>
      <c r="L13" s="114"/>
      <c r="M13" s="115"/>
      <c r="N13" s="33"/>
      <c r="O13" s="33"/>
    </row>
    <row r="14" spans="1:15" ht="13.5" customHeight="1" thickBot="1">
      <c r="A14" s="98"/>
      <c r="B14" s="99"/>
      <c r="C14" s="100"/>
      <c r="D14" s="43"/>
      <c r="E14" s="116"/>
      <c r="F14" s="117"/>
      <c r="G14" s="117"/>
      <c r="H14" s="117"/>
      <c r="I14" s="117"/>
      <c r="J14" s="117"/>
      <c r="K14" s="117"/>
      <c r="L14" s="117"/>
      <c r="M14" s="118"/>
      <c r="N14" s="33"/>
      <c r="O14" s="33"/>
    </row>
    <row r="15" spans="1:15" ht="13.5" customHeight="1">
      <c r="A15" s="87" t="s">
        <v>110</v>
      </c>
      <c r="B15" s="43"/>
      <c r="C15" s="43"/>
      <c r="D15" s="43"/>
      <c r="E15" s="43"/>
      <c r="F15" s="43"/>
      <c r="G15" s="43"/>
      <c r="H15" s="43"/>
      <c r="I15" s="43"/>
      <c r="J15" s="43"/>
      <c r="K15" s="33"/>
      <c r="L15" s="33"/>
      <c r="M15" s="33"/>
      <c r="N15" s="33"/>
      <c r="O15" s="33"/>
    </row>
    <row r="16" spans="1:15" ht="13.5" customHeight="1">
      <c r="A16" s="87" t="s">
        <v>112</v>
      </c>
      <c r="B16" s="43"/>
      <c r="C16" s="43"/>
      <c r="D16" s="43"/>
      <c r="E16" s="43"/>
      <c r="F16" s="43"/>
      <c r="G16" s="43"/>
      <c r="H16" s="43"/>
      <c r="I16" s="43"/>
      <c r="J16" s="43"/>
      <c r="K16" s="33"/>
      <c r="L16" s="33"/>
      <c r="M16" s="33"/>
      <c r="N16" s="33"/>
      <c r="O16" s="33"/>
    </row>
    <row r="17" spans="1:17" ht="13.5" customHeight="1">
      <c r="A17" s="87" t="s">
        <v>113</v>
      </c>
      <c r="B17" s="43"/>
      <c r="C17" s="43"/>
      <c r="D17" s="43"/>
      <c r="E17" s="43"/>
      <c r="F17" s="43"/>
      <c r="G17" s="43"/>
      <c r="H17" s="43"/>
      <c r="I17" s="43"/>
      <c r="J17" s="43"/>
      <c r="K17" s="33"/>
      <c r="L17" s="33"/>
      <c r="M17" s="33"/>
      <c r="N17" s="33"/>
      <c r="O17" s="33"/>
    </row>
    <row r="18" spans="1:17" ht="13.5" customHeight="1">
      <c r="A18" s="42"/>
      <c r="B18" s="43"/>
      <c r="C18" s="43"/>
      <c r="D18" s="43"/>
      <c r="E18" s="43"/>
      <c r="F18" s="43"/>
      <c r="G18" s="43"/>
      <c r="H18" s="43"/>
      <c r="I18" s="43"/>
      <c r="J18" s="43"/>
      <c r="K18" s="33"/>
      <c r="L18" s="33"/>
      <c r="M18" s="33"/>
      <c r="N18" s="33"/>
      <c r="O18" s="33"/>
    </row>
    <row r="19" spans="1:17" ht="14.25" thickBot="1"/>
    <row r="20" spans="1:17" s="37" customFormat="1" ht="13.5" customHeight="1">
      <c r="A20" s="131" t="s">
        <v>55</v>
      </c>
      <c r="B20" s="133" t="s">
        <v>44</v>
      </c>
      <c r="C20" s="135" t="s">
        <v>66</v>
      </c>
      <c r="D20" s="135" t="s">
        <v>75</v>
      </c>
      <c r="E20" s="135" t="s">
        <v>10</v>
      </c>
      <c r="F20" s="133" t="s">
        <v>11</v>
      </c>
      <c r="G20" s="127" t="s">
        <v>63</v>
      </c>
      <c r="H20" s="47"/>
      <c r="I20" s="141" t="s">
        <v>62</v>
      </c>
      <c r="J20" s="137" t="s">
        <v>61</v>
      </c>
      <c r="K20" s="143" t="s">
        <v>65</v>
      </c>
      <c r="L20" s="49"/>
      <c r="M20" s="50"/>
      <c r="N20" s="137" t="s">
        <v>92</v>
      </c>
      <c r="O20" s="127" t="s">
        <v>12</v>
      </c>
    </row>
    <row r="21" spans="1:17" s="37" customFormat="1" ht="30.75" customHeight="1" thickBot="1">
      <c r="A21" s="132"/>
      <c r="B21" s="134"/>
      <c r="C21" s="136"/>
      <c r="D21" s="136"/>
      <c r="E21" s="136"/>
      <c r="F21" s="134"/>
      <c r="G21" s="128"/>
      <c r="H21" s="47"/>
      <c r="I21" s="142"/>
      <c r="J21" s="138"/>
      <c r="K21" s="138"/>
      <c r="L21" s="82" t="s">
        <v>90</v>
      </c>
      <c r="M21" s="48" t="s">
        <v>91</v>
      </c>
      <c r="N21" s="138"/>
      <c r="O21" s="128"/>
    </row>
    <row r="22" spans="1:17" s="35" customFormat="1" ht="27.75" customHeight="1">
      <c r="A22" s="51"/>
      <c r="B22" s="52"/>
      <c r="C22" s="61" t="s">
        <v>93</v>
      </c>
      <c r="D22" s="53" t="s">
        <v>93</v>
      </c>
      <c r="E22" s="54"/>
      <c r="F22" s="54"/>
      <c r="G22" s="55">
        <f t="shared" ref="G22:G45" si="0">E22*F22</f>
        <v>0</v>
      </c>
      <c r="H22" s="56"/>
      <c r="I22" s="72" t="str">
        <f>IFERROR(VLOOKUP(Q22,上限単価!C:D,2,FALSE),"")</f>
        <v/>
      </c>
      <c r="J22" s="57">
        <f>IF(F22&gt;I22,I22,F22)</f>
        <v>0</v>
      </c>
      <c r="K22" s="58">
        <f>E22*J22</f>
        <v>0</v>
      </c>
      <c r="L22" s="54"/>
      <c r="M22" s="58">
        <f>K22-L22</f>
        <v>0</v>
      </c>
      <c r="N22" s="58">
        <f t="shared" ref="N22:N45" si="1">G22-L22</f>
        <v>0</v>
      </c>
      <c r="O22" s="129"/>
      <c r="Q22" s="35" t="str">
        <f t="shared" ref="Q22:Q34" si="2">C22&amp;D22</f>
        <v>　　</v>
      </c>
    </row>
    <row r="23" spans="1:17" s="35" customFormat="1" ht="27.75" customHeight="1">
      <c r="A23" s="59"/>
      <c r="B23" s="60"/>
      <c r="C23" s="80" t="s">
        <v>93</v>
      </c>
      <c r="D23" s="61" t="s">
        <v>93</v>
      </c>
      <c r="E23" s="81"/>
      <c r="F23" s="62"/>
      <c r="G23" s="63">
        <f t="shared" si="0"/>
        <v>0</v>
      </c>
      <c r="H23" s="56"/>
      <c r="I23" s="73" t="str">
        <f>IFERROR(VLOOKUP(Q23,上限単価!C:D,2,FALSE),"")</f>
        <v/>
      </c>
      <c r="J23" s="64">
        <f t="shared" ref="J23:J45" si="3">IF(F23&gt;I23,I23,F23)</f>
        <v>0</v>
      </c>
      <c r="K23" s="64">
        <f t="shared" ref="K23:K45" si="4">E23*J23</f>
        <v>0</v>
      </c>
      <c r="L23" s="62"/>
      <c r="M23" s="64">
        <f t="shared" ref="M23:M45" si="5">K23-L23</f>
        <v>0</v>
      </c>
      <c r="N23" s="64">
        <f t="shared" si="1"/>
        <v>0</v>
      </c>
      <c r="O23" s="129"/>
      <c r="Q23" s="35" t="str">
        <f t="shared" si="2"/>
        <v>　　</v>
      </c>
    </row>
    <row r="24" spans="1:17" s="35" customFormat="1" ht="27.75" customHeight="1">
      <c r="A24" s="59"/>
      <c r="B24" s="60"/>
      <c r="C24" s="80"/>
      <c r="D24" s="61" t="s">
        <v>93</v>
      </c>
      <c r="E24" s="81"/>
      <c r="F24" s="62"/>
      <c r="G24" s="63">
        <f t="shared" si="0"/>
        <v>0</v>
      </c>
      <c r="H24" s="56"/>
      <c r="I24" s="73" t="str">
        <f>IFERROR(VLOOKUP(Q24,上限単価!C:D,2,FALSE),"")</f>
        <v/>
      </c>
      <c r="J24" s="64">
        <f t="shared" si="3"/>
        <v>0</v>
      </c>
      <c r="K24" s="64">
        <f t="shared" si="4"/>
        <v>0</v>
      </c>
      <c r="L24" s="62"/>
      <c r="M24" s="64">
        <f t="shared" si="5"/>
        <v>0</v>
      </c>
      <c r="N24" s="64">
        <f t="shared" si="1"/>
        <v>0</v>
      </c>
      <c r="O24" s="129"/>
      <c r="Q24" s="35" t="str">
        <f t="shared" si="2"/>
        <v>　</v>
      </c>
    </row>
    <row r="25" spans="1:17" s="35" customFormat="1" ht="27.75" customHeight="1">
      <c r="A25" s="59"/>
      <c r="B25" s="60"/>
      <c r="C25" s="80" t="s">
        <v>93</v>
      </c>
      <c r="D25" s="61" t="s">
        <v>93</v>
      </c>
      <c r="E25" s="81"/>
      <c r="F25" s="62"/>
      <c r="G25" s="63">
        <f t="shared" si="0"/>
        <v>0</v>
      </c>
      <c r="H25" s="56"/>
      <c r="I25" s="73" t="str">
        <f>IFERROR(VLOOKUP(Q25,上限単価!C:D,2,FALSE),"")</f>
        <v/>
      </c>
      <c r="J25" s="64">
        <f t="shared" si="3"/>
        <v>0</v>
      </c>
      <c r="K25" s="64">
        <f t="shared" si="4"/>
        <v>0</v>
      </c>
      <c r="L25" s="62"/>
      <c r="M25" s="64">
        <f t="shared" si="5"/>
        <v>0</v>
      </c>
      <c r="N25" s="64">
        <f t="shared" si="1"/>
        <v>0</v>
      </c>
      <c r="O25" s="129"/>
      <c r="Q25" s="35" t="str">
        <f t="shared" si="2"/>
        <v>　　</v>
      </c>
    </row>
    <row r="26" spans="1:17" s="35" customFormat="1" ht="27.75" customHeight="1">
      <c r="A26" s="59"/>
      <c r="B26" s="60"/>
      <c r="C26" s="80"/>
      <c r="D26" s="61" t="s">
        <v>93</v>
      </c>
      <c r="E26" s="81"/>
      <c r="F26" s="62"/>
      <c r="G26" s="63">
        <f t="shared" si="0"/>
        <v>0</v>
      </c>
      <c r="H26" s="56"/>
      <c r="I26" s="73" t="str">
        <f>IFERROR(VLOOKUP(Q26,上限単価!C:D,2,FALSE),"")</f>
        <v/>
      </c>
      <c r="J26" s="64">
        <f t="shared" si="3"/>
        <v>0</v>
      </c>
      <c r="K26" s="64">
        <f t="shared" si="4"/>
        <v>0</v>
      </c>
      <c r="L26" s="62"/>
      <c r="M26" s="64">
        <f t="shared" si="5"/>
        <v>0</v>
      </c>
      <c r="N26" s="64">
        <f t="shared" si="1"/>
        <v>0</v>
      </c>
      <c r="O26" s="129"/>
      <c r="Q26" s="35" t="str">
        <f t="shared" si="2"/>
        <v>　</v>
      </c>
    </row>
    <row r="27" spans="1:17" s="35" customFormat="1" ht="27.75" customHeight="1">
      <c r="A27" s="59"/>
      <c r="B27" s="60"/>
      <c r="C27" s="80"/>
      <c r="D27" s="61" t="s">
        <v>93</v>
      </c>
      <c r="E27" s="81"/>
      <c r="F27" s="62"/>
      <c r="G27" s="63">
        <f t="shared" si="0"/>
        <v>0</v>
      </c>
      <c r="H27" s="56"/>
      <c r="I27" s="73" t="str">
        <f>IFERROR(VLOOKUP(Q27,上限単価!C:D,2,FALSE),"")</f>
        <v/>
      </c>
      <c r="J27" s="64">
        <f t="shared" si="3"/>
        <v>0</v>
      </c>
      <c r="K27" s="64">
        <f t="shared" si="4"/>
        <v>0</v>
      </c>
      <c r="L27" s="62"/>
      <c r="M27" s="64">
        <f t="shared" si="5"/>
        <v>0</v>
      </c>
      <c r="N27" s="64">
        <f t="shared" si="1"/>
        <v>0</v>
      </c>
      <c r="O27" s="129"/>
      <c r="Q27" s="35" t="str">
        <f t="shared" si="2"/>
        <v>　</v>
      </c>
    </row>
    <row r="28" spans="1:17" s="35" customFormat="1" ht="27.75" customHeight="1">
      <c r="A28" s="59"/>
      <c r="B28" s="60"/>
      <c r="C28" s="80"/>
      <c r="D28" s="61" t="s">
        <v>93</v>
      </c>
      <c r="E28" s="81"/>
      <c r="F28" s="62"/>
      <c r="G28" s="63">
        <f t="shared" si="0"/>
        <v>0</v>
      </c>
      <c r="H28" s="56"/>
      <c r="I28" s="73" t="str">
        <f>IFERROR(VLOOKUP(Q28,上限単価!C:D,2,FALSE),"")</f>
        <v/>
      </c>
      <c r="J28" s="64">
        <f t="shared" si="3"/>
        <v>0</v>
      </c>
      <c r="K28" s="64">
        <f t="shared" si="4"/>
        <v>0</v>
      </c>
      <c r="L28" s="62"/>
      <c r="M28" s="64">
        <f t="shared" si="5"/>
        <v>0</v>
      </c>
      <c r="N28" s="64">
        <f t="shared" si="1"/>
        <v>0</v>
      </c>
      <c r="O28" s="129"/>
      <c r="Q28" s="35" t="str">
        <f t="shared" si="2"/>
        <v>　</v>
      </c>
    </row>
    <row r="29" spans="1:17" s="35" customFormat="1" ht="27.75" customHeight="1">
      <c r="A29" s="59"/>
      <c r="B29" s="60"/>
      <c r="C29" s="80"/>
      <c r="D29" s="61" t="s">
        <v>93</v>
      </c>
      <c r="E29" s="81"/>
      <c r="F29" s="62"/>
      <c r="G29" s="63">
        <f t="shared" si="0"/>
        <v>0</v>
      </c>
      <c r="H29" s="56"/>
      <c r="I29" s="73" t="str">
        <f>IFERROR(VLOOKUP(Q29,上限単価!C:D,2,FALSE),"")</f>
        <v/>
      </c>
      <c r="J29" s="64">
        <f t="shared" si="3"/>
        <v>0</v>
      </c>
      <c r="K29" s="64">
        <f t="shared" si="4"/>
        <v>0</v>
      </c>
      <c r="L29" s="62"/>
      <c r="M29" s="64">
        <f t="shared" si="5"/>
        <v>0</v>
      </c>
      <c r="N29" s="64">
        <f t="shared" si="1"/>
        <v>0</v>
      </c>
      <c r="O29" s="129"/>
      <c r="Q29" s="35" t="str">
        <f t="shared" si="2"/>
        <v>　</v>
      </c>
    </row>
    <row r="30" spans="1:17" s="35" customFormat="1" ht="27.75" customHeight="1">
      <c r="A30" s="59"/>
      <c r="B30" s="60"/>
      <c r="C30" s="80"/>
      <c r="D30" s="61" t="s">
        <v>93</v>
      </c>
      <c r="E30" s="81"/>
      <c r="F30" s="62"/>
      <c r="G30" s="63">
        <f t="shared" si="0"/>
        <v>0</v>
      </c>
      <c r="H30" s="56"/>
      <c r="I30" s="73" t="str">
        <f>IFERROR(VLOOKUP(Q30,上限単価!C:D,2,FALSE),"")</f>
        <v/>
      </c>
      <c r="J30" s="64">
        <f t="shared" si="3"/>
        <v>0</v>
      </c>
      <c r="K30" s="64">
        <f t="shared" si="4"/>
        <v>0</v>
      </c>
      <c r="L30" s="62"/>
      <c r="M30" s="64">
        <f t="shared" si="5"/>
        <v>0</v>
      </c>
      <c r="N30" s="64">
        <f t="shared" si="1"/>
        <v>0</v>
      </c>
      <c r="O30" s="129"/>
      <c r="Q30" s="35" t="str">
        <f t="shared" si="2"/>
        <v>　</v>
      </c>
    </row>
    <row r="31" spans="1:17" s="35" customFormat="1" ht="27.75" customHeight="1">
      <c r="A31" s="59"/>
      <c r="B31" s="60"/>
      <c r="C31" s="80"/>
      <c r="D31" s="61" t="s">
        <v>93</v>
      </c>
      <c r="E31" s="81"/>
      <c r="F31" s="62"/>
      <c r="G31" s="63">
        <f t="shared" si="0"/>
        <v>0</v>
      </c>
      <c r="H31" s="56"/>
      <c r="I31" s="73" t="str">
        <f>IFERROR(VLOOKUP(Q31,上限単価!C:D,2,FALSE),"")</f>
        <v/>
      </c>
      <c r="J31" s="64">
        <f t="shared" si="3"/>
        <v>0</v>
      </c>
      <c r="K31" s="64">
        <f t="shared" si="4"/>
        <v>0</v>
      </c>
      <c r="L31" s="62"/>
      <c r="M31" s="64">
        <f t="shared" si="5"/>
        <v>0</v>
      </c>
      <c r="N31" s="64">
        <f t="shared" si="1"/>
        <v>0</v>
      </c>
      <c r="O31" s="129"/>
      <c r="Q31" s="35" t="str">
        <f t="shared" si="2"/>
        <v>　</v>
      </c>
    </row>
    <row r="32" spans="1:17" s="35" customFormat="1" ht="27.75" customHeight="1">
      <c r="A32" s="59"/>
      <c r="B32" s="60"/>
      <c r="C32" s="80"/>
      <c r="D32" s="61" t="s">
        <v>93</v>
      </c>
      <c r="E32" s="81"/>
      <c r="F32" s="62"/>
      <c r="G32" s="63">
        <f t="shared" si="0"/>
        <v>0</v>
      </c>
      <c r="H32" s="56"/>
      <c r="I32" s="73" t="str">
        <f>IFERROR(VLOOKUP(Q32,上限単価!C:D,2,FALSE),"")</f>
        <v/>
      </c>
      <c r="J32" s="64">
        <f t="shared" si="3"/>
        <v>0</v>
      </c>
      <c r="K32" s="64">
        <f t="shared" si="4"/>
        <v>0</v>
      </c>
      <c r="L32" s="62"/>
      <c r="M32" s="64">
        <f t="shared" si="5"/>
        <v>0</v>
      </c>
      <c r="N32" s="64">
        <f t="shared" si="1"/>
        <v>0</v>
      </c>
      <c r="O32" s="129"/>
      <c r="Q32" s="35" t="str">
        <f t="shared" si="2"/>
        <v>　</v>
      </c>
    </row>
    <row r="33" spans="1:17" s="35" customFormat="1" ht="27.75" customHeight="1">
      <c r="A33" s="59"/>
      <c r="B33" s="60"/>
      <c r="C33" s="80"/>
      <c r="D33" s="61" t="s">
        <v>93</v>
      </c>
      <c r="E33" s="81"/>
      <c r="F33" s="62"/>
      <c r="G33" s="63">
        <f t="shared" si="0"/>
        <v>0</v>
      </c>
      <c r="H33" s="56"/>
      <c r="I33" s="73" t="str">
        <f>IFERROR(VLOOKUP(Q33,上限単価!C:D,2,FALSE),"")</f>
        <v/>
      </c>
      <c r="J33" s="64">
        <f t="shared" si="3"/>
        <v>0</v>
      </c>
      <c r="K33" s="64">
        <f t="shared" si="4"/>
        <v>0</v>
      </c>
      <c r="L33" s="62"/>
      <c r="M33" s="64">
        <f t="shared" si="5"/>
        <v>0</v>
      </c>
      <c r="N33" s="64">
        <f t="shared" si="1"/>
        <v>0</v>
      </c>
      <c r="O33" s="129"/>
      <c r="Q33" s="35" t="str">
        <f t="shared" si="2"/>
        <v>　</v>
      </c>
    </row>
    <row r="34" spans="1:17" s="35" customFormat="1" ht="27.75" customHeight="1">
      <c r="A34" s="59"/>
      <c r="B34" s="60"/>
      <c r="C34" s="80"/>
      <c r="D34" s="61" t="s">
        <v>93</v>
      </c>
      <c r="E34" s="81"/>
      <c r="F34" s="62"/>
      <c r="G34" s="63">
        <f t="shared" si="0"/>
        <v>0</v>
      </c>
      <c r="H34" s="56"/>
      <c r="I34" s="73" t="str">
        <f>IFERROR(VLOOKUP(Q34,上限単価!C:D,2,FALSE),"")</f>
        <v/>
      </c>
      <c r="J34" s="64">
        <f t="shared" si="3"/>
        <v>0</v>
      </c>
      <c r="K34" s="64">
        <f t="shared" si="4"/>
        <v>0</v>
      </c>
      <c r="L34" s="62"/>
      <c r="M34" s="64">
        <f t="shared" si="5"/>
        <v>0</v>
      </c>
      <c r="N34" s="64">
        <f t="shared" si="1"/>
        <v>0</v>
      </c>
      <c r="O34" s="129"/>
      <c r="Q34" s="35" t="str">
        <f t="shared" si="2"/>
        <v>　</v>
      </c>
    </row>
    <row r="35" spans="1:17" s="35" customFormat="1" ht="27.75" customHeight="1">
      <c r="A35" s="59"/>
      <c r="B35" s="60"/>
      <c r="C35" s="80"/>
      <c r="D35" s="61" t="s">
        <v>93</v>
      </c>
      <c r="E35" s="81"/>
      <c r="F35" s="62"/>
      <c r="G35" s="63">
        <f t="shared" si="0"/>
        <v>0</v>
      </c>
      <c r="H35" s="56"/>
      <c r="I35" s="73" t="str">
        <f>IFERROR(VLOOKUP(Q35,上限単価!C:D,2,FALSE),"")</f>
        <v/>
      </c>
      <c r="J35" s="64">
        <f t="shared" si="3"/>
        <v>0</v>
      </c>
      <c r="K35" s="64">
        <f t="shared" si="4"/>
        <v>0</v>
      </c>
      <c r="L35" s="62"/>
      <c r="M35" s="64">
        <f t="shared" si="5"/>
        <v>0</v>
      </c>
      <c r="N35" s="64">
        <f t="shared" si="1"/>
        <v>0</v>
      </c>
      <c r="O35" s="129"/>
      <c r="Q35" s="35" t="str">
        <f>C35&amp;D35</f>
        <v>　</v>
      </c>
    </row>
    <row r="36" spans="1:17" s="35" customFormat="1" ht="27.75" customHeight="1">
      <c r="A36" s="59"/>
      <c r="B36" s="60"/>
      <c r="C36" s="80"/>
      <c r="D36" s="61" t="s">
        <v>93</v>
      </c>
      <c r="E36" s="81"/>
      <c r="F36" s="62"/>
      <c r="G36" s="63">
        <f t="shared" si="0"/>
        <v>0</v>
      </c>
      <c r="H36" s="56"/>
      <c r="I36" s="73" t="str">
        <f>IFERROR(VLOOKUP(Q36,上限単価!C:D,2,FALSE),"")</f>
        <v/>
      </c>
      <c r="J36" s="64">
        <f t="shared" si="3"/>
        <v>0</v>
      </c>
      <c r="K36" s="64">
        <f t="shared" si="4"/>
        <v>0</v>
      </c>
      <c r="L36" s="62"/>
      <c r="M36" s="64">
        <f t="shared" si="5"/>
        <v>0</v>
      </c>
      <c r="N36" s="64">
        <f t="shared" si="1"/>
        <v>0</v>
      </c>
      <c r="O36" s="129"/>
      <c r="Q36" s="35" t="str">
        <f t="shared" ref="Q36:Q45" si="6">C36&amp;D36</f>
        <v>　</v>
      </c>
    </row>
    <row r="37" spans="1:17" s="35" customFormat="1" ht="27.75" customHeight="1">
      <c r="A37" s="59"/>
      <c r="B37" s="60"/>
      <c r="C37" s="80"/>
      <c r="D37" s="61" t="s">
        <v>93</v>
      </c>
      <c r="E37" s="81"/>
      <c r="F37" s="62"/>
      <c r="G37" s="63">
        <f t="shared" si="0"/>
        <v>0</v>
      </c>
      <c r="H37" s="56"/>
      <c r="I37" s="73" t="str">
        <f>IFERROR(VLOOKUP(Q37,上限単価!C:D,2,FALSE),"")</f>
        <v/>
      </c>
      <c r="J37" s="64">
        <f t="shared" si="3"/>
        <v>0</v>
      </c>
      <c r="K37" s="64">
        <f t="shared" si="4"/>
        <v>0</v>
      </c>
      <c r="L37" s="62"/>
      <c r="M37" s="64">
        <f t="shared" si="5"/>
        <v>0</v>
      </c>
      <c r="N37" s="64">
        <f t="shared" si="1"/>
        <v>0</v>
      </c>
      <c r="O37" s="129"/>
      <c r="Q37" s="35" t="str">
        <f t="shared" si="6"/>
        <v>　</v>
      </c>
    </row>
    <row r="38" spans="1:17" s="35" customFormat="1" ht="27.75" customHeight="1">
      <c r="A38" s="59"/>
      <c r="B38" s="60"/>
      <c r="C38" s="80"/>
      <c r="D38" s="61" t="s">
        <v>93</v>
      </c>
      <c r="E38" s="81"/>
      <c r="F38" s="62"/>
      <c r="G38" s="63">
        <f t="shared" si="0"/>
        <v>0</v>
      </c>
      <c r="H38" s="56"/>
      <c r="I38" s="73" t="str">
        <f>IFERROR(VLOOKUP(Q38,上限単価!C:D,2,FALSE),"")</f>
        <v/>
      </c>
      <c r="J38" s="64">
        <f t="shared" si="3"/>
        <v>0</v>
      </c>
      <c r="K38" s="64">
        <f t="shared" si="4"/>
        <v>0</v>
      </c>
      <c r="L38" s="62"/>
      <c r="M38" s="64">
        <f t="shared" si="5"/>
        <v>0</v>
      </c>
      <c r="N38" s="64">
        <f t="shared" si="1"/>
        <v>0</v>
      </c>
      <c r="O38" s="129"/>
      <c r="Q38" s="35" t="str">
        <f t="shared" si="6"/>
        <v>　</v>
      </c>
    </row>
    <row r="39" spans="1:17" s="35" customFormat="1" ht="27.75" customHeight="1">
      <c r="A39" s="59"/>
      <c r="B39" s="60"/>
      <c r="C39" s="80"/>
      <c r="D39" s="61" t="s">
        <v>93</v>
      </c>
      <c r="E39" s="81"/>
      <c r="F39" s="62"/>
      <c r="G39" s="63">
        <f t="shared" si="0"/>
        <v>0</v>
      </c>
      <c r="H39" s="56"/>
      <c r="I39" s="73" t="str">
        <f>IFERROR(VLOOKUP(Q39,上限単価!C:D,2,FALSE),"")</f>
        <v/>
      </c>
      <c r="J39" s="64">
        <f t="shared" si="3"/>
        <v>0</v>
      </c>
      <c r="K39" s="64">
        <f t="shared" si="4"/>
        <v>0</v>
      </c>
      <c r="L39" s="62"/>
      <c r="M39" s="64">
        <f t="shared" si="5"/>
        <v>0</v>
      </c>
      <c r="N39" s="64">
        <f t="shared" si="1"/>
        <v>0</v>
      </c>
      <c r="O39" s="129"/>
      <c r="Q39" s="35" t="str">
        <f t="shared" si="6"/>
        <v>　</v>
      </c>
    </row>
    <row r="40" spans="1:17" s="35" customFormat="1" ht="27.75" customHeight="1">
      <c r="A40" s="59"/>
      <c r="B40" s="60"/>
      <c r="C40" s="80"/>
      <c r="D40" s="61" t="s">
        <v>93</v>
      </c>
      <c r="E40" s="81"/>
      <c r="F40" s="62"/>
      <c r="G40" s="63">
        <f t="shared" si="0"/>
        <v>0</v>
      </c>
      <c r="H40" s="56"/>
      <c r="I40" s="73" t="str">
        <f>IFERROR(VLOOKUP(Q40,上限単価!C:D,2,FALSE),"")</f>
        <v/>
      </c>
      <c r="J40" s="64">
        <f t="shared" si="3"/>
        <v>0</v>
      </c>
      <c r="K40" s="64">
        <f t="shared" si="4"/>
        <v>0</v>
      </c>
      <c r="L40" s="62"/>
      <c r="M40" s="64">
        <f t="shared" si="5"/>
        <v>0</v>
      </c>
      <c r="N40" s="64">
        <f t="shared" si="1"/>
        <v>0</v>
      </c>
      <c r="O40" s="129"/>
      <c r="Q40" s="35" t="str">
        <f t="shared" si="6"/>
        <v>　</v>
      </c>
    </row>
    <row r="41" spans="1:17" s="35" customFormat="1" ht="27.75" customHeight="1">
      <c r="A41" s="59"/>
      <c r="B41" s="60"/>
      <c r="C41" s="80"/>
      <c r="D41" s="61" t="s">
        <v>93</v>
      </c>
      <c r="E41" s="81"/>
      <c r="F41" s="62"/>
      <c r="G41" s="63">
        <f t="shared" si="0"/>
        <v>0</v>
      </c>
      <c r="H41" s="56"/>
      <c r="I41" s="73" t="str">
        <f>IFERROR(VLOOKUP(Q41,上限単価!C:D,2,FALSE),"")</f>
        <v/>
      </c>
      <c r="J41" s="64">
        <f t="shared" si="3"/>
        <v>0</v>
      </c>
      <c r="K41" s="64">
        <f t="shared" si="4"/>
        <v>0</v>
      </c>
      <c r="L41" s="62"/>
      <c r="M41" s="64">
        <f t="shared" si="5"/>
        <v>0</v>
      </c>
      <c r="N41" s="64">
        <f t="shared" si="1"/>
        <v>0</v>
      </c>
      <c r="O41" s="129"/>
      <c r="Q41" s="35" t="str">
        <f t="shared" si="6"/>
        <v>　</v>
      </c>
    </row>
    <row r="42" spans="1:17" s="35" customFormat="1" ht="27.75" customHeight="1">
      <c r="A42" s="59"/>
      <c r="B42" s="60"/>
      <c r="C42" s="80"/>
      <c r="D42" s="61" t="s">
        <v>93</v>
      </c>
      <c r="E42" s="81"/>
      <c r="F42" s="62"/>
      <c r="G42" s="63">
        <f t="shared" si="0"/>
        <v>0</v>
      </c>
      <c r="H42" s="56"/>
      <c r="I42" s="73" t="str">
        <f>IFERROR(VLOOKUP(Q42,上限単価!C:D,2,FALSE),"")</f>
        <v/>
      </c>
      <c r="J42" s="64">
        <f t="shared" si="3"/>
        <v>0</v>
      </c>
      <c r="K42" s="64">
        <f t="shared" si="4"/>
        <v>0</v>
      </c>
      <c r="L42" s="62"/>
      <c r="M42" s="64">
        <f t="shared" si="5"/>
        <v>0</v>
      </c>
      <c r="N42" s="64">
        <f t="shared" si="1"/>
        <v>0</v>
      </c>
      <c r="O42" s="129"/>
      <c r="Q42" s="35" t="str">
        <f t="shared" si="6"/>
        <v>　</v>
      </c>
    </row>
    <row r="43" spans="1:17" s="35" customFormat="1" ht="27.75" customHeight="1">
      <c r="A43" s="59"/>
      <c r="B43" s="60"/>
      <c r="C43" s="80"/>
      <c r="D43" s="61" t="s">
        <v>93</v>
      </c>
      <c r="E43" s="81"/>
      <c r="F43" s="62"/>
      <c r="G43" s="63">
        <f t="shared" si="0"/>
        <v>0</v>
      </c>
      <c r="H43" s="56"/>
      <c r="I43" s="73" t="str">
        <f>IFERROR(VLOOKUP(Q43,上限単価!C:D,2,FALSE),"")</f>
        <v/>
      </c>
      <c r="J43" s="64">
        <f t="shared" si="3"/>
        <v>0</v>
      </c>
      <c r="K43" s="64">
        <f t="shared" si="4"/>
        <v>0</v>
      </c>
      <c r="L43" s="62"/>
      <c r="M43" s="64">
        <f t="shared" si="5"/>
        <v>0</v>
      </c>
      <c r="N43" s="64">
        <f t="shared" si="1"/>
        <v>0</v>
      </c>
      <c r="O43" s="129"/>
      <c r="Q43" s="35" t="str">
        <f t="shared" si="6"/>
        <v>　</v>
      </c>
    </row>
    <row r="44" spans="1:17" s="35" customFormat="1" ht="27.75" customHeight="1">
      <c r="A44" s="59"/>
      <c r="B44" s="60"/>
      <c r="C44" s="80"/>
      <c r="D44" s="61" t="s">
        <v>93</v>
      </c>
      <c r="E44" s="81"/>
      <c r="F44" s="62"/>
      <c r="G44" s="63">
        <f t="shared" si="0"/>
        <v>0</v>
      </c>
      <c r="H44" s="56"/>
      <c r="I44" s="73" t="str">
        <f>IFERROR(VLOOKUP(Q44,上限単価!C:D,2,FALSE),"")</f>
        <v/>
      </c>
      <c r="J44" s="64">
        <f t="shared" si="3"/>
        <v>0</v>
      </c>
      <c r="K44" s="64">
        <f t="shared" si="4"/>
        <v>0</v>
      </c>
      <c r="L44" s="62"/>
      <c r="M44" s="64">
        <f t="shared" si="5"/>
        <v>0</v>
      </c>
      <c r="N44" s="64">
        <f t="shared" si="1"/>
        <v>0</v>
      </c>
      <c r="O44" s="129"/>
      <c r="Q44" s="35" t="str">
        <f t="shared" si="6"/>
        <v>　</v>
      </c>
    </row>
    <row r="45" spans="1:17" s="35" customFormat="1" ht="27.75" customHeight="1" thickBot="1">
      <c r="A45" s="65"/>
      <c r="B45" s="66"/>
      <c r="C45" s="79"/>
      <c r="D45" s="79" t="s">
        <v>93</v>
      </c>
      <c r="E45" s="67"/>
      <c r="F45" s="67"/>
      <c r="G45" s="68">
        <f t="shared" si="0"/>
        <v>0</v>
      </c>
      <c r="H45" s="56"/>
      <c r="I45" s="74" t="str">
        <f>IFERROR(VLOOKUP(Q45,上限単価!C:D,2,FALSE),"")</f>
        <v/>
      </c>
      <c r="J45" s="69">
        <f t="shared" si="3"/>
        <v>0</v>
      </c>
      <c r="K45" s="69">
        <f t="shared" si="4"/>
        <v>0</v>
      </c>
      <c r="L45" s="67"/>
      <c r="M45" s="69">
        <f t="shared" si="5"/>
        <v>0</v>
      </c>
      <c r="N45" s="84">
        <f t="shared" si="1"/>
        <v>0</v>
      </c>
      <c r="O45" s="130"/>
      <c r="Q45" s="35" t="str">
        <f t="shared" si="6"/>
        <v>　</v>
      </c>
    </row>
    <row r="46" spans="1:17" ht="27.75" customHeight="1" thickBot="1">
      <c r="A46" s="139" t="s">
        <v>13</v>
      </c>
      <c r="B46" s="140"/>
      <c r="C46" s="140"/>
      <c r="D46" s="140"/>
      <c r="E46" s="140"/>
      <c r="F46" s="140"/>
      <c r="G46" s="70">
        <f>SUM(G22:G45)</f>
        <v>0</v>
      </c>
      <c r="H46" s="71"/>
      <c r="I46" s="77"/>
      <c r="J46" s="78"/>
      <c r="K46" s="83">
        <f>SUM(K22:K45)</f>
        <v>0</v>
      </c>
      <c r="L46" s="86">
        <f>SUM(L22:L45)</f>
        <v>0</v>
      </c>
      <c r="M46" s="85">
        <f>SUM(M22:M45)</f>
        <v>0</v>
      </c>
      <c r="N46" s="83">
        <f>SUM(N22:N45)</f>
        <v>0</v>
      </c>
      <c r="O46" s="86">
        <f>IF(L46&gt;40000000,20000,ROUNDDOWN(L46/2/1000,0))</f>
        <v>0</v>
      </c>
    </row>
    <row r="48" spans="1:17" s="38" customFormat="1" ht="18" customHeight="1">
      <c r="A48" s="38" t="s">
        <v>82</v>
      </c>
    </row>
    <row r="49" spans="1:15" s="38" customFormat="1" ht="18" customHeight="1">
      <c r="A49" s="38" t="s">
        <v>81</v>
      </c>
    </row>
    <row r="50" spans="1:15" s="38" customFormat="1" ht="18" customHeight="1">
      <c r="A50" s="38" t="s">
        <v>79</v>
      </c>
    </row>
    <row r="51" spans="1:15" s="38" customFormat="1" ht="18" customHeight="1">
      <c r="A51" s="38" t="s">
        <v>80</v>
      </c>
    </row>
    <row r="52" spans="1:15" ht="18" customHeight="1">
      <c r="A52" s="38" t="s">
        <v>117</v>
      </c>
      <c r="B52" s="32"/>
      <c r="C52" s="41"/>
      <c r="D52" s="41"/>
      <c r="E52" s="41"/>
      <c r="F52" s="41"/>
      <c r="G52" s="41"/>
      <c r="H52" s="41"/>
      <c r="I52" s="41"/>
      <c r="J52" s="41"/>
      <c r="K52" s="41"/>
      <c r="L52" s="41"/>
      <c r="M52" s="41"/>
      <c r="N52" s="41"/>
      <c r="O52" s="41"/>
    </row>
    <row r="53" spans="1:15" ht="18" customHeight="1">
      <c r="A53" s="32" t="s">
        <v>124</v>
      </c>
    </row>
    <row r="54" spans="1:15" ht="18" customHeight="1">
      <c r="A54" s="32"/>
    </row>
    <row r="59" spans="1:15">
      <c r="B59"/>
    </row>
    <row r="60" spans="1:15">
      <c r="B60"/>
    </row>
    <row r="61" spans="1:15">
      <c r="B61"/>
    </row>
    <row r="62" spans="1:15">
      <c r="B62"/>
    </row>
    <row r="63" spans="1:15">
      <c r="B63"/>
    </row>
    <row r="64" spans="1:15">
      <c r="B64"/>
    </row>
    <row r="65" spans="2:2">
      <c r="B65"/>
    </row>
    <row r="66" spans="2:2">
      <c r="B66"/>
    </row>
  </sheetData>
  <mergeCells count="30">
    <mergeCell ref="A46:F46"/>
    <mergeCell ref="G20:G21"/>
    <mergeCell ref="I20:I21"/>
    <mergeCell ref="J20:J21"/>
    <mergeCell ref="K20:K21"/>
    <mergeCell ref="O20:O21"/>
    <mergeCell ref="O22:O45"/>
    <mergeCell ref="A20:A21"/>
    <mergeCell ref="B20:B21"/>
    <mergeCell ref="C20:C21"/>
    <mergeCell ref="D20:D21"/>
    <mergeCell ref="E20:E21"/>
    <mergeCell ref="F20:F21"/>
    <mergeCell ref="N20:N21"/>
    <mergeCell ref="A4:O4"/>
    <mergeCell ref="A5:O5"/>
    <mergeCell ref="B7:F7"/>
    <mergeCell ref="G7:I7"/>
    <mergeCell ref="J7:O7"/>
    <mergeCell ref="A13:C14"/>
    <mergeCell ref="B8:F8"/>
    <mergeCell ref="G8:I8"/>
    <mergeCell ref="J8:O8"/>
    <mergeCell ref="B9:F9"/>
    <mergeCell ref="G9:I9"/>
    <mergeCell ref="J9:O9"/>
    <mergeCell ref="B10:F10"/>
    <mergeCell ref="G10:I10"/>
    <mergeCell ref="J10:O10"/>
    <mergeCell ref="E13:M14"/>
  </mergeCells>
  <phoneticPr fontId="2"/>
  <dataValidations count="4">
    <dataValidation type="list" allowBlank="1" showInputMessage="1" showErrorMessage="1" sqref="C22:C45">
      <formula1>"　,普通教室,特別教室等"</formula1>
    </dataValidation>
    <dataValidation type="list" allowBlank="1" showInputMessage="1" showErrorMessage="1" sqref="D45">
      <formula1>"　,その他,一体型電子黒板,プロジェクタ,書画カメラ"</formula1>
    </dataValidation>
    <dataValidation type="list" allowBlank="1" showInputMessage="1" showErrorMessage="1" sqref="E13:M14">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D22:D44">
      <formula1>"　,その他,一体型電子黒板,プロジェクタ,書画カメラ"</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9"/>
  <sheetViews>
    <sheetView workbookViewId="0">
      <selection activeCell="B13" sqref="B13"/>
    </sheetView>
  </sheetViews>
  <sheetFormatPr defaultRowHeight="13.5"/>
  <cols>
    <col min="1" max="1" width="11" bestFit="1" customWidth="1"/>
    <col min="2" max="2" width="18.875" bestFit="1" customWidth="1"/>
    <col min="3" max="3" width="29.25" bestFit="1" customWidth="1"/>
    <col min="4" max="4" width="7.875" bestFit="1" customWidth="1"/>
  </cols>
  <sheetData>
    <row r="2" spans="1:4">
      <c r="A2" s="34" t="s">
        <v>69</v>
      </c>
      <c r="B2" s="34" t="s">
        <v>67</v>
      </c>
      <c r="C2" s="34" t="str">
        <f>A2&amp;B2</f>
        <v>普通教室一体型電子黒板</v>
      </c>
      <c r="D2" s="34">
        <v>600000</v>
      </c>
    </row>
    <row r="3" spans="1:4">
      <c r="A3" s="34" t="s">
        <v>69</v>
      </c>
      <c r="B3" s="34" t="s">
        <v>77</v>
      </c>
      <c r="C3" s="34" t="str">
        <f t="shared" ref="C3:C4" si="0">A3&amp;B3</f>
        <v>普通教室プロジェクタ</v>
      </c>
      <c r="D3" s="34">
        <v>200000</v>
      </c>
    </row>
    <row r="4" spans="1:4">
      <c r="A4" s="34" t="s">
        <v>69</v>
      </c>
      <c r="B4" s="34" t="s">
        <v>68</v>
      </c>
      <c r="C4" s="34" t="str">
        <f t="shared" si="0"/>
        <v>普通教室書画カメラ</v>
      </c>
      <c r="D4" s="34">
        <v>60000</v>
      </c>
    </row>
    <row r="5" spans="1:4">
      <c r="A5" s="34" t="s">
        <v>70</v>
      </c>
      <c r="B5" s="34" t="s">
        <v>67</v>
      </c>
      <c r="C5" s="34" t="str">
        <f>A5&amp;B5</f>
        <v>特別教室等一体型電子黒板</v>
      </c>
      <c r="D5" s="34">
        <v>600000</v>
      </c>
    </row>
    <row r="6" spans="1:4">
      <c r="D6" s="34"/>
    </row>
    <row r="8" spans="1:4">
      <c r="B8" s="34"/>
    </row>
    <row r="9" spans="1:4">
      <c r="B9" s="34"/>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6"/>
  <sheetViews>
    <sheetView tabSelected="1" view="pageBreakPreview" topLeftCell="A13" zoomScale="87" zoomScaleNormal="100" zoomScaleSheetLayoutView="87" workbookViewId="0">
      <selection activeCell="P22" sqref="P22"/>
    </sheetView>
  </sheetViews>
  <sheetFormatPr defaultRowHeight="13.5"/>
  <cols>
    <col min="1" max="1" width="19.375" style="34" customWidth="1"/>
    <col min="2" max="2" width="26.125" style="34" customWidth="1"/>
    <col min="3" max="3" width="13.75" style="34" customWidth="1"/>
    <col min="4" max="4" width="10.625" style="34" customWidth="1"/>
    <col min="5" max="5" width="6.25" style="34" customWidth="1"/>
    <col min="6" max="6" width="9.875" style="34" customWidth="1"/>
    <col min="7" max="7" width="12.75" style="34" customWidth="1"/>
    <col min="8" max="8" width="0.75" style="34" customWidth="1"/>
    <col min="9" max="10" width="9.75" style="34" customWidth="1"/>
    <col min="11" max="11" width="13.125" style="34" customWidth="1"/>
    <col min="12" max="14" width="12" style="34" customWidth="1"/>
    <col min="15" max="15" width="11.375" style="34" customWidth="1"/>
    <col min="16" max="16" width="9" style="34"/>
    <col min="17" max="17" width="9" style="34" customWidth="1"/>
    <col min="18" max="262" width="9" style="34"/>
    <col min="263" max="263" width="20.625" style="34" customWidth="1"/>
    <col min="264" max="264" width="19.625" style="34" customWidth="1"/>
    <col min="265" max="265" width="6.25" style="34" customWidth="1"/>
    <col min="266" max="266" width="9.75" style="34" customWidth="1"/>
    <col min="267" max="267" width="18" style="34" customWidth="1"/>
    <col min="268" max="269" width="13.375" style="34" customWidth="1"/>
    <col min="270" max="271" width="11.375" style="34" customWidth="1"/>
    <col min="272" max="518" width="9" style="34"/>
    <col min="519" max="519" width="20.625" style="34" customWidth="1"/>
    <col min="520" max="520" width="19.625" style="34" customWidth="1"/>
    <col min="521" max="521" width="6.25" style="34" customWidth="1"/>
    <col min="522" max="522" width="9.75" style="34" customWidth="1"/>
    <col min="523" max="523" width="18" style="34" customWidth="1"/>
    <col min="524" max="525" width="13.375" style="34" customWidth="1"/>
    <col min="526" max="527" width="11.375" style="34" customWidth="1"/>
    <col min="528" max="774" width="9" style="34"/>
    <col min="775" max="775" width="20.625" style="34" customWidth="1"/>
    <col min="776" max="776" width="19.625" style="34" customWidth="1"/>
    <col min="777" max="777" width="6.25" style="34" customWidth="1"/>
    <col min="778" max="778" width="9.75" style="34" customWidth="1"/>
    <col min="779" max="779" width="18" style="34" customWidth="1"/>
    <col min="780" max="781" width="13.375" style="34" customWidth="1"/>
    <col min="782" max="783" width="11.375" style="34" customWidth="1"/>
    <col min="784" max="1030" width="9" style="34"/>
    <col min="1031" max="1031" width="20.625" style="34" customWidth="1"/>
    <col min="1032" max="1032" width="19.625" style="34" customWidth="1"/>
    <col min="1033" max="1033" width="6.25" style="34" customWidth="1"/>
    <col min="1034" max="1034" width="9.75" style="34" customWidth="1"/>
    <col min="1035" max="1035" width="18" style="34" customWidth="1"/>
    <col min="1036" max="1037" width="13.375" style="34" customWidth="1"/>
    <col min="1038" max="1039" width="11.375" style="34" customWidth="1"/>
    <col min="1040" max="1286" width="9" style="34"/>
    <col min="1287" max="1287" width="20.625" style="34" customWidth="1"/>
    <col min="1288" max="1288" width="19.625" style="34" customWidth="1"/>
    <col min="1289" max="1289" width="6.25" style="34" customWidth="1"/>
    <col min="1290" max="1290" width="9.75" style="34" customWidth="1"/>
    <col min="1291" max="1291" width="18" style="34" customWidth="1"/>
    <col min="1292" max="1293" width="13.375" style="34" customWidth="1"/>
    <col min="1294" max="1295" width="11.375" style="34" customWidth="1"/>
    <col min="1296" max="1542" width="9" style="34"/>
    <col min="1543" max="1543" width="20.625" style="34" customWidth="1"/>
    <col min="1544" max="1544" width="19.625" style="34" customWidth="1"/>
    <col min="1545" max="1545" width="6.25" style="34" customWidth="1"/>
    <col min="1546" max="1546" width="9.75" style="34" customWidth="1"/>
    <col min="1547" max="1547" width="18" style="34" customWidth="1"/>
    <col min="1548" max="1549" width="13.375" style="34" customWidth="1"/>
    <col min="1550" max="1551" width="11.375" style="34" customWidth="1"/>
    <col min="1552" max="1798" width="9" style="34"/>
    <col min="1799" max="1799" width="20.625" style="34" customWidth="1"/>
    <col min="1800" max="1800" width="19.625" style="34" customWidth="1"/>
    <col min="1801" max="1801" width="6.25" style="34" customWidth="1"/>
    <col min="1802" max="1802" width="9.75" style="34" customWidth="1"/>
    <col min="1803" max="1803" width="18" style="34" customWidth="1"/>
    <col min="1804" max="1805" width="13.375" style="34" customWidth="1"/>
    <col min="1806" max="1807" width="11.375" style="34" customWidth="1"/>
    <col min="1808" max="2054" width="9" style="34"/>
    <col min="2055" max="2055" width="20.625" style="34" customWidth="1"/>
    <col min="2056" max="2056" width="19.625" style="34" customWidth="1"/>
    <col min="2057" max="2057" width="6.25" style="34" customWidth="1"/>
    <col min="2058" max="2058" width="9.75" style="34" customWidth="1"/>
    <col min="2059" max="2059" width="18" style="34" customWidth="1"/>
    <col min="2060" max="2061" width="13.375" style="34" customWidth="1"/>
    <col min="2062" max="2063" width="11.375" style="34" customWidth="1"/>
    <col min="2064" max="2310" width="9" style="34"/>
    <col min="2311" max="2311" width="20.625" style="34" customWidth="1"/>
    <col min="2312" max="2312" width="19.625" style="34" customWidth="1"/>
    <col min="2313" max="2313" width="6.25" style="34" customWidth="1"/>
    <col min="2314" max="2314" width="9.75" style="34" customWidth="1"/>
    <col min="2315" max="2315" width="18" style="34" customWidth="1"/>
    <col min="2316" max="2317" width="13.375" style="34" customWidth="1"/>
    <col min="2318" max="2319" width="11.375" style="34" customWidth="1"/>
    <col min="2320" max="2566" width="9" style="34"/>
    <col min="2567" max="2567" width="20.625" style="34" customWidth="1"/>
    <col min="2568" max="2568" width="19.625" style="34" customWidth="1"/>
    <col min="2569" max="2569" width="6.25" style="34" customWidth="1"/>
    <col min="2570" max="2570" width="9.75" style="34" customWidth="1"/>
    <col min="2571" max="2571" width="18" style="34" customWidth="1"/>
    <col min="2572" max="2573" width="13.375" style="34" customWidth="1"/>
    <col min="2574" max="2575" width="11.375" style="34" customWidth="1"/>
    <col min="2576" max="2822" width="9" style="34"/>
    <col min="2823" max="2823" width="20.625" style="34" customWidth="1"/>
    <col min="2824" max="2824" width="19.625" style="34" customWidth="1"/>
    <col min="2825" max="2825" width="6.25" style="34" customWidth="1"/>
    <col min="2826" max="2826" width="9.75" style="34" customWidth="1"/>
    <col min="2827" max="2827" width="18" style="34" customWidth="1"/>
    <col min="2828" max="2829" width="13.375" style="34" customWidth="1"/>
    <col min="2830" max="2831" width="11.375" style="34" customWidth="1"/>
    <col min="2832" max="3078" width="9" style="34"/>
    <col min="3079" max="3079" width="20.625" style="34" customWidth="1"/>
    <col min="3080" max="3080" width="19.625" style="34" customWidth="1"/>
    <col min="3081" max="3081" width="6.25" style="34" customWidth="1"/>
    <col min="3082" max="3082" width="9.75" style="34" customWidth="1"/>
    <col min="3083" max="3083" width="18" style="34" customWidth="1"/>
    <col min="3084" max="3085" width="13.375" style="34" customWidth="1"/>
    <col min="3086" max="3087" width="11.375" style="34" customWidth="1"/>
    <col min="3088" max="3334" width="9" style="34"/>
    <col min="3335" max="3335" width="20.625" style="34" customWidth="1"/>
    <col min="3336" max="3336" width="19.625" style="34" customWidth="1"/>
    <col min="3337" max="3337" width="6.25" style="34" customWidth="1"/>
    <col min="3338" max="3338" width="9.75" style="34" customWidth="1"/>
    <col min="3339" max="3339" width="18" style="34" customWidth="1"/>
    <col min="3340" max="3341" width="13.375" style="34" customWidth="1"/>
    <col min="3342" max="3343" width="11.375" style="34" customWidth="1"/>
    <col min="3344" max="3590" width="9" style="34"/>
    <col min="3591" max="3591" width="20.625" style="34" customWidth="1"/>
    <col min="3592" max="3592" width="19.625" style="34" customWidth="1"/>
    <col min="3593" max="3593" width="6.25" style="34" customWidth="1"/>
    <col min="3594" max="3594" width="9.75" style="34" customWidth="1"/>
    <col min="3595" max="3595" width="18" style="34" customWidth="1"/>
    <col min="3596" max="3597" width="13.375" style="34" customWidth="1"/>
    <col min="3598" max="3599" width="11.375" style="34" customWidth="1"/>
    <col min="3600" max="3846" width="9" style="34"/>
    <col min="3847" max="3847" width="20.625" style="34" customWidth="1"/>
    <col min="3848" max="3848" width="19.625" style="34" customWidth="1"/>
    <col min="3849" max="3849" width="6.25" style="34" customWidth="1"/>
    <col min="3850" max="3850" width="9.75" style="34" customWidth="1"/>
    <col min="3851" max="3851" width="18" style="34" customWidth="1"/>
    <col min="3852" max="3853" width="13.375" style="34" customWidth="1"/>
    <col min="3854" max="3855" width="11.375" style="34" customWidth="1"/>
    <col min="3856" max="4102" width="9" style="34"/>
    <col min="4103" max="4103" width="20.625" style="34" customWidth="1"/>
    <col min="4104" max="4104" width="19.625" style="34" customWidth="1"/>
    <col min="4105" max="4105" width="6.25" style="34" customWidth="1"/>
    <col min="4106" max="4106" width="9.75" style="34" customWidth="1"/>
    <col min="4107" max="4107" width="18" style="34" customWidth="1"/>
    <col min="4108" max="4109" width="13.375" style="34" customWidth="1"/>
    <col min="4110" max="4111" width="11.375" style="34" customWidth="1"/>
    <col min="4112" max="4358" width="9" style="34"/>
    <col min="4359" max="4359" width="20.625" style="34" customWidth="1"/>
    <col min="4360" max="4360" width="19.625" style="34" customWidth="1"/>
    <col min="4361" max="4361" width="6.25" style="34" customWidth="1"/>
    <col min="4362" max="4362" width="9.75" style="34" customWidth="1"/>
    <col min="4363" max="4363" width="18" style="34" customWidth="1"/>
    <col min="4364" max="4365" width="13.375" style="34" customWidth="1"/>
    <col min="4366" max="4367" width="11.375" style="34" customWidth="1"/>
    <col min="4368" max="4614" width="9" style="34"/>
    <col min="4615" max="4615" width="20.625" style="34" customWidth="1"/>
    <col min="4616" max="4616" width="19.625" style="34" customWidth="1"/>
    <col min="4617" max="4617" width="6.25" style="34" customWidth="1"/>
    <col min="4618" max="4618" width="9.75" style="34" customWidth="1"/>
    <col min="4619" max="4619" width="18" style="34" customWidth="1"/>
    <col min="4620" max="4621" width="13.375" style="34" customWidth="1"/>
    <col min="4622" max="4623" width="11.375" style="34" customWidth="1"/>
    <col min="4624" max="4870" width="9" style="34"/>
    <col min="4871" max="4871" width="20.625" style="34" customWidth="1"/>
    <col min="4872" max="4872" width="19.625" style="34" customWidth="1"/>
    <col min="4873" max="4873" width="6.25" style="34" customWidth="1"/>
    <col min="4874" max="4874" width="9.75" style="34" customWidth="1"/>
    <col min="4875" max="4875" width="18" style="34" customWidth="1"/>
    <col min="4876" max="4877" width="13.375" style="34" customWidth="1"/>
    <col min="4878" max="4879" width="11.375" style="34" customWidth="1"/>
    <col min="4880" max="5126" width="9" style="34"/>
    <col min="5127" max="5127" width="20.625" style="34" customWidth="1"/>
    <col min="5128" max="5128" width="19.625" style="34" customWidth="1"/>
    <col min="5129" max="5129" width="6.25" style="34" customWidth="1"/>
    <col min="5130" max="5130" width="9.75" style="34" customWidth="1"/>
    <col min="5131" max="5131" width="18" style="34" customWidth="1"/>
    <col min="5132" max="5133" width="13.375" style="34" customWidth="1"/>
    <col min="5134" max="5135" width="11.375" style="34" customWidth="1"/>
    <col min="5136" max="5382" width="9" style="34"/>
    <col min="5383" max="5383" width="20.625" style="34" customWidth="1"/>
    <col min="5384" max="5384" width="19.625" style="34" customWidth="1"/>
    <col min="5385" max="5385" width="6.25" style="34" customWidth="1"/>
    <col min="5386" max="5386" width="9.75" style="34" customWidth="1"/>
    <col min="5387" max="5387" width="18" style="34" customWidth="1"/>
    <col min="5388" max="5389" width="13.375" style="34" customWidth="1"/>
    <col min="5390" max="5391" width="11.375" style="34" customWidth="1"/>
    <col min="5392" max="5638" width="9" style="34"/>
    <col min="5639" max="5639" width="20.625" style="34" customWidth="1"/>
    <col min="5640" max="5640" width="19.625" style="34" customWidth="1"/>
    <col min="5641" max="5641" width="6.25" style="34" customWidth="1"/>
    <col min="5642" max="5642" width="9.75" style="34" customWidth="1"/>
    <col min="5643" max="5643" width="18" style="34" customWidth="1"/>
    <col min="5644" max="5645" width="13.375" style="34" customWidth="1"/>
    <col min="5646" max="5647" width="11.375" style="34" customWidth="1"/>
    <col min="5648" max="5894" width="9" style="34"/>
    <col min="5895" max="5895" width="20.625" style="34" customWidth="1"/>
    <col min="5896" max="5896" width="19.625" style="34" customWidth="1"/>
    <col min="5897" max="5897" width="6.25" style="34" customWidth="1"/>
    <col min="5898" max="5898" width="9.75" style="34" customWidth="1"/>
    <col min="5899" max="5899" width="18" style="34" customWidth="1"/>
    <col min="5900" max="5901" width="13.375" style="34" customWidth="1"/>
    <col min="5902" max="5903" width="11.375" style="34" customWidth="1"/>
    <col min="5904" max="6150" width="9" style="34"/>
    <col min="6151" max="6151" width="20.625" style="34" customWidth="1"/>
    <col min="6152" max="6152" width="19.625" style="34" customWidth="1"/>
    <col min="6153" max="6153" width="6.25" style="34" customWidth="1"/>
    <col min="6154" max="6154" width="9.75" style="34" customWidth="1"/>
    <col min="6155" max="6155" width="18" style="34" customWidth="1"/>
    <col min="6156" max="6157" width="13.375" style="34" customWidth="1"/>
    <col min="6158" max="6159" width="11.375" style="34" customWidth="1"/>
    <col min="6160" max="6406" width="9" style="34"/>
    <col min="6407" max="6407" width="20.625" style="34" customWidth="1"/>
    <col min="6408" max="6408" width="19.625" style="34" customWidth="1"/>
    <col min="6409" max="6409" width="6.25" style="34" customWidth="1"/>
    <col min="6410" max="6410" width="9.75" style="34" customWidth="1"/>
    <col min="6411" max="6411" width="18" style="34" customWidth="1"/>
    <col min="6412" max="6413" width="13.375" style="34" customWidth="1"/>
    <col min="6414" max="6415" width="11.375" style="34" customWidth="1"/>
    <col min="6416" max="6662" width="9" style="34"/>
    <col min="6663" max="6663" width="20.625" style="34" customWidth="1"/>
    <col min="6664" max="6664" width="19.625" style="34" customWidth="1"/>
    <col min="6665" max="6665" width="6.25" style="34" customWidth="1"/>
    <col min="6666" max="6666" width="9.75" style="34" customWidth="1"/>
    <col min="6667" max="6667" width="18" style="34" customWidth="1"/>
    <col min="6668" max="6669" width="13.375" style="34" customWidth="1"/>
    <col min="6670" max="6671" width="11.375" style="34" customWidth="1"/>
    <col min="6672" max="6918" width="9" style="34"/>
    <col min="6919" max="6919" width="20.625" style="34" customWidth="1"/>
    <col min="6920" max="6920" width="19.625" style="34" customWidth="1"/>
    <col min="6921" max="6921" width="6.25" style="34" customWidth="1"/>
    <col min="6922" max="6922" width="9.75" style="34" customWidth="1"/>
    <col min="6923" max="6923" width="18" style="34" customWidth="1"/>
    <col min="6924" max="6925" width="13.375" style="34" customWidth="1"/>
    <col min="6926" max="6927" width="11.375" style="34" customWidth="1"/>
    <col min="6928" max="7174" width="9" style="34"/>
    <col min="7175" max="7175" width="20.625" style="34" customWidth="1"/>
    <col min="7176" max="7176" width="19.625" style="34" customWidth="1"/>
    <col min="7177" max="7177" width="6.25" style="34" customWidth="1"/>
    <col min="7178" max="7178" width="9.75" style="34" customWidth="1"/>
    <col min="7179" max="7179" width="18" style="34" customWidth="1"/>
    <col min="7180" max="7181" width="13.375" style="34" customWidth="1"/>
    <col min="7182" max="7183" width="11.375" style="34" customWidth="1"/>
    <col min="7184" max="7430" width="9" style="34"/>
    <col min="7431" max="7431" width="20.625" style="34" customWidth="1"/>
    <col min="7432" max="7432" width="19.625" style="34" customWidth="1"/>
    <col min="7433" max="7433" width="6.25" style="34" customWidth="1"/>
    <col min="7434" max="7434" width="9.75" style="34" customWidth="1"/>
    <col min="7435" max="7435" width="18" style="34" customWidth="1"/>
    <col min="7436" max="7437" width="13.375" style="34" customWidth="1"/>
    <col min="7438" max="7439" width="11.375" style="34" customWidth="1"/>
    <col min="7440" max="7686" width="9" style="34"/>
    <col min="7687" max="7687" width="20.625" style="34" customWidth="1"/>
    <col min="7688" max="7688" width="19.625" style="34" customWidth="1"/>
    <col min="7689" max="7689" width="6.25" style="34" customWidth="1"/>
    <col min="7690" max="7690" width="9.75" style="34" customWidth="1"/>
    <col min="7691" max="7691" width="18" style="34" customWidth="1"/>
    <col min="7692" max="7693" width="13.375" style="34" customWidth="1"/>
    <col min="7694" max="7695" width="11.375" style="34" customWidth="1"/>
    <col min="7696" max="7942" width="9" style="34"/>
    <col min="7943" max="7943" width="20.625" style="34" customWidth="1"/>
    <col min="7944" max="7944" width="19.625" style="34" customWidth="1"/>
    <col min="7945" max="7945" width="6.25" style="34" customWidth="1"/>
    <col min="7946" max="7946" width="9.75" style="34" customWidth="1"/>
    <col min="7947" max="7947" width="18" style="34" customWidth="1"/>
    <col min="7948" max="7949" width="13.375" style="34" customWidth="1"/>
    <col min="7950" max="7951" width="11.375" style="34" customWidth="1"/>
    <col min="7952" max="8198" width="9" style="34"/>
    <col min="8199" max="8199" width="20.625" style="34" customWidth="1"/>
    <col min="8200" max="8200" width="19.625" style="34" customWidth="1"/>
    <col min="8201" max="8201" width="6.25" style="34" customWidth="1"/>
    <col min="8202" max="8202" width="9.75" style="34" customWidth="1"/>
    <col min="8203" max="8203" width="18" style="34" customWidth="1"/>
    <col min="8204" max="8205" width="13.375" style="34" customWidth="1"/>
    <col min="8206" max="8207" width="11.375" style="34" customWidth="1"/>
    <col min="8208" max="8454" width="9" style="34"/>
    <col min="8455" max="8455" width="20.625" style="34" customWidth="1"/>
    <col min="8456" max="8456" width="19.625" style="34" customWidth="1"/>
    <col min="8457" max="8457" width="6.25" style="34" customWidth="1"/>
    <col min="8458" max="8458" width="9.75" style="34" customWidth="1"/>
    <col min="8459" max="8459" width="18" style="34" customWidth="1"/>
    <col min="8460" max="8461" width="13.375" style="34" customWidth="1"/>
    <col min="8462" max="8463" width="11.375" style="34" customWidth="1"/>
    <col min="8464" max="8710" width="9" style="34"/>
    <col min="8711" max="8711" width="20.625" style="34" customWidth="1"/>
    <col min="8712" max="8712" width="19.625" style="34" customWidth="1"/>
    <col min="8713" max="8713" width="6.25" style="34" customWidth="1"/>
    <col min="8714" max="8714" width="9.75" style="34" customWidth="1"/>
    <col min="8715" max="8715" width="18" style="34" customWidth="1"/>
    <col min="8716" max="8717" width="13.375" style="34" customWidth="1"/>
    <col min="8718" max="8719" width="11.375" style="34" customWidth="1"/>
    <col min="8720" max="8966" width="9" style="34"/>
    <col min="8967" max="8967" width="20.625" style="34" customWidth="1"/>
    <col min="8968" max="8968" width="19.625" style="34" customWidth="1"/>
    <col min="8969" max="8969" width="6.25" style="34" customWidth="1"/>
    <col min="8970" max="8970" width="9.75" style="34" customWidth="1"/>
    <col min="8971" max="8971" width="18" style="34" customWidth="1"/>
    <col min="8972" max="8973" width="13.375" style="34" customWidth="1"/>
    <col min="8974" max="8975" width="11.375" style="34" customWidth="1"/>
    <col min="8976" max="9222" width="9" style="34"/>
    <col min="9223" max="9223" width="20.625" style="34" customWidth="1"/>
    <col min="9224" max="9224" width="19.625" style="34" customWidth="1"/>
    <col min="9225" max="9225" width="6.25" style="34" customWidth="1"/>
    <col min="9226" max="9226" width="9.75" style="34" customWidth="1"/>
    <col min="9227" max="9227" width="18" style="34" customWidth="1"/>
    <col min="9228" max="9229" width="13.375" style="34" customWidth="1"/>
    <col min="9230" max="9231" width="11.375" style="34" customWidth="1"/>
    <col min="9232" max="9478" width="9" style="34"/>
    <col min="9479" max="9479" width="20.625" style="34" customWidth="1"/>
    <col min="9480" max="9480" width="19.625" style="34" customWidth="1"/>
    <col min="9481" max="9481" width="6.25" style="34" customWidth="1"/>
    <col min="9482" max="9482" width="9.75" style="34" customWidth="1"/>
    <col min="9483" max="9483" width="18" style="34" customWidth="1"/>
    <col min="9484" max="9485" width="13.375" style="34" customWidth="1"/>
    <col min="9486" max="9487" width="11.375" style="34" customWidth="1"/>
    <col min="9488" max="9734" width="9" style="34"/>
    <col min="9735" max="9735" width="20.625" style="34" customWidth="1"/>
    <col min="9736" max="9736" width="19.625" style="34" customWidth="1"/>
    <col min="9737" max="9737" width="6.25" style="34" customWidth="1"/>
    <col min="9738" max="9738" width="9.75" style="34" customWidth="1"/>
    <col min="9739" max="9739" width="18" style="34" customWidth="1"/>
    <col min="9740" max="9741" width="13.375" style="34" customWidth="1"/>
    <col min="9742" max="9743" width="11.375" style="34" customWidth="1"/>
    <col min="9744" max="9990" width="9" style="34"/>
    <col min="9991" max="9991" width="20.625" style="34" customWidth="1"/>
    <col min="9992" max="9992" width="19.625" style="34" customWidth="1"/>
    <col min="9993" max="9993" width="6.25" style="34" customWidth="1"/>
    <col min="9994" max="9994" width="9.75" style="34" customWidth="1"/>
    <col min="9995" max="9995" width="18" style="34" customWidth="1"/>
    <col min="9996" max="9997" width="13.375" style="34" customWidth="1"/>
    <col min="9998" max="9999" width="11.375" style="34" customWidth="1"/>
    <col min="10000" max="10246" width="9" style="34"/>
    <col min="10247" max="10247" width="20.625" style="34" customWidth="1"/>
    <col min="10248" max="10248" width="19.625" style="34" customWidth="1"/>
    <col min="10249" max="10249" width="6.25" style="34" customWidth="1"/>
    <col min="10250" max="10250" width="9.75" style="34" customWidth="1"/>
    <col min="10251" max="10251" width="18" style="34" customWidth="1"/>
    <col min="10252" max="10253" width="13.375" style="34" customWidth="1"/>
    <col min="10254" max="10255" width="11.375" style="34" customWidth="1"/>
    <col min="10256" max="10502" width="9" style="34"/>
    <col min="10503" max="10503" width="20.625" style="34" customWidth="1"/>
    <col min="10504" max="10504" width="19.625" style="34" customWidth="1"/>
    <col min="10505" max="10505" width="6.25" style="34" customWidth="1"/>
    <col min="10506" max="10506" width="9.75" style="34" customWidth="1"/>
    <col min="10507" max="10507" width="18" style="34" customWidth="1"/>
    <col min="10508" max="10509" width="13.375" style="34" customWidth="1"/>
    <col min="10510" max="10511" width="11.375" style="34" customWidth="1"/>
    <col min="10512" max="10758" width="9" style="34"/>
    <col min="10759" max="10759" width="20.625" style="34" customWidth="1"/>
    <col min="10760" max="10760" width="19.625" style="34" customWidth="1"/>
    <col min="10761" max="10761" width="6.25" style="34" customWidth="1"/>
    <col min="10762" max="10762" width="9.75" style="34" customWidth="1"/>
    <col min="10763" max="10763" width="18" style="34" customWidth="1"/>
    <col min="10764" max="10765" width="13.375" style="34" customWidth="1"/>
    <col min="10766" max="10767" width="11.375" style="34" customWidth="1"/>
    <col min="10768" max="11014" width="9" style="34"/>
    <col min="11015" max="11015" width="20.625" style="34" customWidth="1"/>
    <col min="11016" max="11016" width="19.625" style="34" customWidth="1"/>
    <col min="11017" max="11017" width="6.25" style="34" customWidth="1"/>
    <col min="11018" max="11018" width="9.75" style="34" customWidth="1"/>
    <col min="11019" max="11019" width="18" style="34" customWidth="1"/>
    <col min="11020" max="11021" width="13.375" style="34" customWidth="1"/>
    <col min="11022" max="11023" width="11.375" style="34" customWidth="1"/>
    <col min="11024" max="11270" width="9" style="34"/>
    <col min="11271" max="11271" width="20.625" style="34" customWidth="1"/>
    <col min="11272" max="11272" width="19.625" style="34" customWidth="1"/>
    <col min="11273" max="11273" width="6.25" style="34" customWidth="1"/>
    <col min="11274" max="11274" width="9.75" style="34" customWidth="1"/>
    <col min="11275" max="11275" width="18" style="34" customWidth="1"/>
    <col min="11276" max="11277" width="13.375" style="34" customWidth="1"/>
    <col min="11278" max="11279" width="11.375" style="34" customWidth="1"/>
    <col min="11280" max="11526" width="9" style="34"/>
    <col min="11527" max="11527" width="20.625" style="34" customWidth="1"/>
    <col min="11528" max="11528" width="19.625" style="34" customWidth="1"/>
    <col min="11529" max="11529" width="6.25" style="34" customWidth="1"/>
    <col min="11530" max="11530" width="9.75" style="34" customWidth="1"/>
    <col min="11531" max="11531" width="18" style="34" customWidth="1"/>
    <col min="11532" max="11533" width="13.375" style="34" customWidth="1"/>
    <col min="11534" max="11535" width="11.375" style="34" customWidth="1"/>
    <col min="11536" max="11782" width="9" style="34"/>
    <col min="11783" max="11783" width="20.625" style="34" customWidth="1"/>
    <col min="11784" max="11784" width="19.625" style="34" customWidth="1"/>
    <col min="11785" max="11785" width="6.25" style="34" customWidth="1"/>
    <col min="11786" max="11786" width="9.75" style="34" customWidth="1"/>
    <col min="11787" max="11787" width="18" style="34" customWidth="1"/>
    <col min="11788" max="11789" width="13.375" style="34" customWidth="1"/>
    <col min="11790" max="11791" width="11.375" style="34" customWidth="1"/>
    <col min="11792" max="12038" width="9" style="34"/>
    <col min="12039" max="12039" width="20.625" style="34" customWidth="1"/>
    <col min="12040" max="12040" width="19.625" style="34" customWidth="1"/>
    <col min="12041" max="12041" width="6.25" style="34" customWidth="1"/>
    <col min="12042" max="12042" width="9.75" style="34" customWidth="1"/>
    <col min="12043" max="12043" width="18" style="34" customWidth="1"/>
    <col min="12044" max="12045" width="13.375" style="34" customWidth="1"/>
    <col min="12046" max="12047" width="11.375" style="34" customWidth="1"/>
    <col min="12048" max="12294" width="9" style="34"/>
    <col min="12295" max="12295" width="20.625" style="34" customWidth="1"/>
    <col min="12296" max="12296" width="19.625" style="34" customWidth="1"/>
    <col min="12297" max="12297" width="6.25" style="34" customWidth="1"/>
    <col min="12298" max="12298" width="9.75" style="34" customWidth="1"/>
    <col min="12299" max="12299" width="18" style="34" customWidth="1"/>
    <col min="12300" max="12301" width="13.375" style="34" customWidth="1"/>
    <col min="12302" max="12303" width="11.375" style="34" customWidth="1"/>
    <col min="12304" max="12550" width="9" style="34"/>
    <col min="12551" max="12551" width="20.625" style="34" customWidth="1"/>
    <col min="12552" max="12552" width="19.625" style="34" customWidth="1"/>
    <col min="12553" max="12553" width="6.25" style="34" customWidth="1"/>
    <col min="12554" max="12554" width="9.75" style="34" customWidth="1"/>
    <col min="12555" max="12555" width="18" style="34" customWidth="1"/>
    <col min="12556" max="12557" width="13.375" style="34" customWidth="1"/>
    <col min="12558" max="12559" width="11.375" style="34" customWidth="1"/>
    <col min="12560" max="12806" width="9" style="34"/>
    <col min="12807" max="12807" width="20.625" style="34" customWidth="1"/>
    <col min="12808" max="12808" width="19.625" style="34" customWidth="1"/>
    <col min="12809" max="12809" width="6.25" style="34" customWidth="1"/>
    <col min="12810" max="12810" width="9.75" style="34" customWidth="1"/>
    <col min="12811" max="12811" width="18" style="34" customWidth="1"/>
    <col min="12812" max="12813" width="13.375" style="34" customWidth="1"/>
    <col min="12814" max="12815" width="11.375" style="34" customWidth="1"/>
    <col min="12816" max="13062" width="9" style="34"/>
    <col min="13063" max="13063" width="20.625" style="34" customWidth="1"/>
    <col min="13064" max="13064" width="19.625" style="34" customWidth="1"/>
    <col min="13065" max="13065" width="6.25" style="34" customWidth="1"/>
    <col min="13066" max="13066" width="9.75" style="34" customWidth="1"/>
    <col min="13067" max="13067" width="18" style="34" customWidth="1"/>
    <col min="13068" max="13069" width="13.375" style="34" customWidth="1"/>
    <col min="13070" max="13071" width="11.375" style="34" customWidth="1"/>
    <col min="13072" max="13318" width="9" style="34"/>
    <col min="13319" max="13319" width="20.625" style="34" customWidth="1"/>
    <col min="13320" max="13320" width="19.625" style="34" customWidth="1"/>
    <col min="13321" max="13321" width="6.25" style="34" customWidth="1"/>
    <col min="13322" max="13322" width="9.75" style="34" customWidth="1"/>
    <col min="13323" max="13323" width="18" style="34" customWidth="1"/>
    <col min="13324" max="13325" width="13.375" style="34" customWidth="1"/>
    <col min="13326" max="13327" width="11.375" style="34" customWidth="1"/>
    <col min="13328" max="13574" width="9" style="34"/>
    <col min="13575" max="13575" width="20.625" style="34" customWidth="1"/>
    <col min="13576" max="13576" width="19.625" style="34" customWidth="1"/>
    <col min="13577" max="13577" width="6.25" style="34" customWidth="1"/>
    <col min="13578" max="13578" width="9.75" style="34" customWidth="1"/>
    <col min="13579" max="13579" width="18" style="34" customWidth="1"/>
    <col min="13580" max="13581" width="13.375" style="34" customWidth="1"/>
    <col min="13582" max="13583" width="11.375" style="34" customWidth="1"/>
    <col min="13584" max="13830" width="9" style="34"/>
    <col min="13831" max="13831" width="20.625" style="34" customWidth="1"/>
    <col min="13832" max="13832" width="19.625" style="34" customWidth="1"/>
    <col min="13833" max="13833" width="6.25" style="34" customWidth="1"/>
    <col min="13834" max="13834" width="9.75" style="34" customWidth="1"/>
    <col min="13835" max="13835" width="18" style="34" customWidth="1"/>
    <col min="13836" max="13837" width="13.375" style="34" customWidth="1"/>
    <col min="13838" max="13839" width="11.375" style="34" customWidth="1"/>
    <col min="13840" max="14086" width="9" style="34"/>
    <col min="14087" max="14087" width="20.625" style="34" customWidth="1"/>
    <col min="14088" max="14088" width="19.625" style="34" customWidth="1"/>
    <col min="14089" max="14089" width="6.25" style="34" customWidth="1"/>
    <col min="14090" max="14090" width="9.75" style="34" customWidth="1"/>
    <col min="14091" max="14091" width="18" style="34" customWidth="1"/>
    <col min="14092" max="14093" width="13.375" style="34" customWidth="1"/>
    <col min="14094" max="14095" width="11.375" style="34" customWidth="1"/>
    <col min="14096" max="14342" width="9" style="34"/>
    <col min="14343" max="14343" width="20.625" style="34" customWidth="1"/>
    <col min="14344" max="14344" width="19.625" style="34" customWidth="1"/>
    <col min="14345" max="14345" width="6.25" style="34" customWidth="1"/>
    <col min="14346" max="14346" width="9.75" style="34" customWidth="1"/>
    <col min="14347" max="14347" width="18" style="34" customWidth="1"/>
    <col min="14348" max="14349" width="13.375" style="34" customWidth="1"/>
    <col min="14350" max="14351" width="11.375" style="34" customWidth="1"/>
    <col min="14352" max="14598" width="9" style="34"/>
    <col min="14599" max="14599" width="20.625" style="34" customWidth="1"/>
    <col min="14600" max="14600" width="19.625" style="34" customWidth="1"/>
    <col min="14601" max="14601" width="6.25" style="34" customWidth="1"/>
    <col min="14602" max="14602" width="9.75" style="34" customWidth="1"/>
    <col min="14603" max="14603" width="18" style="34" customWidth="1"/>
    <col min="14604" max="14605" width="13.375" style="34" customWidth="1"/>
    <col min="14606" max="14607" width="11.375" style="34" customWidth="1"/>
    <col min="14608" max="14854" width="9" style="34"/>
    <col min="14855" max="14855" width="20.625" style="34" customWidth="1"/>
    <col min="14856" max="14856" width="19.625" style="34" customWidth="1"/>
    <col min="14857" max="14857" width="6.25" style="34" customWidth="1"/>
    <col min="14858" max="14858" width="9.75" style="34" customWidth="1"/>
    <col min="14859" max="14859" width="18" style="34" customWidth="1"/>
    <col min="14860" max="14861" width="13.375" style="34" customWidth="1"/>
    <col min="14862" max="14863" width="11.375" style="34" customWidth="1"/>
    <col min="14864" max="15110" width="9" style="34"/>
    <col min="15111" max="15111" width="20.625" style="34" customWidth="1"/>
    <col min="15112" max="15112" width="19.625" style="34" customWidth="1"/>
    <col min="15113" max="15113" width="6.25" style="34" customWidth="1"/>
    <col min="15114" max="15114" width="9.75" style="34" customWidth="1"/>
    <col min="15115" max="15115" width="18" style="34" customWidth="1"/>
    <col min="15116" max="15117" width="13.375" style="34" customWidth="1"/>
    <col min="15118" max="15119" width="11.375" style="34" customWidth="1"/>
    <col min="15120" max="15366" width="9" style="34"/>
    <col min="15367" max="15367" width="20.625" style="34" customWidth="1"/>
    <col min="15368" max="15368" width="19.625" style="34" customWidth="1"/>
    <col min="15369" max="15369" width="6.25" style="34" customWidth="1"/>
    <col min="15370" max="15370" width="9.75" style="34" customWidth="1"/>
    <col min="15371" max="15371" width="18" style="34" customWidth="1"/>
    <col min="15372" max="15373" width="13.375" style="34" customWidth="1"/>
    <col min="15374" max="15375" width="11.375" style="34" customWidth="1"/>
    <col min="15376" max="15622" width="9" style="34"/>
    <col min="15623" max="15623" width="20.625" style="34" customWidth="1"/>
    <col min="15624" max="15624" width="19.625" style="34" customWidth="1"/>
    <col min="15625" max="15625" width="6.25" style="34" customWidth="1"/>
    <col min="15626" max="15626" width="9.75" style="34" customWidth="1"/>
    <col min="15627" max="15627" width="18" style="34" customWidth="1"/>
    <col min="15628" max="15629" width="13.375" style="34" customWidth="1"/>
    <col min="15630" max="15631" width="11.375" style="34" customWidth="1"/>
    <col min="15632" max="15878" width="9" style="34"/>
    <col min="15879" max="15879" width="20.625" style="34" customWidth="1"/>
    <col min="15880" max="15880" width="19.625" style="34" customWidth="1"/>
    <col min="15881" max="15881" width="6.25" style="34" customWidth="1"/>
    <col min="15882" max="15882" width="9.75" style="34" customWidth="1"/>
    <col min="15883" max="15883" width="18" style="34" customWidth="1"/>
    <col min="15884" max="15885" width="13.375" style="34" customWidth="1"/>
    <col min="15886" max="15887" width="11.375" style="34" customWidth="1"/>
    <col min="15888" max="16134" width="9" style="34"/>
    <col min="16135" max="16135" width="20.625" style="34" customWidth="1"/>
    <col min="16136" max="16136" width="19.625" style="34" customWidth="1"/>
    <col min="16137" max="16137" width="6.25" style="34" customWidth="1"/>
    <col min="16138" max="16138" width="9.75" style="34" customWidth="1"/>
    <col min="16139" max="16139" width="18" style="34" customWidth="1"/>
    <col min="16140" max="16141" width="13.375" style="34" customWidth="1"/>
    <col min="16142" max="16143" width="11.375" style="34" customWidth="1"/>
    <col min="16144" max="16384" width="9" style="34"/>
  </cols>
  <sheetData>
    <row r="1" spans="1:15" ht="19.5" customHeight="1">
      <c r="O1" s="36" t="s">
        <v>2</v>
      </c>
    </row>
    <row r="2" spans="1:15" ht="19.5" customHeight="1">
      <c r="O2" s="36"/>
    </row>
    <row r="3" spans="1:15" ht="19.5" customHeight="1">
      <c r="O3" s="36"/>
    </row>
    <row r="4" spans="1:15" ht="22.5" customHeight="1">
      <c r="A4" s="119" t="s">
        <v>99</v>
      </c>
      <c r="B4" s="119"/>
      <c r="C4" s="119"/>
      <c r="D4" s="119"/>
      <c r="E4" s="119"/>
      <c r="F4" s="119"/>
      <c r="G4" s="119"/>
      <c r="H4" s="119"/>
      <c r="I4" s="119"/>
      <c r="J4" s="119"/>
      <c r="K4" s="119"/>
      <c r="L4" s="119"/>
      <c r="M4" s="119"/>
      <c r="N4" s="119"/>
      <c r="O4" s="119"/>
    </row>
    <row r="5" spans="1:15" ht="22.5" customHeight="1">
      <c r="A5" s="120" t="s">
        <v>3</v>
      </c>
      <c r="B5" s="120"/>
      <c r="C5" s="120"/>
      <c r="D5" s="120"/>
      <c r="E5" s="120"/>
      <c r="F5" s="120"/>
      <c r="G5" s="120"/>
      <c r="H5" s="120"/>
      <c r="I5" s="120"/>
      <c r="J5" s="120"/>
      <c r="K5" s="120"/>
      <c r="L5" s="120"/>
      <c r="M5" s="120"/>
      <c r="N5" s="120"/>
      <c r="O5" s="120"/>
    </row>
    <row r="6" spans="1:15" ht="20.25" customHeight="1" thickBot="1"/>
    <row r="7" spans="1:15" ht="21.75" customHeight="1">
      <c r="A7" s="88" t="s">
        <v>1</v>
      </c>
      <c r="B7" s="152" t="s">
        <v>45</v>
      </c>
      <c r="C7" s="152"/>
      <c r="D7" s="152"/>
      <c r="E7" s="152"/>
      <c r="F7" s="152"/>
      <c r="G7" s="122" t="s">
        <v>56</v>
      </c>
      <c r="H7" s="123"/>
      <c r="I7" s="124"/>
      <c r="J7" s="153" t="s">
        <v>47</v>
      </c>
      <c r="K7" s="153"/>
      <c r="L7" s="153"/>
      <c r="M7" s="153"/>
      <c r="N7" s="153"/>
      <c r="O7" s="154"/>
    </row>
    <row r="8" spans="1:15" ht="21.75" customHeight="1">
      <c r="A8" s="89" t="s">
        <v>4</v>
      </c>
      <c r="B8" s="146" t="s">
        <v>46</v>
      </c>
      <c r="C8" s="146"/>
      <c r="D8" s="146"/>
      <c r="E8" s="146"/>
      <c r="F8" s="146"/>
      <c r="G8" s="102" t="s">
        <v>5</v>
      </c>
      <c r="H8" s="103"/>
      <c r="I8" s="104"/>
      <c r="J8" s="147" t="s">
        <v>47</v>
      </c>
      <c r="K8" s="147"/>
      <c r="L8" s="147"/>
      <c r="M8" s="147"/>
      <c r="N8" s="147"/>
      <c r="O8" s="148"/>
    </row>
    <row r="9" spans="1:15" ht="21.75" customHeight="1">
      <c r="A9" s="89" t="s">
        <v>6</v>
      </c>
      <c r="B9" s="146" t="s">
        <v>54</v>
      </c>
      <c r="C9" s="146"/>
      <c r="D9" s="146"/>
      <c r="E9" s="146"/>
      <c r="F9" s="146"/>
      <c r="G9" s="102" t="s">
        <v>7</v>
      </c>
      <c r="H9" s="103"/>
      <c r="I9" s="104"/>
      <c r="J9" s="147" t="s">
        <v>50</v>
      </c>
      <c r="K9" s="147"/>
      <c r="L9" s="147"/>
      <c r="M9" s="147"/>
      <c r="N9" s="147"/>
      <c r="O9" s="148"/>
    </row>
    <row r="10" spans="1:15" ht="32.25" customHeight="1" thickBot="1">
      <c r="A10" s="90" t="s">
        <v>8</v>
      </c>
      <c r="B10" s="149" t="s">
        <v>49</v>
      </c>
      <c r="C10" s="149"/>
      <c r="D10" s="149"/>
      <c r="E10" s="149"/>
      <c r="F10" s="149"/>
      <c r="G10" s="108" t="s">
        <v>9</v>
      </c>
      <c r="H10" s="109"/>
      <c r="I10" s="110"/>
      <c r="J10" s="150" t="s">
        <v>48</v>
      </c>
      <c r="K10" s="150"/>
      <c r="L10" s="150"/>
      <c r="M10" s="150"/>
      <c r="N10" s="150"/>
      <c r="O10" s="151"/>
    </row>
    <row r="11" spans="1:15" ht="13.5" customHeight="1">
      <c r="A11" s="42"/>
      <c r="B11" s="43"/>
      <c r="C11" s="43"/>
      <c r="D11" s="43"/>
      <c r="E11" s="43"/>
      <c r="F11" s="43"/>
      <c r="G11" s="43"/>
      <c r="H11" s="43"/>
      <c r="I11" s="43"/>
      <c r="J11" s="43"/>
      <c r="K11" s="33"/>
      <c r="L11" s="33"/>
      <c r="M11" s="33"/>
      <c r="N11" s="33"/>
      <c r="O11" s="33"/>
    </row>
    <row r="12" spans="1:15" ht="13.5" customHeight="1" thickBot="1">
      <c r="A12" s="42"/>
      <c r="B12" s="43"/>
      <c r="C12" s="43"/>
      <c r="D12" s="43"/>
      <c r="E12" s="43"/>
      <c r="F12" s="43"/>
      <c r="G12" s="43"/>
      <c r="H12" s="43"/>
      <c r="I12" s="43"/>
      <c r="J12" s="43"/>
      <c r="K12" s="33"/>
      <c r="L12" s="33"/>
      <c r="M12" s="33"/>
      <c r="N12" s="33"/>
      <c r="O12" s="33"/>
    </row>
    <row r="13" spans="1:15" ht="13.5" customHeight="1">
      <c r="A13" s="95" t="s">
        <v>111</v>
      </c>
      <c r="B13" s="96"/>
      <c r="C13" s="97"/>
      <c r="D13" s="43"/>
      <c r="E13" s="113" t="s">
        <v>118</v>
      </c>
      <c r="F13" s="114"/>
      <c r="G13" s="114"/>
      <c r="H13" s="114"/>
      <c r="I13" s="114"/>
      <c r="J13" s="114"/>
      <c r="K13" s="114"/>
      <c r="L13" s="114"/>
      <c r="M13" s="115"/>
      <c r="N13" s="33"/>
      <c r="O13" s="33"/>
    </row>
    <row r="14" spans="1:15" ht="13.5" customHeight="1" thickBot="1">
      <c r="A14" s="98"/>
      <c r="B14" s="99"/>
      <c r="C14" s="100"/>
      <c r="D14" s="43"/>
      <c r="E14" s="116"/>
      <c r="F14" s="117"/>
      <c r="G14" s="117"/>
      <c r="H14" s="117"/>
      <c r="I14" s="117"/>
      <c r="J14" s="117"/>
      <c r="K14" s="117"/>
      <c r="L14" s="117"/>
      <c r="M14" s="118"/>
      <c r="N14" s="33"/>
      <c r="O14" s="33"/>
    </row>
    <row r="15" spans="1:15" ht="13.5" customHeight="1">
      <c r="A15" s="87" t="s">
        <v>110</v>
      </c>
      <c r="B15" s="43"/>
      <c r="C15" s="43"/>
      <c r="D15" s="43"/>
      <c r="E15" s="43"/>
      <c r="F15" s="43"/>
      <c r="G15" s="43"/>
      <c r="H15" s="43"/>
      <c r="I15" s="43"/>
      <c r="J15" s="43"/>
      <c r="K15" s="33"/>
      <c r="L15" s="33"/>
      <c r="M15" s="33"/>
      <c r="N15" s="33"/>
      <c r="O15" s="33"/>
    </row>
    <row r="16" spans="1:15" ht="13.5" customHeight="1">
      <c r="A16" s="87" t="s">
        <v>112</v>
      </c>
      <c r="B16" s="43"/>
      <c r="C16" s="43"/>
      <c r="D16" s="43"/>
      <c r="E16" s="43"/>
      <c r="F16" s="43"/>
      <c r="G16" s="43"/>
      <c r="H16" s="43"/>
      <c r="I16" s="43"/>
      <c r="J16" s="43"/>
      <c r="K16" s="33"/>
      <c r="L16" s="33"/>
      <c r="M16" s="33"/>
      <c r="N16" s="33"/>
      <c r="O16" s="33"/>
    </row>
    <row r="17" spans="1:17" ht="13.5" customHeight="1">
      <c r="A17" s="87" t="s">
        <v>113</v>
      </c>
      <c r="B17" s="43"/>
      <c r="C17" s="43"/>
      <c r="D17" s="43"/>
      <c r="E17" s="43"/>
      <c r="F17" s="43"/>
      <c r="G17" s="43"/>
      <c r="H17" s="43"/>
      <c r="I17" s="43"/>
      <c r="J17" s="43"/>
      <c r="K17" s="33"/>
      <c r="L17" s="33"/>
      <c r="M17" s="33"/>
      <c r="N17" s="33"/>
      <c r="O17" s="33"/>
    </row>
    <row r="18" spans="1:17" ht="13.5" customHeight="1">
      <c r="A18" s="42"/>
      <c r="B18" s="43"/>
      <c r="C18" s="43"/>
      <c r="D18" s="43"/>
      <c r="E18" s="43"/>
      <c r="F18" s="43"/>
      <c r="G18" s="43"/>
      <c r="H18" s="43"/>
      <c r="I18" s="43"/>
      <c r="J18" s="43"/>
      <c r="K18" s="33"/>
      <c r="L18" s="33"/>
      <c r="M18" s="33"/>
      <c r="N18" s="33"/>
      <c r="O18" s="33"/>
    </row>
    <row r="19" spans="1:17" ht="14.25" thickBot="1"/>
    <row r="20" spans="1:17" s="37" customFormat="1" ht="13.5" customHeight="1">
      <c r="A20" s="131" t="s">
        <v>55</v>
      </c>
      <c r="B20" s="133" t="s">
        <v>44</v>
      </c>
      <c r="C20" s="135" t="s">
        <v>66</v>
      </c>
      <c r="D20" s="135" t="s">
        <v>75</v>
      </c>
      <c r="E20" s="135" t="s">
        <v>10</v>
      </c>
      <c r="F20" s="133" t="s">
        <v>11</v>
      </c>
      <c r="G20" s="127" t="s">
        <v>63</v>
      </c>
      <c r="H20" s="47"/>
      <c r="I20" s="141" t="s">
        <v>62</v>
      </c>
      <c r="J20" s="137" t="s">
        <v>61</v>
      </c>
      <c r="K20" s="143" t="s">
        <v>65</v>
      </c>
      <c r="L20" s="49"/>
      <c r="M20" s="50"/>
      <c r="N20" s="137" t="s">
        <v>92</v>
      </c>
      <c r="O20" s="127" t="s">
        <v>12</v>
      </c>
    </row>
    <row r="21" spans="1:17" s="37" customFormat="1" ht="30.75" customHeight="1" thickBot="1">
      <c r="A21" s="132"/>
      <c r="B21" s="134"/>
      <c r="C21" s="136"/>
      <c r="D21" s="136"/>
      <c r="E21" s="136"/>
      <c r="F21" s="134"/>
      <c r="G21" s="128"/>
      <c r="H21" s="47"/>
      <c r="I21" s="142"/>
      <c r="J21" s="138"/>
      <c r="K21" s="138"/>
      <c r="L21" s="82" t="s">
        <v>90</v>
      </c>
      <c r="M21" s="48" t="s">
        <v>91</v>
      </c>
      <c r="N21" s="138"/>
      <c r="O21" s="128"/>
    </row>
    <row r="22" spans="1:17" s="35" customFormat="1" ht="27.75" customHeight="1">
      <c r="A22" s="44" t="s">
        <v>52</v>
      </c>
      <c r="B22" s="46" t="s">
        <v>78</v>
      </c>
      <c r="C22" s="61" t="s">
        <v>87</v>
      </c>
      <c r="D22" s="61" t="s">
        <v>76</v>
      </c>
      <c r="E22" s="54">
        <v>45</v>
      </c>
      <c r="F22" s="54">
        <v>75000</v>
      </c>
      <c r="G22" s="55">
        <f>E22*F22</f>
        <v>3375000</v>
      </c>
      <c r="H22" s="56"/>
      <c r="I22" s="72">
        <f>IFERROR(VLOOKUP(Q22,上限単価!C3:D7,2,FALSE),"")</f>
        <v>200000</v>
      </c>
      <c r="J22" s="57">
        <f>IF(F22&gt;I22,I22,F22)</f>
        <v>75000</v>
      </c>
      <c r="K22" s="58">
        <f>E22*J22</f>
        <v>3375000</v>
      </c>
      <c r="L22" s="54">
        <v>3375000</v>
      </c>
      <c r="M22" s="58">
        <f>K22-L22</f>
        <v>0</v>
      </c>
      <c r="N22" s="58">
        <f>G22-L22</f>
        <v>0</v>
      </c>
      <c r="O22" s="129"/>
      <c r="Q22" s="35" t="str">
        <f t="shared" ref="Q22:Q34" si="0">C22&amp;D22</f>
        <v>普通教室プロジェクタ</v>
      </c>
    </row>
    <row r="23" spans="1:17" s="35" customFormat="1" ht="27.75" customHeight="1">
      <c r="A23" s="45" t="s">
        <v>51</v>
      </c>
      <c r="B23" s="46" t="s">
        <v>78</v>
      </c>
      <c r="C23" s="80" t="s">
        <v>86</v>
      </c>
      <c r="D23" s="61" t="s">
        <v>76</v>
      </c>
      <c r="E23" s="62">
        <v>10</v>
      </c>
      <c r="F23" s="62">
        <v>150000</v>
      </c>
      <c r="G23" s="63">
        <f t="shared" ref="G23:G45" si="1">E23*F23</f>
        <v>1500000</v>
      </c>
      <c r="H23" s="56"/>
      <c r="I23" s="73" t="str">
        <f>IFERROR(VLOOKUP(Q23,上限単価!C3:D7,2,FALSE),"")</f>
        <v/>
      </c>
      <c r="J23" s="64">
        <f t="shared" ref="J23:J45" si="2">IF(F23&gt;I23,I23,F23)</f>
        <v>150000</v>
      </c>
      <c r="K23" s="64">
        <f t="shared" ref="K23:K45" si="3">E23*J23</f>
        <v>1500000</v>
      </c>
      <c r="L23" s="62">
        <v>1500000</v>
      </c>
      <c r="M23" s="64">
        <f t="shared" ref="M23:M45" si="4">K23-L23</f>
        <v>0</v>
      </c>
      <c r="N23" s="64">
        <f>G23-L23</f>
        <v>0</v>
      </c>
      <c r="O23" s="129"/>
      <c r="Q23" s="35" t="str">
        <f t="shared" si="0"/>
        <v>特別教室等プロジェクタ</v>
      </c>
    </row>
    <row r="24" spans="1:17" s="35" customFormat="1" ht="27.75" customHeight="1">
      <c r="A24" s="45" t="s">
        <v>51</v>
      </c>
      <c r="B24" s="46" t="s">
        <v>71</v>
      </c>
      <c r="C24" s="80" t="s">
        <v>87</v>
      </c>
      <c r="D24" s="61" t="s">
        <v>88</v>
      </c>
      <c r="E24" s="62">
        <v>45</v>
      </c>
      <c r="F24" s="62">
        <v>30000</v>
      </c>
      <c r="G24" s="63">
        <f t="shared" si="1"/>
        <v>1350000</v>
      </c>
      <c r="H24" s="56"/>
      <c r="I24" s="73" t="str">
        <f>IFERROR(VLOOKUP(Q24,上限単価!C3:D7,2,FALSE),"")</f>
        <v/>
      </c>
      <c r="J24" s="64">
        <f t="shared" si="2"/>
        <v>30000</v>
      </c>
      <c r="K24" s="64">
        <f t="shared" si="3"/>
        <v>1350000</v>
      </c>
      <c r="L24" s="62">
        <v>1350000</v>
      </c>
      <c r="M24" s="64">
        <f t="shared" si="4"/>
        <v>0</v>
      </c>
      <c r="N24" s="64">
        <f t="shared" ref="N24:N45" si="5">G24-L24</f>
        <v>0</v>
      </c>
      <c r="O24" s="129"/>
      <c r="Q24" s="35" t="str">
        <f t="shared" si="0"/>
        <v>普通教室その他</v>
      </c>
    </row>
    <row r="25" spans="1:17" s="35" customFormat="1" ht="27.75" customHeight="1">
      <c r="A25" s="45" t="s">
        <v>51</v>
      </c>
      <c r="B25" s="46" t="s">
        <v>71</v>
      </c>
      <c r="C25" s="80" t="s">
        <v>86</v>
      </c>
      <c r="D25" s="61" t="s">
        <v>88</v>
      </c>
      <c r="E25" s="62">
        <v>10</v>
      </c>
      <c r="F25" s="62">
        <v>30000</v>
      </c>
      <c r="G25" s="63">
        <f t="shared" si="1"/>
        <v>300000</v>
      </c>
      <c r="H25" s="56"/>
      <c r="I25" s="73" t="str">
        <f>IFERROR(VLOOKUP(Q25,上限単価!C3:D7,2,FALSE),"")</f>
        <v/>
      </c>
      <c r="J25" s="64">
        <f t="shared" si="2"/>
        <v>30000</v>
      </c>
      <c r="K25" s="64">
        <f t="shared" si="3"/>
        <v>300000</v>
      </c>
      <c r="L25" s="62">
        <v>300000</v>
      </c>
      <c r="M25" s="64">
        <f t="shared" si="4"/>
        <v>0</v>
      </c>
      <c r="N25" s="64">
        <f t="shared" si="5"/>
        <v>0</v>
      </c>
      <c r="O25" s="129"/>
      <c r="Q25" s="35" t="str">
        <f t="shared" si="0"/>
        <v>特別教室等その他</v>
      </c>
    </row>
    <row r="26" spans="1:17" s="35" customFormat="1" ht="27.75" customHeight="1">
      <c r="A26" s="45" t="s">
        <v>51</v>
      </c>
      <c r="B26" s="46" t="s">
        <v>100</v>
      </c>
      <c r="C26" s="80" t="s">
        <v>87</v>
      </c>
      <c r="D26" s="61" t="s">
        <v>88</v>
      </c>
      <c r="E26" s="62">
        <v>45</v>
      </c>
      <c r="F26" s="62">
        <v>10000</v>
      </c>
      <c r="G26" s="63">
        <f t="shared" si="1"/>
        <v>450000</v>
      </c>
      <c r="H26" s="56"/>
      <c r="I26" s="73" t="str">
        <f>IFERROR(VLOOKUP(Q26,上限単価!C3:D7,2,FALSE),"")</f>
        <v/>
      </c>
      <c r="J26" s="64">
        <f t="shared" si="2"/>
        <v>10000</v>
      </c>
      <c r="K26" s="64">
        <f t="shared" si="3"/>
        <v>450000</v>
      </c>
      <c r="L26" s="62">
        <v>450000</v>
      </c>
      <c r="M26" s="64">
        <f t="shared" si="4"/>
        <v>0</v>
      </c>
      <c r="N26" s="64">
        <f t="shared" si="5"/>
        <v>0</v>
      </c>
      <c r="O26" s="129"/>
      <c r="Q26" s="35" t="str">
        <f t="shared" si="0"/>
        <v>普通教室その他</v>
      </c>
    </row>
    <row r="27" spans="1:17" s="35" customFormat="1" ht="27.75" customHeight="1">
      <c r="A27" s="45" t="s">
        <v>51</v>
      </c>
      <c r="B27" s="46" t="s">
        <v>100</v>
      </c>
      <c r="C27" s="80" t="s">
        <v>86</v>
      </c>
      <c r="D27" s="61" t="s">
        <v>88</v>
      </c>
      <c r="E27" s="62">
        <v>10</v>
      </c>
      <c r="F27" s="62">
        <v>10000</v>
      </c>
      <c r="G27" s="63">
        <f t="shared" si="1"/>
        <v>100000</v>
      </c>
      <c r="H27" s="56"/>
      <c r="I27" s="73" t="str">
        <f>IFERROR(VLOOKUP(Q27,上限単価!C3:D7,2,FALSE),"")</f>
        <v/>
      </c>
      <c r="J27" s="64">
        <f t="shared" si="2"/>
        <v>10000</v>
      </c>
      <c r="K27" s="64">
        <f t="shared" si="3"/>
        <v>100000</v>
      </c>
      <c r="L27" s="62">
        <v>100000</v>
      </c>
      <c r="M27" s="64">
        <f t="shared" si="4"/>
        <v>0</v>
      </c>
      <c r="N27" s="64">
        <f t="shared" si="5"/>
        <v>0</v>
      </c>
      <c r="O27" s="129"/>
      <c r="Q27" s="35" t="str">
        <f t="shared" si="0"/>
        <v>特別教室等その他</v>
      </c>
    </row>
    <row r="28" spans="1:17" s="35" customFormat="1" ht="27.75" customHeight="1">
      <c r="A28" s="45" t="s">
        <v>51</v>
      </c>
      <c r="B28" s="46" t="s">
        <v>72</v>
      </c>
      <c r="C28" s="80" t="s">
        <v>87</v>
      </c>
      <c r="D28" s="61" t="s">
        <v>88</v>
      </c>
      <c r="E28" s="62">
        <v>45</v>
      </c>
      <c r="F28" s="62">
        <v>10000</v>
      </c>
      <c r="G28" s="63">
        <f t="shared" si="1"/>
        <v>450000</v>
      </c>
      <c r="H28" s="56"/>
      <c r="I28" s="73" t="str">
        <f>IFERROR(VLOOKUP(Q28,上限単価!C3:D7,2,FALSE),"")</f>
        <v/>
      </c>
      <c r="J28" s="64">
        <f t="shared" si="2"/>
        <v>10000</v>
      </c>
      <c r="K28" s="64">
        <f t="shared" si="3"/>
        <v>450000</v>
      </c>
      <c r="L28" s="62"/>
      <c r="M28" s="64">
        <f t="shared" si="4"/>
        <v>450000</v>
      </c>
      <c r="N28" s="64">
        <f t="shared" si="5"/>
        <v>450000</v>
      </c>
      <c r="O28" s="129"/>
      <c r="Q28" s="35" t="str">
        <f t="shared" si="0"/>
        <v>普通教室その他</v>
      </c>
    </row>
    <row r="29" spans="1:17" s="35" customFormat="1" ht="27.75" customHeight="1">
      <c r="A29" s="45" t="s">
        <v>51</v>
      </c>
      <c r="B29" s="46" t="s">
        <v>72</v>
      </c>
      <c r="C29" s="80" t="s">
        <v>86</v>
      </c>
      <c r="D29" s="61" t="s">
        <v>88</v>
      </c>
      <c r="E29" s="62">
        <v>10</v>
      </c>
      <c r="F29" s="62">
        <v>10000</v>
      </c>
      <c r="G29" s="63">
        <f t="shared" si="1"/>
        <v>100000</v>
      </c>
      <c r="H29" s="56"/>
      <c r="I29" s="73" t="str">
        <f>IFERROR(VLOOKUP(Q29,上限単価!C3:D7,2,FALSE),"")</f>
        <v/>
      </c>
      <c r="J29" s="64">
        <f t="shared" si="2"/>
        <v>10000</v>
      </c>
      <c r="K29" s="64">
        <f t="shared" si="3"/>
        <v>100000</v>
      </c>
      <c r="L29" s="62"/>
      <c r="M29" s="64">
        <f t="shared" si="4"/>
        <v>100000</v>
      </c>
      <c r="N29" s="64">
        <f t="shared" si="5"/>
        <v>100000</v>
      </c>
      <c r="O29" s="129"/>
      <c r="Q29" s="35" t="str">
        <f t="shared" si="0"/>
        <v>特別教室等その他</v>
      </c>
    </row>
    <row r="30" spans="1:17" s="35" customFormat="1" ht="27.75" customHeight="1">
      <c r="A30" s="45" t="s">
        <v>51</v>
      </c>
      <c r="B30" s="46" t="s">
        <v>101</v>
      </c>
      <c r="C30" s="80" t="s">
        <v>87</v>
      </c>
      <c r="D30" s="61" t="s">
        <v>88</v>
      </c>
      <c r="E30" s="62">
        <v>10</v>
      </c>
      <c r="F30" s="62">
        <v>10000</v>
      </c>
      <c r="G30" s="63">
        <f t="shared" si="1"/>
        <v>100000</v>
      </c>
      <c r="H30" s="56"/>
      <c r="I30" s="73" t="str">
        <f>IFERROR(VLOOKUP(Q30,上限単価!C3:D7,2,FALSE),"")</f>
        <v/>
      </c>
      <c r="J30" s="64">
        <f t="shared" si="2"/>
        <v>10000</v>
      </c>
      <c r="K30" s="64">
        <f t="shared" si="3"/>
        <v>100000</v>
      </c>
      <c r="L30" s="62"/>
      <c r="M30" s="64">
        <f t="shared" si="4"/>
        <v>100000</v>
      </c>
      <c r="N30" s="64">
        <f t="shared" si="5"/>
        <v>100000</v>
      </c>
      <c r="O30" s="129"/>
      <c r="Q30" s="35" t="str">
        <f t="shared" si="0"/>
        <v>普通教室その他</v>
      </c>
    </row>
    <row r="31" spans="1:17" s="35" customFormat="1" ht="27.75" customHeight="1">
      <c r="A31" s="45" t="s">
        <v>51</v>
      </c>
      <c r="B31" s="46" t="s">
        <v>73</v>
      </c>
      <c r="C31" s="80" t="s">
        <v>86</v>
      </c>
      <c r="D31" s="61" t="s">
        <v>88</v>
      </c>
      <c r="E31" s="62">
        <v>45</v>
      </c>
      <c r="F31" s="62">
        <v>5000</v>
      </c>
      <c r="G31" s="63">
        <f t="shared" si="1"/>
        <v>225000</v>
      </c>
      <c r="H31" s="56"/>
      <c r="I31" s="73" t="str">
        <f>IFERROR(VLOOKUP(Q31,上限単価!C3:D7,2,FALSE),"")</f>
        <v/>
      </c>
      <c r="J31" s="64">
        <f t="shared" si="2"/>
        <v>5000</v>
      </c>
      <c r="K31" s="64">
        <f t="shared" si="3"/>
        <v>225000</v>
      </c>
      <c r="L31" s="62">
        <v>225000</v>
      </c>
      <c r="M31" s="64">
        <f t="shared" si="4"/>
        <v>0</v>
      </c>
      <c r="N31" s="64">
        <f t="shared" si="5"/>
        <v>0</v>
      </c>
      <c r="O31" s="129"/>
      <c r="Q31" s="35" t="str">
        <f t="shared" si="0"/>
        <v>特別教室等その他</v>
      </c>
    </row>
    <row r="32" spans="1:17" s="35" customFormat="1" ht="27.75" customHeight="1">
      <c r="A32" s="45" t="s">
        <v>51</v>
      </c>
      <c r="B32" s="46" t="s">
        <v>73</v>
      </c>
      <c r="C32" s="80" t="s">
        <v>87</v>
      </c>
      <c r="D32" s="61" t="s">
        <v>88</v>
      </c>
      <c r="E32" s="62">
        <v>10</v>
      </c>
      <c r="F32" s="62">
        <v>5000</v>
      </c>
      <c r="G32" s="63">
        <f t="shared" si="1"/>
        <v>50000</v>
      </c>
      <c r="H32" s="56"/>
      <c r="I32" s="73" t="str">
        <f>IFERROR(VLOOKUP(Q32,上限単価!C3:D7,2,FALSE),"")</f>
        <v/>
      </c>
      <c r="J32" s="64">
        <f t="shared" si="2"/>
        <v>5000</v>
      </c>
      <c r="K32" s="64">
        <f t="shared" si="3"/>
        <v>50000</v>
      </c>
      <c r="L32" s="62">
        <v>50000</v>
      </c>
      <c r="M32" s="64">
        <f t="shared" si="4"/>
        <v>0</v>
      </c>
      <c r="N32" s="64">
        <f t="shared" si="5"/>
        <v>0</v>
      </c>
      <c r="O32" s="129"/>
      <c r="Q32" s="35" t="str">
        <f t="shared" si="0"/>
        <v>普通教室その他</v>
      </c>
    </row>
    <row r="33" spans="1:17" s="35" customFormat="1" ht="27.75" customHeight="1">
      <c r="A33" s="45" t="s">
        <v>51</v>
      </c>
      <c r="B33" s="46" t="s">
        <v>85</v>
      </c>
      <c r="C33" s="80" t="s">
        <v>87</v>
      </c>
      <c r="D33" s="61" t="s">
        <v>88</v>
      </c>
      <c r="E33" s="62">
        <v>10</v>
      </c>
      <c r="F33" s="62">
        <v>20000</v>
      </c>
      <c r="G33" s="63">
        <f t="shared" si="1"/>
        <v>200000</v>
      </c>
      <c r="H33" s="56"/>
      <c r="I33" s="73" t="str">
        <f>IFERROR(VLOOKUP(Q33,上限単価!C3:D7,2,FALSE),"")</f>
        <v/>
      </c>
      <c r="J33" s="64">
        <f t="shared" si="2"/>
        <v>20000</v>
      </c>
      <c r="K33" s="64">
        <f t="shared" si="3"/>
        <v>200000</v>
      </c>
      <c r="L33" s="62"/>
      <c r="M33" s="64">
        <f t="shared" si="4"/>
        <v>200000</v>
      </c>
      <c r="N33" s="64">
        <f t="shared" si="5"/>
        <v>200000</v>
      </c>
      <c r="O33" s="129"/>
      <c r="Q33" s="35" t="str">
        <f t="shared" si="0"/>
        <v>普通教室その他</v>
      </c>
    </row>
    <row r="34" spans="1:17" s="35" customFormat="1" ht="27.75" customHeight="1">
      <c r="A34" s="45" t="s">
        <v>53</v>
      </c>
      <c r="B34" s="46" t="s">
        <v>74</v>
      </c>
      <c r="C34" s="80" t="s">
        <v>87</v>
      </c>
      <c r="D34" s="61" t="s">
        <v>88</v>
      </c>
      <c r="E34" s="62">
        <v>45</v>
      </c>
      <c r="F34" s="62">
        <v>20000</v>
      </c>
      <c r="G34" s="63">
        <f t="shared" si="1"/>
        <v>900000</v>
      </c>
      <c r="H34" s="56"/>
      <c r="I34" s="73" t="str">
        <f>IFERROR(VLOOKUP(Q34,上限単価!C3:D7,2,FALSE),"")</f>
        <v/>
      </c>
      <c r="J34" s="64">
        <f t="shared" si="2"/>
        <v>20000</v>
      </c>
      <c r="K34" s="64">
        <f t="shared" si="3"/>
        <v>900000</v>
      </c>
      <c r="L34" s="62">
        <v>900000</v>
      </c>
      <c r="M34" s="64">
        <f t="shared" si="4"/>
        <v>0</v>
      </c>
      <c r="N34" s="64">
        <f t="shared" si="5"/>
        <v>0</v>
      </c>
      <c r="O34" s="129"/>
      <c r="Q34" s="35" t="str">
        <f t="shared" si="0"/>
        <v>普通教室その他</v>
      </c>
    </row>
    <row r="35" spans="1:17" s="35" customFormat="1" ht="27.75" customHeight="1">
      <c r="A35" s="45" t="s">
        <v>53</v>
      </c>
      <c r="B35" s="46" t="s">
        <v>74</v>
      </c>
      <c r="C35" s="80" t="s">
        <v>86</v>
      </c>
      <c r="D35" s="61" t="s">
        <v>88</v>
      </c>
      <c r="E35" s="62">
        <v>10</v>
      </c>
      <c r="F35" s="62">
        <v>20000</v>
      </c>
      <c r="G35" s="63">
        <f t="shared" si="1"/>
        <v>200000</v>
      </c>
      <c r="H35" s="56"/>
      <c r="I35" s="73" t="str">
        <f>IFERROR(VLOOKUP(Q35,上限単価!C3:D7,2,FALSE),"")</f>
        <v/>
      </c>
      <c r="J35" s="64">
        <f t="shared" si="2"/>
        <v>20000</v>
      </c>
      <c r="K35" s="64">
        <f t="shared" si="3"/>
        <v>200000</v>
      </c>
      <c r="L35" s="62">
        <v>200000</v>
      </c>
      <c r="M35" s="64">
        <f t="shared" si="4"/>
        <v>0</v>
      </c>
      <c r="N35" s="64">
        <f t="shared" si="5"/>
        <v>0</v>
      </c>
      <c r="O35" s="129"/>
      <c r="Q35" s="35" t="str">
        <f>C35&amp;D35</f>
        <v>特別教室等その他</v>
      </c>
    </row>
    <row r="36" spans="1:17" s="35" customFormat="1" ht="27.75" customHeight="1">
      <c r="A36" s="75" t="s">
        <v>84</v>
      </c>
      <c r="B36" s="76" t="s">
        <v>83</v>
      </c>
      <c r="C36" s="80" t="s">
        <v>86</v>
      </c>
      <c r="D36" s="61" t="s">
        <v>88</v>
      </c>
      <c r="E36" s="62">
        <v>1</v>
      </c>
      <c r="F36" s="62">
        <v>930000</v>
      </c>
      <c r="G36" s="63">
        <f t="shared" ref="G36" si="6">E36*F36</f>
        <v>930000</v>
      </c>
      <c r="H36" s="56"/>
      <c r="I36" s="73" t="str">
        <f>IFERROR(VLOOKUP(Q36,上限単価!C2:D6,2,FALSE),"")</f>
        <v/>
      </c>
      <c r="J36" s="64">
        <f t="shared" ref="J36" si="7">IF(F36&gt;I36,I36,F36)</f>
        <v>930000</v>
      </c>
      <c r="K36" s="64">
        <f t="shared" ref="K36" si="8">E36*J36</f>
        <v>930000</v>
      </c>
      <c r="L36" s="93">
        <v>845000</v>
      </c>
      <c r="M36" s="64">
        <f t="shared" ref="M36" si="9">K36-L36</f>
        <v>85000</v>
      </c>
      <c r="N36" s="64">
        <f t="shared" ref="N36" si="10">G36-L36</f>
        <v>85000</v>
      </c>
      <c r="O36" s="129"/>
      <c r="Q36" s="35" t="str">
        <f t="shared" ref="Q36:Q45" si="11">C36&amp;D36</f>
        <v>特別教室等その他</v>
      </c>
    </row>
    <row r="37" spans="1:17" s="35" customFormat="1" ht="27.75" customHeight="1">
      <c r="A37" s="45"/>
      <c r="B37" s="46"/>
      <c r="C37" s="80"/>
      <c r="D37" s="61"/>
      <c r="E37" s="62"/>
      <c r="F37" s="62"/>
      <c r="G37" s="63">
        <f t="shared" si="1"/>
        <v>0</v>
      </c>
      <c r="H37" s="56"/>
      <c r="I37" s="73" t="str">
        <f>IFERROR(VLOOKUP(Q37,上限単価!C3:D7,2,FALSE),"")</f>
        <v/>
      </c>
      <c r="J37" s="64">
        <f t="shared" si="2"/>
        <v>0</v>
      </c>
      <c r="K37" s="64">
        <f t="shared" si="3"/>
        <v>0</v>
      </c>
      <c r="L37" s="62"/>
      <c r="M37" s="64">
        <f t="shared" si="4"/>
        <v>0</v>
      </c>
      <c r="N37" s="64">
        <f t="shared" si="5"/>
        <v>0</v>
      </c>
      <c r="O37" s="129"/>
      <c r="Q37" s="35" t="str">
        <f t="shared" si="11"/>
        <v/>
      </c>
    </row>
    <row r="38" spans="1:17" s="35" customFormat="1" ht="27.75" customHeight="1">
      <c r="A38" s="45"/>
      <c r="B38" s="46"/>
      <c r="C38" s="80"/>
      <c r="D38" s="61" t="s">
        <v>93</v>
      </c>
      <c r="E38" s="62"/>
      <c r="F38" s="62"/>
      <c r="G38" s="63">
        <f t="shared" si="1"/>
        <v>0</v>
      </c>
      <c r="H38" s="56"/>
      <c r="I38" s="73" t="str">
        <f>IFERROR(VLOOKUP(Q38,上限単価!C3:D7,2,FALSE),"")</f>
        <v/>
      </c>
      <c r="J38" s="64">
        <f t="shared" si="2"/>
        <v>0</v>
      </c>
      <c r="K38" s="64">
        <f t="shared" si="3"/>
        <v>0</v>
      </c>
      <c r="L38" s="62"/>
      <c r="M38" s="64">
        <f t="shared" si="4"/>
        <v>0</v>
      </c>
      <c r="N38" s="64">
        <f t="shared" si="5"/>
        <v>0</v>
      </c>
      <c r="O38" s="129"/>
      <c r="Q38" s="35" t="str">
        <f t="shared" si="11"/>
        <v>　</v>
      </c>
    </row>
    <row r="39" spans="1:17" s="35" customFormat="1" ht="27.75" customHeight="1">
      <c r="A39" s="45"/>
      <c r="B39" s="46"/>
      <c r="C39" s="80"/>
      <c r="D39" s="61" t="s">
        <v>93</v>
      </c>
      <c r="E39" s="62"/>
      <c r="F39" s="62"/>
      <c r="G39" s="63">
        <f t="shared" si="1"/>
        <v>0</v>
      </c>
      <c r="H39" s="56"/>
      <c r="I39" s="73" t="str">
        <f>IFERROR(VLOOKUP(Q39,上限単価!C3:D7,2,FALSE),"")</f>
        <v/>
      </c>
      <c r="J39" s="64">
        <f t="shared" si="2"/>
        <v>0</v>
      </c>
      <c r="K39" s="64">
        <f t="shared" si="3"/>
        <v>0</v>
      </c>
      <c r="L39" s="62"/>
      <c r="M39" s="64">
        <f t="shared" si="4"/>
        <v>0</v>
      </c>
      <c r="N39" s="64">
        <f t="shared" si="5"/>
        <v>0</v>
      </c>
      <c r="O39" s="129"/>
      <c r="Q39" s="35" t="str">
        <f t="shared" si="11"/>
        <v>　</v>
      </c>
    </row>
    <row r="40" spans="1:17" s="35" customFormat="1" ht="27.75" customHeight="1">
      <c r="A40" s="45"/>
      <c r="B40" s="46"/>
      <c r="C40" s="80"/>
      <c r="D40" s="61" t="s">
        <v>93</v>
      </c>
      <c r="E40" s="62"/>
      <c r="F40" s="62"/>
      <c r="G40" s="63">
        <f t="shared" si="1"/>
        <v>0</v>
      </c>
      <c r="H40" s="56"/>
      <c r="I40" s="73" t="str">
        <f>IFERROR(VLOOKUP(Q40,上限単価!C3:D7,2,FALSE),"")</f>
        <v/>
      </c>
      <c r="J40" s="64">
        <f t="shared" si="2"/>
        <v>0</v>
      </c>
      <c r="K40" s="64">
        <f t="shared" si="3"/>
        <v>0</v>
      </c>
      <c r="L40" s="62"/>
      <c r="M40" s="64">
        <f t="shared" si="4"/>
        <v>0</v>
      </c>
      <c r="N40" s="64">
        <f t="shared" si="5"/>
        <v>0</v>
      </c>
      <c r="O40" s="129"/>
      <c r="Q40" s="35" t="str">
        <f t="shared" si="11"/>
        <v>　</v>
      </c>
    </row>
    <row r="41" spans="1:17" s="35" customFormat="1" ht="27.75" customHeight="1">
      <c r="A41" s="45"/>
      <c r="B41" s="46"/>
      <c r="C41" s="80"/>
      <c r="D41" s="61" t="s">
        <v>93</v>
      </c>
      <c r="E41" s="62"/>
      <c r="F41" s="62"/>
      <c r="G41" s="63">
        <f t="shared" si="1"/>
        <v>0</v>
      </c>
      <c r="H41" s="56"/>
      <c r="I41" s="73" t="str">
        <f>IFERROR(VLOOKUP(Q41,上限単価!C3:D7,2,FALSE),"")</f>
        <v/>
      </c>
      <c r="J41" s="64">
        <f t="shared" si="2"/>
        <v>0</v>
      </c>
      <c r="K41" s="64">
        <f t="shared" si="3"/>
        <v>0</v>
      </c>
      <c r="L41" s="62"/>
      <c r="M41" s="64">
        <f t="shared" si="4"/>
        <v>0</v>
      </c>
      <c r="N41" s="64">
        <f t="shared" si="5"/>
        <v>0</v>
      </c>
      <c r="O41" s="129"/>
      <c r="Q41" s="35" t="str">
        <f t="shared" si="11"/>
        <v>　</v>
      </c>
    </row>
    <row r="42" spans="1:17" s="35" customFormat="1" ht="27.75" customHeight="1">
      <c r="A42" s="45"/>
      <c r="B42" s="46"/>
      <c r="C42" s="80"/>
      <c r="D42" s="61" t="s">
        <v>93</v>
      </c>
      <c r="E42" s="62"/>
      <c r="F42" s="62"/>
      <c r="G42" s="63">
        <f t="shared" si="1"/>
        <v>0</v>
      </c>
      <c r="H42" s="56"/>
      <c r="I42" s="73" t="str">
        <f>IFERROR(VLOOKUP(Q42,上限単価!C3:D7,2,FALSE),"")</f>
        <v/>
      </c>
      <c r="J42" s="64">
        <f t="shared" si="2"/>
        <v>0</v>
      </c>
      <c r="K42" s="64">
        <f t="shared" si="3"/>
        <v>0</v>
      </c>
      <c r="L42" s="62"/>
      <c r="M42" s="64">
        <f t="shared" si="4"/>
        <v>0</v>
      </c>
      <c r="N42" s="64">
        <f t="shared" si="5"/>
        <v>0</v>
      </c>
      <c r="O42" s="129"/>
      <c r="Q42" s="35" t="str">
        <f t="shared" si="11"/>
        <v>　</v>
      </c>
    </row>
    <row r="43" spans="1:17" s="35" customFormat="1" ht="27.75" customHeight="1">
      <c r="A43" s="45"/>
      <c r="B43" s="46"/>
      <c r="C43" s="80"/>
      <c r="D43" s="61" t="s">
        <v>93</v>
      </c>
      <c r="E43" s="62"/>
      <c r="F43" s="62"/>
      <c r="G43" s="63">
        <f t="shared" si="1"/>
        <v>0</v>
      </c>
      <c r="H43" s="56"/>
      <c r="I43" s="73" t="str">
        <f>IFERROR(VLOOKUP(Q43,上限単価!C3:D7,2,FALSE),"")</f>
        <v/>
      </c>
      <c r="J43" s="64">
        <f t="shared" si="2"/>
        <v>0</v>
      </c>
      <c r="K43" s="64">
        <f t="shared" si="3"/>
        <v>0</v>
      </c>
      <c r="L43" s="62"/>
      <c r="M43" s="64">
        <f t="shared" si="4"/>
        <v>0</v>
      </c>
      <c r="N43" s="64">
        <f>G43-L43</f>
        <v>0</v>
      </c>
      <c r="O43" s="129"/>
      <c r="Q43" s="35" t="str">
        <f t="shared" si="11"/>
        <v>　</v>
      </c>
    </row>
    <row r="44" spans="1:17" s="35" customFormat="1" ht="27.75" customHeight="1">
      <c r="A44" s="59"/>
      <c r="B44" s="60"/>
      <c r="C44" s="80"/>
      <c r="D44" s="61" t="s">
        <v>93</v>
      </c>
      <c r="E44" s="81"/>
      <c r="F44" s="62"/>
      <c r="G44" s="63">
        <f t="shared" si="1"/>
        <v>0</v>
      </c>
      <c r="H44" s="56"/>
      <c r="I44" s="73" t="str">
        <f>IFERROR(VLOOKUP(Q44,上限単価!C3:D7,2,FALSE),"")</f>
        <v/>
      </c>
      <c r="J44" s="64">
        <f t="shared" si="2"/>
        <v>0</v>
      </c>
      <c r="K44" s="64">
        <f t="shared" si="3"/>
        <v>0</v>
      </c>
      <c r="L44" s="62"/>
      <c r="M44" s="64">
        <f t="shared" si="4"/>
        <v>0</v>
      </c>
      <c r="N44" s="64">
        <f t="shared" si="5"/>
        <v>0</v>
      </c>
      <c r="O44" s="129"/>
      <c r="Q44" s="35" t="str">
        <f t="shared" si="11"/>
        <v>　</v>
      </c>
    </row>
    <row r="45" spans="1:17" s="35" customFormat="1" ht="27.75" customHeight="1" thickBot="1">
      <c r="A45" s="51"/>
      <c r="B45" s="52"/>
      <c r="C45" s="94"/>
      <c r="D45" s="94" t="s">
        <v>93</v>
      </c>
      <c r="E45" s="54"/>
      <c r="F45" s="54"/>
      <c r="G45" s="55">
        <f t="shared" si="1"/>
        <v>0</v>
      </c>
      <c r="H45" s="56"/>
      <c r="I45" s="74" t="str">
        <f>IFERROR(VLOOKUP(Q45,上限単価!C3:D7,2,FALSE),"")</f>
        <v/>
      </c>
      <c r="J45" s="69">
        <f t="shared" si="2"/>
        <v>0</v>
      </c>
      <c r="K45" s="69">
        <f t="shared" si="3"/>
        <v>0</v>
      </c>
      <c r="L45" s="67"/>
      <c r="M45" s="69">
        <f t="shared" si="4"/>
        <v>0</v>
      </c>
      <c r="N45" s="84">
        <f t="shared" si="5"/>
        <v>0</v>
      </c>
      <c r="O45" s="130"/>
      <c r="Q45" s="35" t="str">
        <f t="shared" si="11"/>
        <v>　</v>
      </c>
    </row>
    <row r="46" spans="1:17" ht="27.75" customHeight="1" thickBot="1">
      <c r="A46" s="144" t="s">
        <v>13</v>
      </c>
      <c r="B46" s="145"/>
      <c r="C46" s="145"/>
      <c r="D46" s="145"/>
      <c r="E46" s="145"/>
      <c r="F46" s="145"/>
      <c r="G46" s="70">
        <f>SUM(G22:G45)</f>
        <v>10230000</v>
      </c>
      <c r="H46" s="71"/>
      <c r="I46" s="91"/>
      <c r="J46" s="92"/>
      <c r="K46" s="83">
        <f>SUM(K22:K45)</f>
        <v>10230000</v>
      </c>
      <c r="L46" s="86">
        <f>SUM(L22:L45)</f>
        <v>9295000</v>
      </c>
      <c r="M46" s="85">
        <f>SUM(M22:M45)</f>
        <v>935000</v>
      </c>
      <c r="N46" s="83">
        <f>SUM(N22:N45)</f>
        <v>935000</v>
      </c>
      <c r="O46" s="86">
        <f>IF(L46&gt;40000000,20000,ROUNDDOWN(L46/2/1000,0))</f>
        <v>4647</v>
      </c>
    </row>
    <row r="48" spans="1:17" s="38" customFormat="1" ht="18" customHeight="1">
      <c r="A48" s="38" t="s">
        <v>82</v>
      </c>
    </row>
    <row r="49" spans="1:15" s="38" customFormat="1" ht="18" customHeight="1">
      <c r="A49" s="38" t="s">
        <v>81</v>
      </c>
    </row>
    <row r="50" spans="1:15" s="38" customFormat="1" ht="18" customHeight="1">
      <c r="A50" s="38" t="s">
        <v>79</v>
      </c>
    </row>
    <row r="51" spans="1:15" s="38" customFormat="1" ht="18" customHeight="1">
      <c r="A51" s="38" t="s">
        <v>80</v>
      </c>
    </row>
    <row r="52" spans="1:15" ht="18" customHeight="1">
      <c r="A52" s="38" t="s">
        <v>117</v>
      </c>
      <c r="B52" s="32"/>
      <c r="C52" s="41"/>
      <c r="D52" s="41"/>
      <c r="E52" s="41"/>
      <c r="F52" s="41"/>
      <c r="G52" s="41"/>
      <c r="H52" s="41"/>
      <c r="I52" s="41"/>
      <c r="J52" s="41"/>
      <c r="K52" s="41"/>
      <c r="L52" s="41"/>
      <c r="M52" s="41"/>
      <c r="N52" s="41"/>
      <c r="O52" s="41"/>
    </row>
    <row r="53" spans="1:15" ht="18" customHeight="1">
      <c r="A53" s="32" t="s">
        <v>64</v>
      </c>
    </row>
    <row r="54" spans="1:15" ht="18" customHeight="1">
      <c r="A54" s="32"/>
    </row>
    <row r="59" spans="1:15">
      <c r="B59"/>
    </row>
    <row r="60" spans="1:15">
      <c r="B60"/>
    </row>
    <row r="61" spans="1:15">
      <c r="B61"/>
    </row>
    <row r="62" spans="1:15">
      <c r="B62"/>
    </row>
    <row r="63" spans="1:15">
      <c r="B63"/>
    </row>
    <row r="64" spans="1:15">
      <c r="B64"/>
    </row>
    <row r="65" spans="2:2">
      <c r="B65"/>
    </row>
    <row r="66" spans="2:2">
      <c r="B66"/>
    </row>
  </sheetData>
  <mergeCells count="30">
    <mergeCell ref="B8:F8"/>
    <mergeCell ref="G8:I8"/>
    <mergeCell ref="J8:O8"/>
    <mergeCell ref="A4:O4"/>
    <mergeCell ref="A5:O5"/>
    <mergeCell ref="B7:F7"/>
    <mergeCell ref="G7:I7"/>
    <mergeCell ref="J7:O7"/>
    <mergeCell ref="B9:F9"/>
    <mergeCell ref="G9:I9"/>
    <mergeCell ref="J9:O9"/>
    <mergeCell ref="B10:F10"/>
    <mergeCell ref="G10:I10"/>
    <mergeCell ref="J10:O10"/>
    <mergeCell ref="N20:N21"/>
    <mergeCell ref="O20:O21"/>
    <mergeCell ref="O22:O45"/>
    <mergeCell ref="A46:F46"/>
    <mergeCell ref="A13:C14"/>
    <mergeCell ref="E13:M14"/>
    <mergeCell ref="A20:A21"/>
    <mergeCell ref="B20:B21"/>
    <mergeCell ref="C20:C21"/>
    <mergeCell ref="D20:D21"/>
    <mergeCell ref="E20:E21"/>
    <mergeCell ref="F20:F21"/>
    <mergeCell ref="G20:G21"/>
    <mergeCell ref="I20:I21"/>
    <mergeCell ref="J20:J21"/>
    <mergeCell ref="K20:K21"/>
  </mergeCells>
  <phoneticPr fontId="2"/>
  <dataValidations count="3">
    <dataValidation type="list" allowBlank="1" showInputMessage="1" showErrorMessage="1" sqref="E13:M14">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C22:C45">
      <formula1>"　,普通教室,特別教室等"</formula1>
    </dataValidation>
    <dataValidation type="list" allowBlank="1" showInputMessage="1" showErrorMessage="1" sqref="D22:D45">
      <formula1>"　,その他,一体型電子黒板,プロジェクタ,書画カメラ"</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6"/>
  <sheetViews>
    <sheetView view="pageBreakPreview" topLeftCell="A17" zoomScaleNormal="80" zoomScaleSheetLayoutView="100" workbookViewId="0">
      <selection activeCell="M23" sqref="M23"/>
    </sheetView>
  </sheetViews>
  <sheetFormatPr defaultRowHeight="13.5"/>
  <cols>
    <col min="1" max="8" width="11.5" style="1" customWidth="1"/>
    <col min="9" max="256" width="9" style="1"/>
    <col min="257" max="264" width="11.875" style="1" customWidth="1"/>
    <col min="265" max="512" width="9" style="1"/>
    <col min="513" max="520" width="11.875" style="1" customWidth="1"/>
    <col min="521" max="768" width="9" style="1"/>
    <col min="769" max="776" width="11.875" style="1" customWidth="1"/>
    <col min="777" max="1024" width="9" style="1"/>
    <col min="1025" max="1032" width="11.875" style="1" customWidth="1"/>
    <col min="1033" max="1280" width="9" style="1"/>
    <col min="1281" max="1288" width="11.875" style="1" customWidth="1"/>
    <col min="1289" max="1536" width="9" style="1"/>
    <col min="1537" max="1544" width="11.875" style="1" customWidth="1"/>
    <col min="1545" max="1792" width="9" style="1"/>
    <col min="1793" max="1800" width="11.875" style="1" customWidth="1"/>
    <col min="1801" max="2048" width="9" style="1"/>
    <col min="2049" max="2056" width="11.875" style="1" customWidth="1"/>
    <col min="2057" max="2304" width="9" style="1"/>
    <col min="2305" max="2312" width="11.875" style="1" customWidth="1"/>
    <col min="2313" max="2560" width="9" style="1"/>
    <col min="2561" max="2568" width="11.875" style="1" customWidth="1"/>
    <col min="2569" max="2816" width="9" style="1"/>
    <col min="2817" max="2824" width="11.875" style="1" customWidth="1"/>
    <col min="2825" max="3072" width="9" style="1"/>
    <col min="3073" max="3080" width="11.875" style="1" customWidth="1"/>
    <col min="3081" max="3328" width="9" style="1"/>
    <col min="3329" max="3336" width="11.875" style="1" customWidth="1"/>
    <col min="3337" max="3584" width="9" style="1"/>
    <col min="3585" max="3592" width="11.875" style="1" customWidth="1"/>
    <col min="3593" max="3840" width="9" style="1"/>
    <col min="3841" max="3848" width="11.875" style="1" customWidth="1"/>
    <col min="3849" max="4096" width="9" style="1"/>
    <col min="4097" max="4104" width="11.875" style="1" customWidth="1"/>
    <col min="4105" max="4352" width="9" style="1"/>
    <col min="4353" max="4360" width="11.875" style="1" customWidth="1"/>
    <col min="4361" max="4608" width="9" style="1"/>
    <col min="4609" max="4616" width="11.875" style="1" customWidth="1"/>
    <col min="4617" max="4864" width="9" style="1"/>
    <col min="4865" max="4872" width="11.875" style="1" customWidth="1"/>
    <col min="4873" max="5120" width="9" style="1"/>
    <col min="5121" max="5128" width="11.875" style="1" customWidth="1"/>
    <col min="5129" max="5376" width="9" style="1"/>
    <col min="5377" max="5384" width="11.875" style="1" customWidth="1"/>
    <col min="5385" max="5632" width="9" style="1"/>
    <col min="5633" max="5640" width="11.875" style="1" customWidth="1"/>
    <col min="5641" max="5888" width="9" style="1"/>
    <col min="5889" max="5896" width="11.875" style="1" customWidth="1"/>
    <col min="5897" max="6144" width="9" style="1"/>
    <col min="6145" max="6152" width="11.875" style="1" customWidth="1"/>
    <col min="6153" max="6400" width="9" style="1"/>
    <col min="6401" max="6408" width="11.875" style="1" customWidth="1"/>
    <col min="6409" max="6656" width="9" style="1"/>
    <col min="6657" max="6664" width="11.875" style="1" customWidth="1"/>
    <col min="6665" max="6912" width="9" style="1"/>
    <col min="6913" max="6920" width="11.875" style="1" customWidth="1"/>
    <col min="6921" max="7168" width="9" style="1"/>
    <col min="7169" max="7176" width="11.875" style="1" customWidth="1"/>
    <col min="7177" max="7424" width="9" style="1"/>
    <col min="7425" max="7432" width="11.875" style="1" customWidth="1"/>
    <col min="7433" max="7680" width="9" style="1"/>
    <col min="7681" max="7688" width="11.875" style="1" customWidth="1"/>
    <col min="7689" max="7936" width="9" style="1"/>
    <col min="7937" max="7944" width="11.875" style="1" customWidth="1"/>
    <col min="7945" max="8192" width="9" style="1"/>
    <col min="8193" max="8200" width="11.875" style="1" customWidth="1"/>
    <col min="8201" max="8448" width="9" style="1"/>
    <col min="8449" max="8456" width="11.875" style="1" customWidth="1"/>
    <col min="8457" max="8704" width="9" style="1"/>
    <col min="8705" max="8712" width="11.875" style="1" customWidth="1"/>
    <col min="8713" max="8960" width="9" style="1"/>
    <col min="8961" max="8968" width="11.875" style="1" customWidth="1"/>
    <col min="8969" max="9216" width="9" style="1"/>
    <col min="9217" max="9224" width="11.875" style="1" customWidth="1"/>
    <col min="9225" max="9472" width="9" style="1"/>
    <col min="9473" max="9480" width="11.875" style="1" customWidth="1"/>
    <col min="9481" max="9728" width="9" style="1"/>
    <col min="9729" max="9736" width="11.875" style="1" customWidth="1"/>
    <col min="9737" max="9984" width="9" style="1"/>
    <col min="9985" max="9992" width="11.875" style="1" customWidth="1"/>
    <col min="9993" max="10240" width="9" style="1"/>
    <col min="10241" max="10248" width="11.875" style="1" customWidth="1"/>
    <col min="10249" max="10496" width="9" style="1"/>
    <col min="10497" max="10504" width="11.875" style="1" customWidth="1"/>
    <col min="10505" max="10752" width="9" style="1"/>
    <col min="10753" max="10760" width="11.875" style="1" customWidth="1"/>
    <col min="10761" max="11008" width="9" style="1"/>
    <col min="11009" max="11016" width="11.875" style="1" customWidth="1"/>
    <col min="11017" max="11264" width="9" style="1"/>
    <col min="11265" max="11272" width="11.875" style="1" customWidth="1"/>
    <col min="11273" max="11520" width="9" style="1"/>
    <col min="11521" max="11528" width="11.875" style="1" customWidth="1"/>
    <col min="11529" max="11776" width="9" style="1"/>
    <col min="11777" max="11784" width="11.875" style="1" customWidth="1"/>
    <col min="11785" max="12032" width="9" style="1"/>
    <col min="12033" max="12040" width="11.875" style="1" customWidth="1"/>
    <col min="12041" max="12288" width="9" style="1"/>
    <col min="12289" max="12296" width="11.875" style="1" customWidth="1"/>
    <col min="12297" max="12544" width="9" style="1"/>
    <col min="12545" max="12552" width="11.875" style="1" customWidth="1"/>
    <col min="12553" max="12800" width="9" style="1"/>
    <col min="12801" max="12808" width="11.875" style="1" customWidth="1"/>
    <col min="12809" max="13056" width="9" style="1"/>
    <col min="13057" max="13064" width="11.875" style="1" customWidth="1"/>
    <col min="13065" max="13312" width="9" style="1"/>
    <col min="13313" max="13320" width="11.875" style="1" customWidth="1"/>
    <col min="13321" max="13568" width="9" style="1"/>
    <col min="13569" max="13576" width="11.875" style="1" customWidth="1"/>
    <col min="13577" max="13824" width="9" style="1"/>
    <col min="13825" max="13832" width="11.875" style="1" customWidth="1"/>
    <col min="13833" max="14080" width="9" style="1"/>
    <col min="14081" max="14088" width="11.875" style="1" customWidth="1"/>
    <col min="14089" max="14336" width="9" style="1"/>
    <col min="14337" max="14344" width="11.875" style="1" customWidth="1"/>
    <col min="14345" max="14592" width="9" style="1"/>
    <col min="14593" max="14600" width="11.875" style="1" customWidth="1"/>
    <col min="14601" max="14848" width="9" style="1"/>
    <col min="14849" max="14856" width="11.875" style="1" customWidth="1"/>
    <col min="14857" max="15104" width="9" style="1"/>
    <col min="15105" max="15112" width="11.875" style="1" customWidth="1"/>
    <col min="15113" max="15360" width="9" style="1"/>
    <col min="15361" max="15368" width="11.875" style="1" customWidth="1"/>
    <col min="15369" max="15616" width="9" style="1"/>
    <col min="15617" max="15624" width="11.875" style="1" customWidth="1"/>
    <col min="15625" max="15872" width="9" style="1"/>
    <col min="15873" max="15880" width="11.875" style="1" customWidth="1"/>
    <col min="15881" max="16128" width="9" style="1"/>
    <col min="16129" max="16136" width="11.875" style="1" customWidth="1"/>
    <col min="16137" max="16384" width="9" style="1"/>
  </cols>
  <sheetData>
    <row r="1" spans="1:8">
      <c r="H1" s="2" t="s">
        <v>14</v>
      </c>
    </row>
    <row r="3" spans="1:8" hidden="1"/>
    <row r="4" spans="1:8" hidden="1"/>
    <row r="6" spans="1:8" ht="15">
      <c r="A6" s="165" t="s">
        <v>43</v>
      </c>
      <c r="B6" s="165"/>
      <c r="C6" s="165"/>
      <c r="D6" s="165"/>
      <c r="E6" s="165"/>
      <c r="F6" s="165"/>
      <c r="G6" s="165"/>
      <c r="H6" s="165"/>
    </row>
    <row r="8" spans="1:8">
      <c r="F8" s="166" t="s">
        <v>122</v>
      </c>
      <c r="G8" s="166"/>
      <c r="H8" s="166"/>
    </row>
    <row r="9" spans="1:8" ht="8.25" customHeight="1"/>
    <row r="10" spans="1:8" ht="22.5" customHeight="1">
      <c r="A10" s="167" t="s">
        <v>15</v>
      </c>
      <c r="B10" s="168"/>
      <c r="C10" s="168"/>
      <c r="D10" s="168"/>
      <c r="E10" s="168"/>
      <c r="F10" s="168"/>
      <c r="G10" s="168"/>
      <c r="H10" s="169"/>
    </row>
    <row r="11" spans="1:8" ht="101.25" customHeight="1">
      <c r="A11" s="164" t="s">
        <v>121</v>
      </c>
      <c r="B11" s="160"/>
      <c r="C11" s="160"/>
      <c r="D11" s="160"/>
      <c r="E11" s="160"/>
      <c r="F11" s="160"/>
      <c r="G11" s="160"/>
      <c r="H11" s="161"/>
    </row>
    <row r="12" spans="1:8" ht="22.5" customHeight="1">
      <c r="A12" s="159"/>
      <c r="B12" s="160"/>
      <c r="C12" s="160"/>
      <c r="D12" s="160"/>
      <c r="E12" s="160"/>
      <c r="F12" s="160"/>
      <c r="G12" s="160"/>
      <c r="H12" s="161"/>
    </row>
    <row r="13" spans="1:8" ht="22.5" customHeight="1">
      <c r="A13" s="159"/>
      <c r="B13" s="160"/>
      <c r="C13" s="160"/>
      <c r="D13" s="160"/>
      <c r="E13" s="160"/>
      <c r="F13" s="160"/>
      <c r="G13" s="160"/>
      <c r="H13" s="161"/>
    </row>
    <row r="14" spans="1:8" ht="22.5" customHeight="1">
      <c r="A14" s="159"/>
      <c r="B14" s="160"/>
      <c r="C14" s="160"/>
      <c r="D14" s="160"/>
      <c r="E14" s="160"/>
      <c r="F14" s="160"/>
      <c r="G14" s="160"/>
      <c r="H14" s="161"/>
    </row>
    <row r="15" spans="1:8" ht="22.5" customHeight="1">
      <c r="A15" s="159"/>
      <c r="B15" s="160"/>
      <c r="C15" s="160"/>
      <c r="D15" s="160"/>
      <c r="E15" s="160"/>
      <c r="F15" s="160"/>
      <c r="G15" s="160"/>
      <c r="H15" s="161"/>
    </row>
    <row r="16" spans="1:8" ht="22.5" customHeight="1">
      <c r="A16" s="159"/>
      <c r="B16" s="160"/>
      <c r="C16" s="160"/>
      <c r="D16" s="160"/>
      <c r="E16" s="160"/>
      <c r="F16" s="160"/>
      <c r="G16" s="160"/>
      <c r="H16" s="161"/>
    </row>
    <row r="17" spans="1:8" ht="22.5" customHeight="1">
      <c r="A17" s="159"/>
      <c r="B17" s="160"/>
      <c r="C17" s="160"/>
      <c r="D17" s="160"/>
      <c r="E17" s="160"/>
      <c r="F17" s="160"/>
      <c r="G17" s="160"/>
      <c r="H17" s="161"/>
    </row>
    <row r="18" spans="1:8" ht="22.5" customHeight="1">
      <c r="A18" s="159"/>
      <c r="B18" s="160"/>
      <c r="C18" s="160"/>
      <c r="D18" s="160"/>
      <c r="E18" s="160"/>
      <c r="F18" s="160"/>
      <c r="G18" s="160"/>
      <c r="H18" s="161"/>
    </row>
    <row r="19" spans="1:8" ht="22.5" customHeight="1">
      <c r="A19" s="159"/>
      <c r="B19" s="160"/>
      <c r="C19" s="160"/>
      <c r="D19" s="160"/>
      <c r="E19" s="160"/>
      <c r="F19" s="160"/>
      <c r="G19" s="160"/>
      <c r="H19" s="161"/>
    </row>
    <row r="20" spans="1:8" ht="22.5" customHeight="1">
      <c r="A20" s="159"/>
      <c r="B20" s="160"/>
      <c r="C20" s="160"/>
      <c r="D20" s="160"/>
      <c r="E20" s="160"/>
      <c r="F20" s="160"/>
      <c r="G20" s="160"/>
      <c r="H20" s="161"/>
    </row>
    <row r="21" spans="1:8" ht="22.5" customHeight="1">
      <c r="A21" s="159"/>
      <c r="B21" s="160"/>
      <c r="C21" s="160"/>
      <c r="D21" s="160"/>
      <c r="E21" s="160"/>
      <c r="F21" s="160"/>
      <c r="G21" s="160"/>
      <c r="H21" s="161"/>
    </row>
    <row r="22" spans="1:8" ht="22.5" customHeight="1">
      <c r="A22" s="162" t="s">
        <v>120</v>
      </c>
      <c r="B22" s="155"/>
      <c r="C22" s="155"/>
      <c r="D22" s="155"/>
      <c r="E22" s="155"/>
      <c r="F22" s="155"/>
      <c r="G22" s="155"/>
      <c r="H22" s="163"/>
    </row>
    <row r="23" spans="1:8" ht="80.25" customHeight="1">
      <c r="A23" s="164" t="s">
        <v>123</v>
      </c>
      <c r="B23" s="160"/>
      <c r="C23" s="160"/>
      <c r="D23" s="160"/>
      <c r="E23" s="160"/>
      <c r="F23" s="160"/>
      <c r="G23" s="160"/>
      <c r="H23" s="161"/>
    </row>
    <row r="24" spans="1:8" ht="22.5" customHeight="1">
      <c r="A24" s="156"/>
      <c r="B24" s="157"/>
      <c r="C24" s="157"/>
      <c r="D24" s="157"/>
      <c r="E24" s="157"/>
      <c r="F24" s="157"/>
      <c r="G24" s="157"/>
      <c r="H24" s="158"/>
    </row>
    <row r="25" spans="1:8" ht="22.5" customHeight="1">
      <c r="A25" s="156"/>
      <c r="B25" s="157"/>
      <c r="C25" s="157"/>
      <c r="D25" s="157"/>
      <c r="E25" s="157"/>
      <c r="F25" s="157"/>
      <c r="G25" s="157"/>
      <c r="H25" s="158"/>
    </row>
    <row r="26" spans="1:8" ht="22.5" customHeight="1">
      <c r="A26" s="156"/>
      <c r="B26" s="157"/>
      <c r="C26" s="157"/>
      <c r="D26" s="157"/>
      <c r="E26" s="157"/>
      <c r="F26" s="157"/>
      <c r="G26" s="157"/>
      <c r="H26" s="158"/>
    </row>
    <row r="27" spans="1:8" ht="22.5" customHeight="1">
      <c r="A27" s="156"/>
      <c r="B27" s="157"/>
      <c r="C27" s="157"/>
      <c r="D27" s="157"/>
      <c r="E27" s="157"/>
      <c r="F27" s="157"/>
      <c r="G27" s="157"/>
      <c r="H27" s="158"/>
    </row>
    <row r="28" spans="1:8" ht="22.5" customHeight="1">
      <c r="A28" s="156"/>
      <c r="B28" s="157"/>
      <c r="C28" s="157"/>
      <c r="D28" s="157"/>
      <c r="E28" s="157"/>
      <c r="F28" s="157"/>
      <c r="G28" s="157"/>
      <c r="H28" s="158"/>
    </row>
    <row r="29" spans="1:8" ht="22.5" customHeight="1">
      <c r="A29" s="156"/>
      <c r="B29" s="157"/>
      <c r="C29" s="157"/>
      <c r="D29" s="157"/>
      <c r="E29" s="157"/>
      <c r="F29" s="157"/>
      <c r="G29" s="157"/>
      <c r="H29" s="158"/>
    </row>
    <row r="30" spans="1:8" ht="22.5" customHeight="1">
      <c r="A30" s="156"/>
      <c r="B30" s="157"/>
      <c r="C30" s="157"/>
      <c r="D30" s="157"/>
      <c r="E30" s="157"/>
      <c r="F30" s="157"/>
      <c r="G30" s="157"/>
      <c r="H30" s="158"/>
    </row>
    <row r="31" spans="1:8" ht="22.5" customHeight="1">
      <c r="A31" s="156"/>
      <c r="B31" s="157"/>
      <c r="C31" s="157"/>
      <c r="D31" s="157"/>
      <c r="E31" s="157"/>
      <c r="F31" s="157"/>
      <c r="G31" s="157"/>
      <c r="H31" s="158"/>
    </row>
    <row r="32" spans="1:8" ht="22.5" customHeight="1">
      <c r="A32" s="156"/>
      <c r="B32" s="157"/>
      <c r="C32" s="157"/>
      <c r="D32" s="157"/>
      <c r="E32" s="157"/>
      <c r="F32" s="157"/>
      <c r="G32" s="157"/>
      <c r="H32" s="158"/>
    </row>
    <row r="33" spans="1:8" ht="22.5" customHeight="1">
      <c r="A33" s="156"/>
      <c r="B33" s="157"/>
      <c r="C33" s="157"/>
      <c r="D33" s="157"/>
      <c r="E33" s="157"/>
      <c r="F33" s="157"/>
      <c r="G33" s="157"/>
      <c r="H33" s="158"/>
    </row>
    <row r="34" spans="1:8" ht="22.5" customHeight="1">
      <c r="A34" s="155" t="s">
        <v>119</v>
      </c>
      <c r="B34" s="155"/>
      <c r="C34" s="155"/>
      <c r="D34" s="155"/>
      <c r="E34" s="155"/>
      <c r="F34" s="155"/>
      <c r="G34" s="155"/>
      <c r="H34" s="155"/>
    </row>
    <row r="35" spans="1:8" ht="13.5" customHeight="1"/>
    <row r="36" spans="1:8" ht="13.5" customHeight="1">
      <c r="C36" s="3"/>
      <c r="D36" s="3"/>
      <c r="E36" s="4"/>
      <c r="F36" s="4"/>
      <c r="G36" s="4"/>
      <c r="H36" s="4"/>
    </row>
    <row r="37" spans="1:8" ht="13.5" customHeight="1">
      <c r="C37" s="3"/>
      <c r="D37" s="3"/>
      <c r="E37" s="4"/>
      <c r="F37" s="4"/>
      <c r="G37" s="4"/>
      <c r="H37" s="4"/>
    </row>
    <row r="38" spans="1:8" ht="13.5" customHeight="1">
      <c r="C38" s="3"/>
      <c r="D38" s="3"/>
      <c r="E38" s="3"/>
      <c r="F38" s="3"/>
      <c r="G38" s="3"/>
      <c r="H38" s="3"/>
    </row>
    <row r="39" spans="1:8" ht="13.5" customHeight="1"/>
    <row r="40" spans="1:8" ht="13.5" customHeight="1"/>
    <row r="41" spans="1:8" ht="13.5" customHeight="1"/>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sheetData>
  <mergeCells count="27">
    <mergeCell ref="A13:H13"/>
    <mergeCell ref="A6:H6"/>
    <mergeCell ref="F8:H8"/>
    <mergeCell ref="A10:H10"/>
    <mergeCell ref="A11:H11"/>
    <mergeCell ref="A12:H12"/>
    <mergeCell ref="A27:H27"/>
    <mergeCell ref="A14:H14"/>
    <mergeCell ref="A17:H17"/>
    <mergeCell ref="A18:H18"/>
    <mergeCell ref="A19:H19"/>
    <mergeCell ref="A20:H20"/>
    <mergeCell ref="A21:H21"/>
    <mergeCell ref="A22:H22"/>
    <mergeCell ref="A23:H23"/>
    <mergeCell ref="A24:H24"/>
    <mergeCell ref="A25:H25"/>
    <mergeCell ref="A26:H26"/>
    <mergeCell ref="A15:H15"/>
    <mergeCell ref="A16:H16"/>
    <mergeCell ref="A34:H34"/>
    <mergeCell ref="A28:H28"/>
    <mergeCell ref="A29:H29"/>
    <mergeCell ref="A30:H30"/>
    <mergeCell ref="A31:H31"/>
    <mergeCell ref="A32:H32"/>
    <mergeCell ref="A33:H33"/>
  </mergeCells>
  <phoneticPr fontId="2"/>
  <printOptions horizontalCentered="1"/>
  <pageMargins left="0.59055118110236227" right="0.59055118110236227" top="0.39370078740157483"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view="pageBreakPreview" zoomScaleNormal="75" zoomScaleSheetLayoutView="100" workbookViewId="0">
      <selection activeCell="D5" sqref="D5"/>
    </sheetView>
  </sheetViews>
  <sheetFormatPr defaultRowHeight="13.5"/>
  <cols>
    <col min="1" max="1" width="22.75" style="12" customWidth="1"/>
    <col min="2" max="2" width="10.625" style="12" customWidth="1"/>
    <col min="3" max="3" width="21.375" style="12" customWidth="1"/>
    <col min="4" max="4" width="6.375" style="12" customWidth="1"/>
    <col min="5" max="5" width="17.125" style="12" customWidth="1"/>
    <col min="6" max="6" width="14.5" style="12" customWidth="1"/>
    <col min="7" max="7" width="18.25" style="12" customWidth="1"/>
    <col min="8" max="8" width="6.375" style="12" customWidth="1"/>
    <col min="9" max="256" width="9" style="12"/>
    <col min="257" max="257" width="22.75" style="12" customWidth="1"/>
    <col min="258" max="258" width="10.625" style="12" customWidth="1"/>
    <col min="259" max="259" width="21.375" style="12" customWidth="1"/>
    <col min="260" max="260" width="6.375" style="12" customWidth="1"/>
    <col min="261" max="261" width="17.125" style="12" customWidth="1"/>
    <col min="262" max="262" width="14.5" style="12" customWidth="1"/>
    <col min="263" max="263" width="18.25" style="12" customWidth="1"/>
    <col min="264" max="264" width="6.375" style="12" customWidth="1"/>
    <col min="265" max="512" width="9" style="12"/>
    <col min="513" max="513" width="22.75" style="12" customWidth="1"/>
    <col min="514" max="514" width="10.625" style="12" customWidth="1"/>
    <col min="515" max="515" width="21.375" style="12" customWidth="1"/>
    <col min="516" max="516" width="6.375" style="12" customWidth="1"/>
    <col min="517" max="517" width="17.125" style="12" customWidth="1"/>
    <col min="518" max="518" width="14.5" style="12" customWidth="1"/>
    <col min="519" max="519" width="18.25" style="12" customWidth="1"/>
    <col min="520" max="520" width="6.375" style="12" customWidth="1"/>
    <col min="521" max="768" width="9" style="12"/>
    <col min="769" max="769" width="22.75" style="12" customWidth="1"/>
    <col min="770" max="770" width="10.625" style="12" customWidth="1"/>
    <col min="771" max="771" width="21.375" style="12" customWidth="1"/>
    <col min="772" max="772" width="6.375" style="12" customWidth="1"/>
    <col min="773" max="773" width="17.125" style="12" customWidth="1"/>
    <col min="774" max="774" width="14.5" style="12" customWidth="1"/>
    <col min="775" max="775" width="18.25" style="12" customWidth="1"/>
    <col min="776" max="776" width="6.375" style="12" customWidth="1"/>
    <col min="777" max="1024" width="9" style="12"/>
    <col min="1025" max="1025" width="22.75" style="12" customWidth="1"/>
    <col min="1026" max="1026" width="10.625" style="12" customWidth="1"/>
    <col min="1027" max="1027" width="21.375" style="12" customWidth="1"/>
    <col min="1028" max="1028" width="6.375" style="12" customWidth="1"/>
    <col min="1029" max="1029" width="17.125" style="12" customWidth="1"/>
    <col min="1030" max="1030" width="14.5" style="12" customWidth="1"/>
    <col min="1031" max="1031" width="18.25" style="12" customWidth="1"/>
    <col min="1032" max="1032" width="6.375" style="12" customWidth="1"/>
    <col min="1033" max="1280" width="9" style="12"/>
    <col min="1281" max="1281" width="22.75" style="12" customWidth="1"/>
    <col min="1282" max="1282" width="10.625" style="12" customWidth="1"/>
    <col min="1283" max="1283" width="21.375" style="12" customWidth="1"/>
    <col min="1284" max="1284" width="6.375" style="12" customWidth="1"/>
    <col min="1285" max="1285" width="17.125" style="12" customWidth="1"/>
    <col min="1286" max="1286" width="14.5" style="12" customWidth="1"/>
    <col min="1287" max="1287" width="18.25" style="12" customWidth="1"/>
    <col min="1288" max="1288" width="6.375" style="12" customWidth="1"/>
    <col min="1289" max="1536" width="9" style="12"/>
    <col min="1537" max="1537" width="22.75" style="12" customWidth="1"/>
    <col min="1538" max="1538" width="10.625" style="12" customWidth="1"/>
    <col min="1539" max="1539" width="21.375" style="12" customWidth="1"/>
    <col min="1540" max="1540" width="6.375" style="12" customWidth="1"/>
    <col min="1541" max="1541" width="17.125" style="12" customWidth="1"/>
    <col min="1542" max="1542" width="14.5" style="12" customWidth="1"/>
    <col min="1543" max="1543" width="18.25" style="12" customWidth="1"/>
    <col min="1544" max="1544" width="6.375" style="12" customWidth="1"/>
    <col min="1545" max="1792" width="9" style="12"/>
    <col min="1793" max="1793" width="22.75" style="12" customWidth="1"/>
    <col min="1794" max="1794" width="10.625" style="12" customWidth="1"/>
    <col min="1795" max="1795" width="21.375" style="12" customWidth="1"/>
    <col min="1796" max="1796" width="6.375" style="12" customWidth="1"/>
    <col min="1797" max="1797" width="17.125" style="12" customWidth="1"/>
    <col min="1798" max="1798" width="14.5" style="12" customWidth="1"/>
    <col min="1799" max="1799" width="18.25" style="12" customWidth="1"/>
    <col min="1800" max="1800" width="6.375" style="12" customWidth="1"/>
    <col min="1801" max="2048" width="9" style="12"/>
    <col min="2049" max="2049" width="22.75" style="12" customWidth="1"/>
    <col min="2050" max="2050" width="10.625" style="12" customWidth="1"/>
    <col min="2051" max="2051" width="21.375" style="12" customWidth="1"/>
    <col min="2052" max="2052" width="6.375" style="12" customWidth="1"/>
    <col min="2053" max="2053" width="17.125" style="12" customWidth="1"/>
    <col min="2054" max="2054" width="14.5" style="12" customWidth="1"/>
    <col min="2055" max="2055" width="18.25" style="12" customWidth="1"/>
    <col min="2056" max="2056" width="6.375" style="12" customWidth="1"/>
    <col min="2057" max="2304" width="9" style="12"/>
    <col min="2305" max="2305" width="22.75" style="12" customWidth="1"/>
    <col min="2306" max="2306" width="10.625" style="12" customWidth="1"/>
    <col min="2307" max="2307" width="21.375" style="12" customWidth="1"/>
    <col min="2308" max="2308" width="6.375" style="12" customWidth="1"/>
    <col min="2309" max="2309" width="17.125" style="12" customWidth="1"/>
    <col min="2310" max="2310" width="14.5" style="12" customWidth="1"/>
    <col min="2311" max="2311" width="18.25" style="12" customWidth="1"/>
    <col min="2312" max="2312" width="6.375" style="12" customWidth="1"/>
    <col min="2313" max="2560" width="9" style="12"/>
    <col min="2561" max="2561" width="22.75" style="12" customWidth="1"/>
    <col min="2562" max="2562" width="10.625" style="12" customWidth="1"/>
    <col min="2563" max="2563" width="21.375" style="12" customWidth="1"/>
    <col min="2564" max="2564" width="6.375" style="12" customWidth="1"/>
    <col min="2565" max="2565" width="17.125" style="12" customWidth="1"/>
    <col min="2566" max="2566" width="14.5" style="12" customWidth="1"/>
    <col min="2567" max="2567" width="18.25" style="12" customWidth="1"/>
    <col min="2568" max="2568" width="6.375" style="12" customWidth="1"/>
    <col min="2569" max="2816" width="9" style="12"/>
    <col min="2817" max="2817" width="22.75" style="12" customWidth="1"/>
    <col min="2818" max="2818" width="10.625" style="12" customWidth="1"/>
    <col min="2819" max="2819" width="21.375" style="12" customWidth="1"/>
    <col min="2820" max="2820" width="6.375" style="12" customWidth="1"/>
    <col min="2821" max="2821" width="17.125" style="12" customWidth="1"/>
    <col min="2822" max="2822" width="14.5" style="12" customWidth="1"/>
    <col min="2823" max="2823" width="18.25" style="12" customWidth="1"/>
    <col min="2824" max="2824" width="6.375" style="12" customWidth="1"/>
    <col min="2825" max="3072" width="9" style="12"/>
    <col min="3073" max="3073" width="22.75" style="12" customWidth="1"/>
    <col min="3074" max="3074" width="10.625" style="12" customWidth="1"/>
    <col min="3075" max="3075" width="21.375" style="12" customWidth="1"/>
    <col min="3076" max="3076" width="6.375" style="12" customWidth="1"/>
    <col min="3077" max="3077" width="17.125" style="12" customWidth="1"/>
    <col min="3078" max="3078" width="14.5" style="12" customWidth="1"/>
    <col min="3079" max="3079" width="18.25" style="12" customWidth="1"/>
    <col min="3080" max="3080" width="6.375" style="12" customWidth="1"/>
    <col min="3081" max="3328" width="9" style="12"/>
    <col min="3329" max="3329" width="22.75" style="12" customWidth="1"/>
    <col min="3330" max="3330" width="10.625" style="12" customWidth="1"/>
    <col min="3331" max="3331" width="21.375" style="12" customWidth="1"/>
    <col min="3332" max="3332" width="6.375" style="12" customWidth="1"/>
    <col min="3333" max="3333" width="17.125" style="12" customWidth="1"/>
    <col min="3334" max="3334" width="14.5" style="12" customWidth="1"/>
    <col min="3335" max="3335" width="18.25" style="12" customWidth="1"/>
    <col min="3336" max="3336" width="6.375" style="12" customWidth="1"/>
    <col min="3337" max="3584" width="9" style="12"/>
    <col min="3585" max="3585" width="22.75" style="12" customWidth="1"/>
    <col min="3586" max="3586" width="10.625" style="12" customWidth="1"/>
    <col min="3587" max="3587" width="21.375" style="12" customWidth="1"/>
    <col min="3588" max="3588" width="6.375" style="12" customWidth="1"/>
    <col min="3589" max="3589" width="17.125" style="12" customWidth="1"/>
    <col min="3590" max="3590" width="14.5" style="12" customWidth="1"/>
    <col min="3591" max="3591" width="18.25" style="12" customWidth="1"/>
    <col min="3592" max="3592" width="6.375" style="12" customWidth="1"/>
    <col min="3593" max="3840" width="9" style="12"/>
    <col min="3841" max="3841" width="22.75" style="12" customWidth="1"/>
    <col min="3842" max="3842" width="10.625" style="12" customWidth="1"/>
    <col min="3843" max="3843" width="21.375" style="12" customWidth="1"/>
    <col min="3844" max="3844" width="6.375" style="12" customWidth="1"/>
    <col min="3845" max="3845" width="17.125" style="12" customWidth="1"/>
    <col min="3846" max="3846" width="14.5" style="12" customWidth="1"/>
    <col min="3847" max="3847" width="18.25" style="12" customWidth="1"/>
    <col min="3848" max="3848" width="6.375" style="12" customWidth="1"/>
    <col min="3849" max="4096" width="9" style="12"/>
    <col min="4097" max="4097" width="22.75" style="12" customWidth="1"/>
    <col min="4098" max="4098" width="10.625" style="12" customWidth="1"/>
    <col min="4099" max="4099" width="21.375" style="12" customWidth="1"/>
    <col min="4100" max="4100" width="6.375" style="12" customWidth="1"/>
    <col min="4101" max="4101" width="17.125" style="12" customWidth="1"/>
    <col min="4102" max="4102" width="14.5" style="12" customWidth="1"/>
    <col min="4103" max="4103" width="18.25" style="12" customWidth="1"/>
    <col min="4104" max="4104" width="6.375" style="12" customWidth="1"/>
    <col min="4105" max="4352" width="9" style="12"/>
    <col min="4353" max="4353" width="22.75" style="12" customWidth="1"/>
    <col min="4354" max="4354" width="10.625" style="12" customWidth="1"/>
    <col min="4355" max="4355" width="21.375" style="12" customWidth="1"/>
    <col min="4356" max="4356" width="6.375" style="12" customWidth="1"/>
    <col min="4357" max="4357" width="17.125" style="12" customWidth="1"/>
    <col min="4358" max="4358" width="14.5" style="12" customWidth="1"/>
    <col min="4359" max="4359" width="18.25" style="12" customWidth="1"/>
    <col min="4360" max="4360" width="6.375" style="12" customWidth="1"/>
    <col min="4361" max="4608" width="9" style="12"/>
    <col min="4609" max="4609" width="22.75" style="12" customWidth="1"/>
    <col min="4610" max="4610" width="10.625" style="12" customWidth="1"/>
    <col min="4611" max="4611" width="21.375" style="12" customWidth="1"/>
    <col min="4612" max="4612" width="6.375" style="12" customWidth="1"/>
    <col min="4613" max="4613" width="17.125" style="12" customWidth="1"/>
    <col min="4614" max="4614" width="14.5" style="12" customWidth="1"/>
    <col min="4615" max="4615" width="18.25" style="12" customWidth="1"/>
    <col min="4616" max="4616" width="6.375" style="12" customWidth="1"/>
    <col min="4617" max="4864" width="9" style="12"/>
    <col min="4865" max="4865" width="22.75" style="12" customWidth="1"/>
    <col min="4866" max="4866" width="10.625" style="12" customWidth="1"/>
    <col min="4867" max="4867" width="21.375" style="12" customWidth="1"/>
    <col min="4868" max="4868" width="6.375" style="12" customWidth="1"/>
    <col min="4869" max="4869" width="17.125" style="12" customWidth="1"/>
    <col min="4870" max="4870" width="14.5" style="12" customWidth="1"/>
    <col min="4871" max="4871" width="18.25" style="12" customWidth="1"/>
    <col min="4872" max="4872" width="6.375" style="12" customWidth="1"/>
    <col min="4873" max="5120" width="9" style="12"/>
    <col min="5121" max="5121" width="22.75" style="12" customWidth="1"/>
    <col min="5122" max="5122" width="10.625" style="12" customWidth="1"/>
    <col min="5123" max="5123" width="21.375" style="12" customWidth="1"/>
    <col min="5124" max="5124" width="6.375" style="12" customWidth="1"/>
    <col min="5125" max="5125" width="17.125" style="12" customWidth="1"/>
    <col min="5126" max="5126" width="14.5" style="12" customWidth="1"/>
    <col min="5127" max="5127" width="18.25" style="12" customWidth="1"/>
    <col min="5128" max="5128" width="6.375" style="12" customWidth="1"/>
    <col min="5129" max="5376" width="9" style="12"/>
    <col min="5377" max="5377" width="22.75" style="12" customWidth="1"/>
    <col min="5378" max="5378" width="10.625" style="12" customWidth="1"/>
    <col min="5379" max="5379" width="21.375" style="12" customWidth="1"/>
    <col min="5380" max="5380" width="6.375" style="12" customWidth="1"/>
    <col min="5381" max="5381" width="17.125" style="12" customWidth="1"/>
    <col min="5382" max="5382" width="14.5" style="12" customWidth="1"/>
    <col min="5383" max="5383" width="18.25" style="12" customWidth="1"/>
    <col min="5384" max="5384" width="6.375" style="12" customWidth="1"/>
    <col min="5385" max="5632" width="9" style="12"/>
    <col min="5633" max="5633" width="22.75" style="12" customWidth="1"/>
    <col min="5634" max="5634" width="10.625" style="12" customWidth="1"/>
    <col min="5635" max="5635" width="21.375" style="12" customWidth="1"/>
    <col min="5636" max="5636" width="6.375" style="12" customWidth="1"/>
    <col min="5637" max="5637" width="17.125" style="12" customWidth="1"/>
    <col min="5638" max="5638" width="14.5" style="12" customWidth="1"/>
    <col min="5639" max="5639" width="18.25" style="12" customWidth="1"/>
    <col min="5640" max="5640" width="6.375" style="12" customWidth="1"/>
    <col min="5641" max="5888" width="9" style="12"/>
    <col min="5889" max="5889" width="22.75" style="12" customWidth="1"/>
    <col min="5890" max="5890" width="10.625" style="12" customWidth="1"/>
    <col min="5891" max="5891" width="21.375" style="12" customWidth="1"/>
    <col min="5892" max="5892" width="6.375" style="12" customWidth="1"/>
    <col min="5893" max="5893" width="17.125" style="12" customWidth="1"/>
    <col min="5894" max="5894" width="14.5" style="12" customWidth="1"/>
    <col min="5895" max="5895" width="18.25" style="12" customWidth="1"/>
    <col min="5896" max="5896" width="6.375" style="12" customWidth="1"/>
    <col min="5897" max="6144" width="9" style="12"/>
    <col min="6145" max="6145" width="22.75" style="12" customWidth="1"/>
    <col min="6146" max="6146" width="10.625" style="12" customWidth="1"/>
    <col min="6147" max="6147" width="21.375" style="12" customWidth="1"/>
    <col min="6148" max="6148" width="6.375" style="12" customWidth="1"/>
    <col min="6149" max="6149" width="17.125" style="12" customWidth="1"/>
    <col min="6150" max="6150" width="14.5" style="12" customWidth="1"/>
    <col min="6151" max="6151" width="18.25" style="12" customWidth="1"/>
    <col min="6152" max="6152" width="6.375" style="12" customWidth="1"/>
    <col min="6153" max="6400" width="9" style="12"/>
    <col min="6401" max="6401" width="22.75" style="12" customWidth="1"/>
    <col min="6402" max="6402" width="10.625" style="12" customWidth="1"/>
    <col min="6403" max="6403" width="21.375" style="12" customWidth="1"/>
    <col min="6404" max="6404" width="6.375" style="12" customWidth="1"/>
    <col min="6405" max="6405" width="17.125" style="12" customWidth="1"/>
    <col min="6406" max="6406" width="14.5" style="12" customWidth="1"/>
    <col min="6407" max="6407" width="18.25" style="12" customWidth="1"/>
    <col min="6408" max="6408" width="6.375" style="12" customWidth="1"/>
    <col min="6409" max="6656" width="9" style="12"/>
    <col min="6657" max="6657" width="22.75" style="12" customWidth="1"/>
    <col min="6658" max="6658" width="10.625" style="12" customWidth="1"/>
    <col min="6659" max="6659" width="21.375" style="12" customWidth="1"/>
    <col min="6660" max="6660" width="6.375" style="12" customWidth="1"/>
    <col min="6661" max="6661" width="17.125" style="12" customWidth="1"/>
    <col min="6662" max="6662" width="14.5" style="12" customWidth="1"/>
    <col min="6663" max="6663" width="18.25" style="12" customWidth="1"/>
    <col min="6664" max="6664" width="6.375" style="12" customWidth="1"/>
    <col min="6665" max="6912" width="9" style="12"/>
    <col min="6913" max="6913" width="22.75" style="12" customWidth="1"/>
    <col min="6914" max="6914" width="10.625" style="12" customWidth="1"/>
    <col min="6915" max="6915" width="21.375" style="12" customWidth="1"/>
    <col min="6916" max="6916" width="6.375" style="12" customWidth="1"/>
    <col min="6917" max="6917" width="17.125" style="12" customWidth="1"/>
    <col min="6918" max="6918" width="14.5" style="12" customWidth="1"/>
    <col min="6919" max="6919" width="18.25" style="12" customWidth="1"/>
    <col min="6920" max="6920" width="6.375" style="12" customWidth="1"/>
    <col min="6921" max="7168" width="9" style="12"/>
    <col min="7169" max="7169" width="22.75" style="12" customWidth="1"/>
    <col min="7170" max="7170" width="10.625" style="12" customWidth="1"/>
    <col min="7171" max="7171" width="21.375" style="12" customWidth="1"/>
    <col min="7172" max="7172" width="6.375" style="12" customWidth="1"/>
    <col min="7173" max="7173" width="17.125" style="12" customWidth="1"/>
    <col min="7174" max="7174" width="14.5" style="12" customWidth="1"/>
    <col min="7175" max="7175" width="18.25" style="12" customWidth="1"/>
    <col min="7176" max="7176" width="6.375" style="12" customWidth="1"/>
    <col min="7177" max="7424" width="9" style="12"/>
    <col min="7425" max="7425" width="22.75" style="12" customWidth="1"/>
    <col min="7426" max="7426" width="10.625" style="12" customWidth="1"/>
    <col min="7427" max="7427" width="21.375" style="12" customWidth="1"/>
    <col min="7428" max="7428" width="6.375" style="12" customWidth="1"/>
    <col min="7429" max="7429" width="17.125" style="12" customWidth="1"/>
    <col min="7430" max="7430" width="14.5" style="12" customWidth="1"/>
    <col min="7431" max="7431" width="18.25" style="12" customWidth="1"/>
    <col min="7432" max="7432" width="6.375" style="12" customWidth="1"/>
    <col min="7433" max="7680" width="9" style="12"/>
    <col min="7681" max="7681" width="22.75" style="12" customWidth="1"/>
    <col min="7682" max="7682" width="10.625" style="12" customWidth="1"/>
    <col min="7683" max="7683" width="21.375" style="12" customWidth="1"/>
    <col min="7684" max="7684" width="6.375" style="12" customWidth="1"/>
    <col min="7685" max="7685" width="17.125" style="12" customWidth="1"/>
    <col min="7686" max="7686" width="14.5" style="12" customWidth="1"/>
    <col min="7687" max="7687" width="18.25" style="12" customWidth="1"/>
    <col min="7688" max="7688" width="6.375" style="12" customWidth="1"/>
    <col min="7689" max="7936" width="9" style="12"/>
    <col min="7937" max="7937" width="22.75" style="12" customWidth="1"/>
    <col min="7938" max="7938" width="10.625" style="12" customWidth="1"/>
    <col min="7939" max="7939" width="21.375" style="12" customWidth="1"/>
    <col min="7940" max="7940" width="6.375" style="12" customWidth="1"/>
    <col min="7941" max="7941" width="17.125" style="12" customWidth="1"/>
    <col min="7942" max="7942" width="14.5" style="12" customWidth="1"/>
    <col min="7943" max="7943" width="18.25" style="12" customWidth="1"/>
    <col min="7944" max="7944" width="6.375" style="12" customWidth="1"/>
    <col min="7945" max="8192" width="9" style="12"/>
    <col min="8193" max="8193" width="22.75" style="12" customWidth="1"/>
    <col min="8194" max="8194" width="10.625" style="12" customWidth="1"/>
    <col min="8195" max="8195" width="21.375" style="12" customWidth="1"/>
    <col min="8196" max="8196" width="6.375" style="12" customWidth="1"/>
    <col min="8197" max="8197" width="17.125" style="12" customWidth="1"/>
    <col min="8198" max="8198" width="14.5" style="12" customWidth="1"/>
    <col min="8199" max="8199" width="18.25" style="12" customWidth="1"/>
    <col min="8200" max="8200" width="6.375" style="12" customWidth="1"/>
    <col min="8201" max="8448" width="9" style="12"/>
    <col min="8449" max="8449" width="22.75" style="12" customWidth="1"/>
    <col min="8450" max="8450" width="10.625" style="12" customWidth="1"/>
    <col min="8451" max="8451" width="21.375" style="12" customWidth="1"/>
    <col min="8452" max="8452" width="6.375" style="12" customWidth="1"/>
    <col min="8453" max="8453" width="17.125" style="12" customWidth="1"/>
    <col min="8454" max="8454" width="14.5" style="12" customWidth="1"/>
    <col min="8455" max="8455" width="18.25" style="12" customWidth="1"/>
    <col min="8456" max="8456" width="6.375" style="12" customWidth="1"/>
    <col min="8457" max="8704" width="9" style="12"/>
    <col min="8705" max="8705" width="22.75" style="12" customWidth="1"/>
    <col min="8706" max="8706" width="10.625" style="12" customWidth="1"/>
    <col min="8707" max="8707" width="21.375" style="12" customWidth="1"/>
    <col min="8708" max="8708" width="6.375" style="12" customWidth="1"/>
    <col min="8709" max="8709" width="17.125" style="12" customWidth="1"/>
    <col min="8710" max="8710" width="14.5" style="12" customWidth="1"/>
    <col min="8711" max="8711" width="18.25" style="12" customWidth="1"/>
    <col min="8712" max="8712" width="6.375" style="12" customWidth="1"/>
    <col min="8713" max="8960" width="9" style="12"/>
    <col min="8961" max="8961" width="22.75" style="12" customWidth="1"/>
    <col min="8962" max="8962" width="10.625" style="12" customWidth="1"/>
    <col min="8963" max="8963" width="21.375" style="12" customWidth="1"/>
    <col min="8964" max="8964" width="6.375" style="12" customWidth="1"/>
    <col min="8965" max="8965" width="17.125" style="12" customWidth="1"/>
    <col min="8966" max="8966" width="14.5" style="12" customWidth="1"/>
    <col min="8967" max="8967" width="18.25" style="12" customWidth="1"/>
    <col min="8968" max="8968" width="6.375" style="12" customWidth="1"/>
    <col min="8969" max="9216" width="9" style="12"/>
    <col min="9217" max="9217" width="22.75" style="12" customWidth="1"/>
    <col min="9218" max="9218" width="10.625" style="12" customWidth="1"/>
    <col min="9219" max="9219" width="21.375" style="12" customWidth="1"/>
    <col min="9220" max="9220" width="6.375" style="12" customWidth="1"/>
    <col min="9221" max="9221" width="17.125" style="12" customWidth="1"/>
    <col min="9222" max="9222" width="14.5" style="12" customWidth="1"/>
    <col min="9223" max="9223" width="18.25" style="12" customWidth="1"/>
    <col min="9224" max="9224" width="6.375" style="12" customWidth="1"/>
    <col min="9225" max="9472" width="9" style="12"/>
    <col min="9473" max="9473" width="22.75" style="12" customWidth="1"/>
    <col min="9474" max="9474" width="10.625" style="12" customWidth="1"/>
    <col min="9475" max="9475" width="21.375" style="12" customWidth="1"/>
    <col min="9476" max="9476" width="6.375" style="12" customWidth="1"/>
    <col min="9477" max="9477" width="17.125" style="12" customWidth="1"/>
    <col min="9478" max="9478" width="14.5" style="12" customWidth="1"/>
    <col min="9479" max="9479" width="18.25" style="12" customWidth="1"/>
    <col min="9480" max="9480" width="6.375" style="12" customWidth="1"/>
    <col min="9481" max="9728" width="9" style="12"/>
    <col min="9729" max="9729" width="22.75" style="12" customWidth="1"/>
    <col min="9730" max="9730" width="10.625" style="12" customWidth="1"/>
    <col min="9731" max="9731" width="21.375" style="12" customWidth="1"/>
    <col min="9732" max="9732" width="6.375" style="12" customWidth="1"/>
    <col min="9733" max="9733" width="17.125" style="12" customWidth="1"/>
    <col min="9734" max="9734" width="14.5" style="12" customWidth="1"/>
    <col min="9735" max="9735" width="18.25" style="12" customWidth="1"/>
    <col min="9736" max="9736" width="6.375" style="12" customWidth="1"/>
    <col min="9737" max="9984" width="9" style="12"/>
    <col min="9985" max="9985" width="22.75" style="12" customWidth="1"/>
    <col min="9986" max="9986" width="10.625" style="12" customWidth="1"/>
    <col min="9987" max="9987" width="21.375" style="12" customWidth="1"/>
    <col min="9988" max="9988" width="6.375" style="12" customWidth="1"/>
    <col min="9989" max="9989" width="17.125" style="12" customWidth="1"/>
    <col min="9990" max="9990" width="14.5" style="12" customWidth="1"/>
    <col min="9991" max="9991" width="18.25" style="12" customWidth="1"/>
    <col min="9992" max="9992" width="6.375" style="12" customWidth="1"/>
    <col min="9993" max="10240" width="9" style="12"/>
    <col min="10241" max="10241" width="22.75" style="12" customWidth="1"/>
    <col min="10242" max="10242" width="10.625" style="12" customWidth="1"/>
    <col min="10243" max="10243" width="21.375" style="12" customWidth="1"/>
    <col min="10244" max="10244" width="6.375" style="12" customWidth="1"/>
    <col min="10245" max="10245" width="17.125" style="12" customWidth="1"/>
    <col min="10246" max="10246" width="14.5" style="12" customWidth="1"/>
    <col min="10247" max="10247" width="18.25" style="12" customWidth="1"/>
    <col min="10248" max="10248" width="6.375" style="12" customWidth="1"/>
    <col min="10249" max="10496" width="9" style="12"/>
    <col min="10497" max="10497" width="22.75" style="12" customWidth="1"/>
    <col min="10498" max="10498" width="10.625" style="12" customWidth="1"/>
    <col min="10499" max="10499" width="21.375" style="12" customWidth="1"/>
    <col min="10500" max="10500" width="6.375" style="12" customWidth="1"/>
    <col min="10501" max="10501" width="17.125" style="12" customWidth="1"/>
    <col min="10502" max="10502" width="14.5" style="12" customWidth="1"/>
    <col min="10503" max="10503" width="18.25" style="12" customWidth="1"/>
    <col min="10504" max="10504" width="6.375" style="12" customWidth="1"/>
    <col min="10505" max="10752" width="9" style="12"/>
    <col min="10753" max="10753" width="22.75" style="12" customWidth="1"/>
    <col min="10754" max="10754" width="10.625" style="12" customWidth="1"/>
    <col min="10755" max="10755" width="21.375" style="12" customWidth="1"/>
    <col min="10756" max="10756" width="6.375" style="12" customWidth="1"/>
    <col min="10757" max="10757" width="17.125" style="12" customWidth="1"/>
    <col min="10758" max="10758" width="14.5" style="12" customWidth="1"/>
    <col min="10759" max="10759" width="18.25" style="12" customWidth="1"/>
    <col min="10760" max="10760" width="6.375" style="12" customWidth="1"/>
    <col min="10761" max="11008" width="9" style="12"/>
    <col min="11009" max="11009" width="22.75" style="12" customWidth="1"/>
    <col min="11010" max="11010" width="10.625" style="12" customWidth="1"/>
    <col min="11011" max="11011" width="21.375" style="12" customWidth="1"/>
    <col min="11012" max="11012" width="6.375" style="12" customWidth="1"/>
    <col min="11013" max="11013" width="17.125" style="12" customWidth="1"/>
    <col min="11014" max="11014" width="14.5" style="12" customWidth="1"/>
    <col min="11015" max="11015" width="18.25" style="12" customWidth="1"/>
    <col min="11016" max="11016" width="6.375" style="12" customWidth="1"/>
    <col min="11017" max="11264" width="9" style="12"/>
    <col min="11265" max="11265" width="22.75" style="12" customWidth="1"/>
    <col min="11266" max="11266" width="10.625" style="12" customWidth="1"/>
    <col min="11267" max="11267" width="21.375" style="12" customWidth="1"/>
    <col min="11268" max="11268" width="6.375" style="12" customWidth="1"/>
    <col min="11269" max="11269" width="17.125" style="12" customWidth="1"/>
    <col min="11270" max="11270" width="14.5" style="12" customWidth="1"/>
    <col min="11271" max="11271" width="18.25" style="12" customWidth="1"/>
    <col min="11272" max="11272" width="6.375" style="12" customWidth="1"/>
    <col min="11273" max="11520" width="9" style="12"/>
    <col min="11521" max="11521" width="22.75" style="12" customWidth="1"/>
    <col min="11522" max="11522" width="10.625" style="12" customWidth="1"/>
    <col min="11523" max="11523" width="21.375" style="12" customWidth="1"/>
    <col min="11524" max="11524" width="6.375" style="12" customWidth="1"/>
    <col min="11525" max="11525" width="17.125" style="12" customWidth="1"/>
    <col min="11526" max="11526" width="14.5" style="12" customWidth="1"/>
    <col min="11527" max="11527" width="18.25" style="12" customWidth="1"/>
    <col min="11528" max="11528" width="6.375" style="12" customWidth="1"/>
    <col min="11529" max="11776" width="9" style="12"/>
    <col min="11777" max="11777" width="22.75" style="12" customWidth="1"/>
    <col min="11778" max="11778" width="10.625" style="12" customWidth="1"/>
    <col min="11779" max="11779" width="21.375" style="12" customWidth="1"/>
    <col min="11780" max="11780" width="6.375" style="12" customWidth="1"/>
    <col min="11781" max="11781" width="17.125" style="12" customWidth="1"/>
    <col min="11782" max="11782" width="14.5" style="12" customWidth="1"/>
    <col min="11783" max="11783" width="18.25" style="12" customWidth="1"/>
    <col min="11784" max="11784" width="6.375" style="12" customWidth="1"/>
    <col min="11785" max="12032" width="9" style="12"/>
    <col min="12033" max="12033" width="22.75" style="12" customWidth="1"/>
    <col min="12034" max="12034" width="10.625" style="12" customWidth="1"/>
    <col min="12035" max="12035" width="21.375" style="12" customWidth="1"/>
    <col min="12036" max="12036" width="6.375" style="12" customWidth="1"/>
    <col min="12037" max="12037" width="17.125" style="12" customWidth="1"/>
    <col min="12038" max="12038" width="14.5" style="12" customWidth="1"/>
    <col min="12039" max="12039" width="18.25" style="12" customWidth="1"/>
    <col min="12040" max="12040" width="6.375" style="12" customWidth="1"/>
    <col min="12041" max="12288" width="9" style="12"/>
    <col min="12289" max="12289" width="22.75" style="12" customWidth="1"/>
    <col min="12290" max="12290" width="10.625" style="12" customWidth="1"/>
    <col min="12291" max="12291" width="21.375" style="12" customWidth="1"/>
    <col min="12292" max="12292" width="6.375" style="12" customWidth="1"/>
    <col min="12293" max="12293" width="17.125" style="12" customWidth="1"/>
    <col min="12294" max="12294" width="14.5" style="12" customWidth="1"/>
    <col min="12295" max="12295" width="18.25" style="12" customWidth="1"/>
    <col min="12296" max="12296" width="6.375" style="12" customWidth="1"/>
    <col min="12297" max="12544" width="9" style="12"/>
    <col min="12545" max="12545" width="22.75" style="12" customWidth="1"/>
    <col min="12546" max="12546" width="10.625" style="12" customWidth="1"/>
    <col min="12547" max="12547" width="21.375" style="12" customWidth="1"/>
    <col min="12548" max="12548" width="6.375" style="12" customWidth="1"/>
    <col min="12549" max="12549" width="17.125" style="12" customWidth="1"/>
    <col min="12550" max="12550" width="14.5" style="12" customWidth="1"/>
    <col min="12551" max="12551" width="18.25" style="12" customWidth="1"/>
    <col min="12552" max="12552" width="6.375" style="12" customWidth="1"/>
    <col min="12553" max="12800" width="9" style="12"/>
    <col min="12801" max="12801" width="22.75" style="12" customWidth="1"/>
    <col min="12802" max="12802" width="10.625" style="12" customWidth="1"/>
    <col min="12803" max="12803" width="21.375" style="12" customWidth="1"/>
    <col min="12804" max="12804" width="6.375" style="12" customWidth="1"/>
    <col min="12805" max="12805" width="17.125" style="12" customWidth="1"/>
    <col min="12806" max="12806" width="14.5" style="12" customWidth="1"/>
    <col min="12807" max="12807" width="18.25" style="12" customWidth="1"/>
    <col min="12808" max="12808" width="6.375" style="12" customWidth="1"/>
    <col min="12809" max="13056" width="9" style="12"/>
    <col min="13057" max="13057" width="22.75" style="12" customWidth="1"/>
    <col min="13058" max="13058" width="10.625" style="12" customWidth="1"/>
    <col min="13059" max="13059" width="21.375" style="12" customWidth="1"/>
    <col min="13060" max="13060" width="6.375" style="12" customWidth="1"/>
    <col min="13061" max="13061" width="17.125" style="12" customWidth="1"/>
    <col min="13062" max="13062" width="14.5" style="12" customWidth="1"/>
    <col min="13063" max="13063" width="18.25" style="12" customWidth="1"/>
    <col min="13064" max="13064" width="6.375" style="12" customWidth="1"/>
    <col min="13065" max="13312" width="9" style="12"/>
    <col min="13313" max="13313" width="22.75" style="12" customWidth="1"/>
    <col min="13314" max="13314" width="10.625" style="12" customWidth="1"/>
    <col min="13315" max="13315" width="21.375" style="12" customWidth="1"/>
    <col min="13316" max="13316" width="6.375" style="12" customWidth="1"/>
    <col min="13317" max="13317" width="17.125" style="12" customWidth="1"/>
    <col min="13318" max="13318" width="14.5" style="12" customWidth="1"/>
    <col min="13319" max="13319" width="18.25" style="12" customWidth="1"/>
    <col min="13320" max="13320" width="6.375" style="12" customWidth="1"/>
    <col min="13321" max="13568" width="9" style="12"/>
    <col min="13569" max="13569" width="22.75" style="12" customWidth="1"/>
    <col min="13570" max="13570" width="10.625" style="12" customWidth="1"/>
    <col min="13571" max="13571" width="21.375" style="12" customWidth="1"/>
    <col min="13572" max="13572" width="6.375" style="12" customWidth="1"/>
    <col min="13573" max="13573" width="17.125" style="12" customWidth="1"/>
    <col min="13574" max="13574" width="14.5" style="12" customWidth="1"/>
    <col min="13575" max="13575" width="18.25" style="12" customWidth="1"/>
    <col min="13576" max="13576" width="6.375" style="12" customWidth="1"/>
    <col min="13577" max="13824" width="9" style="12"/>
    <col min="13825" max="13825" width="22.75" style="12" customWidth="1"/>
    <col min="13826" max="13826" width="10.625" style="12" customWidth="1"/>
    <col min="13827" max="13827" width="21.375" style="12" customWidth="1"/>
    <col min="13828" max="13828" width="6.375" style="12" customWidth="1"/>
    <col min="13829" max="13829" width="17.125" style="12" customWidth="1"/>
    <col min="13830" max="13830" width="14.5" style="12" customWidth="1"/>
    <col min="13831" max="13831" width="18.25" style="12" customWidth="1"/>
    <col min="13832" max="13832" width="6.375" style="12" customWidth="1"/>
    <col min="13833" max="14080" width="9" style="12"/>
    <col min="14081" max="14081" width="22.75" style="12" customWidth="1"/>
    <col min="14082" max="14082" width="10.625" style="12" customWidth="1"/>
    <col min="14083" max="14083" width="21.375" style="12" customWidth="1"/>
    <col min="14084" max="14084" width="6.375" style="12" customWidth="1"/>
    <col min="14085" max="14085" width="17.125" style="12" customWidth="1"/>
    <col min="14086" max="14086" width="14.5" style="12" customWidth="1"/>
    <col min="14087" max="14087" width="18.25" style="12" customWidth="1"/>
    <col min="14088" max="14088" width="6.375" style="12" customWidth="1"/>
    <col min="14089" max="14336" width="9" style="12"/>
    <col min="14337" max="14337" width="22.75" style="12" customWidth="1"/>
    <col min="14338" max="14338" width="10.625" style="12" customWidth="1"/>
    <col min="14339" max="14339" width="21.375" style="12" customWidth="1"/>
    <col min="14340" max="14340" width="6.375" style="12" customWidth="1"/>
    <col min="14341" max="14341" width="17.125" style="12" customWidth="1"/>
    <col min="14342" max="14342" width="14.5" style="12" customWidth="1"/>
    <col min="14343" max="14343" width="18.25" style="12" customWidth="1"/>
    <col min="14344" max="14344" width="6.375" style="12" customWidth="1"/>
    <col min="14345" max="14592" width="9" style="12"/>
    <col min="14593" max="14593" width="22.75" style="12" customWidth="1"/>
    <col min="14594" max="14594" width="10.625" style="12" customWidth="1"/>
    <col min="14595" max="14595" width="21.375" style="12" customWidth="1"/>
    <col min="14596" max="14596" width="6.375" style="12" customWidth="1"/>
    <col min="14597" max="14597" width="17.125" style="12" customWidth="1"/>
    <col min="14598" max="14598" width="14.5" style="12" customWidth="1"/>
    <col min="14599" max="14599" width="18.25" style="12" customWidth="1"/>
    <col min="14600" max="14600" width="6.375" style="12" customWidth="1"/>
    <col min="14601" max="14848" width="9" style="12"/>
    <col min="14849" max="14849" width="22.75" style="12" customWidth="1"/>
    <col min="14850" max="14850" width="10.625" style="12" customWidth="1"/>
    <col min="14851" max="14851" width="21.375" style="12" customWidth="1"/>
    <col min="14852" max="14852" width="6.375" style="12" customWidth="1"/>
    <col min="14853" max="14853" width="17.125" style="12" customWidth="1"/>
    <col min="14854" max="14854" width="14.5" style="12" customWidth="1"/>
    <col min="14855" max="14855" width="18.25" style="12" customWidth="1"/>
    <col min="14856" max="14856" width="6.375" style="12" customWidth="1"/>
    <col min="14857" max="15104" width="9" style="12"/>
    <col min="15105" max="15105" width="22.75" style="12" customWidth="1"/>
    <col min="15106" max="15106" width="10.625" style="12" customWidth="1"/>
    <col min="15107" max="15107" width="21.375" style="12" customWidth="1"/>
    <col min="15108" max="15108" width="6.375" style="12" customWidth="1"/>
    <col min="15109" max="15109" width="17.125" style="12" customWidth="1"/>
    <col min="15110" max="15110" width="14.5" style="12" customWidth="1"/>
    <col min="15111" max="15111" width="18.25" style="12" customWidth="1"/>
    <col min="15112" max="15112" width="6.375" style="12" customWidth="1"/>
    <col min="15113" max="15360" width="9" style="12"/>
    <col min="15361" max="15361" width="22.75" style="12" customWidth="1"/>
    <col min="15362" max="15362" width="10.625" style="12" customWidth="1"/>
    <col min="15363" max="15363" width="21.375" style="12" customWidth="1"/>
    <col min="15364" max="15364" width="6.375" style="12" customWidth="1"/>
    <col min="15365" max="15365" width="17.125" style="12" customWidth="1"/>
    <col min="15366" max="15366" width="14.5" style="12" customWidth="1"/>
    <col min="15367" max="15367" width="18.25" style="12" customWidth="1"/>
    <col min="15368" max="15368" width="6.375" style="12" customWidth="1"/>
    <col min="15369" max="15616" width="9" style="12"/>
    <col min="15617" max="15617" width="22.75" style="12" customWidth="1"/>
    <col min="15618" max="15618" width="10.625" style="12" customWidth="1"/>
    <col min="15619" max="15619" width="21.375" style="12" customWidth="1"/>
    <col min="15620" max="15620" width="6.375" style="12" customWidth="1"/>
    <col min="15621" max="15621" width="17.125" style="12" customWidth="1"/>
    <col min="15622" max="15622" width="14.5" style="12" customWidth="1"/>
    <col min="15623" max="15623" width="18.25" style="12" customWidth="1"/>
    <col min="15624" max="15624" width="6.375" style="12" customWidth="1"/>
    <col min="15625" max="15872" width="9" style="12"/>
    <col min="15873" max="15873" width="22.75" style="12" customWidth="1"/>
    <col min="15874" max="15874" width="10.625" style="12" customWidth="1"/>
    <col min="15875" max="15875" width="21.375" style="12" customWidth="1"/>
    <col min="15876" max="15876" width="6.375" style="12" customWidth="1"/>
    <col min="15877" max="15877" width="17.125" style="12" customWidth="1"/>
    <col min="15878" max="15878" width="14.5" style="12" customWidth="1"/>
    <col min="15879" max="15879" width="18.25" style="12" customWidth="1"/>
    <col min="15880" max="15880" width="6.375" style="12" customWidth="1"/>
    <col min="15881" max="16128" width="9" style="12"/>
    <col min="16129" max="16129" width="22.75" style="12" customWidth="1"/>
    <col min="16130" max="16130" width="10.625" style="12" customWidth="1"/>
    <col min="16131" max="16131" width="21.375" style="12" customWidth="1"/>
    <col min="16132" max="16132" width="6.375" style="12" customWidth="1"/>
    <col min="16133" max="16133" width="17.125" style="12" customWidth="1"/>
    <col min="16134" max="16134" width="14.5" style="12" customWidth="1"/>
    <col min="16135" max="16135" width="18.25" style="12" customWidth="1"/>
    <col min="16136" max="16136" width="6.375" style="12" customWidth="1"/>
    <col min="16137" max="16384" width="9" style="12"/>
  </cols>
  <sheetData>
    <row r="1" spans="1:8" s="5" customFormat="1" ht="24.75" customHeight="1">
      <c r="H1" s="6" t="s">
        <v>16</v>
      </c>
    </row>
    <row r="2" spans="1:8" s="5" customFormat="1" ht="24.75" customHeight="1">
      <c r="H2" s="7"/>
    </row>
    <row r="3" spans="1:8" s="5" customFormat="1" ht="24.75" customHeight="1">
      <c r="H3" s="7"/>
    </row>
    <row r="4" spans="1:8" s="5" customFormat="1" ht="24.75" customHeight="1">
      <c r="H4" s="7"/>
    </row>
    <row r="5" spans="1:8" s="5" customFormat="1" ht="24.75" customHeight="1">
      <c r="A5" s="8" t="s">
        <v>17</v>
      </c>
      <c r="B5" s="9"/>
      <c r="C5" s="9"/>
      <c r="D5" s="10"/>
      <c r="E5" s="9"/>
      <c r="F5" s="9"/>
      <c r="G5" s="9"/>
      <c r="H5" s="9"/>
    </row>
    <row r="6" spans="1:8" s="5" customFormat="1" ht="31.5" customHeight="1" thickBot="1"/>
    <row r="7" spans="1:8" ht="35.25" customHeight="1">
      <c r="A7" s="11" t="s">
        <v>1</v>
      </c>
      <c r="B7" s="183"/>
      <c r="C7" s="184"/>
      <c r="D7" s="185" t="s">
        <v>0</v>
      </c>
      <c r="E7" s="186"/>
      <c r="F7" s="183"/>
      <c r="G7" s="187"/>
      <c r="H7" s="188"/>
    </row>
    <row r="8" spans="1:8" ht="35.25" customHeight="1" thickBot="1">
      <c r="A8" s="13" t="s">
        <v>8</v>
      </c>
      <c r="B8" s="189"/>
      <c r="C8" s="190"/>
      <c r="D8" s="190"/>
      <c r="E8" s="190"/>
      <c r="F8" s="190"/>
      <c r="G8" s="190"/>
      <c r="H8" s="191"/>
    </row>
    <row r="9" spans="1:8" ht="35.25" customHeight="1" thickTop="1">
      <c r="A9" s="14" t="s">
        <v>18</v>
      </c>
      <c r="B9" s="15" t="s">
        <v>19</v>
      </c>
      <c r="C9" s="192"/>
      <c r="D9" s="192"/>
      <c r="E9" s="193"/>
      <c r="F9" s="15" t="s">
        <v>20</v>
      </c>
      <c r="G9" s="16"/>
      <c r="H9" s="17" t="s">
        <v>21</v>
      </c>
    </row>
    <row r="10" spans="1:8" ht="35.25" customHeight="1">
      <c r="A10" s="18" t="s">
        <v>22</v>
      </c>
      <c r="B10" s="19" t="s">
        <v>19</v>
      </c>
      <c r="C10" s="181"/>
      <c r="D10" s="181"/>
      <c r="E10" s="182"/>
      <c r="F10" s="19" t="s">
        <v>20</v>
      </c>
      <c r="G10" s="20"/>
      <c r="H10" s="21" t="s">
        <v>21</v>
      </c>
    </row>
    <row r="11" spans="1:8" ht="35.25" customHeight="1" thickBot="1">
      <c r="A11" s="22" t="s">
        <v>23</v>
      </c>
      <c r="B11" s="23" t="s">
        <v>19</v>
      </c>
      <c r="C11" s="176"/>
      <c r="D11" s="176"/>
      <c r="E11" s="177"/>
      <c r="F11" s="23" t="s">
        <v>20</v>
      </c>
      <c r="G11" s="24"/>
      <c r="H11" s="25" t="s">
        <v>21</v>
      </c>
    </row>
    <row r="12" spans="1:8" ht="27.75" customHeight="1" thickTop="1">
      <c r="A12" s="178" t="s">
        <v>24</v>
      </c>
      <c r="B12" s="179"/>
      <c r="C12" s="179"/>
      <c r="D12" s="179"/>
      <c r="E12" s="179"/>
      <c r="F12" s="179"/>
      <c r="G12" s="179"/>
      <c r="H12" s="180"/>
    </row>
    <row r="13" spans="1:8" ht="36" customHeight="1">
      <c r="A13" s="173"/>
      <c r="B13" s="174"/>
      <c r="C13" s="174"/>
      <c r="D13" s="174"/>
      <c r="E13" s="174"/>
      <c r="F13" s="174"/>
      <c r="G13" s="174"/>
      <c r="H13" s="175"/>
    </row>
    <row r="14" spans="1:8" ht="36" customHeight="1">
      <c r="A14" s="173"/>
      <c r="B14" s="174"/>
      <c r="C14" s="174"/>
      <c r="D14" s="174"/>
      <c r="E14" s="174"/>
      <c r="F14" s="174"/>
      <c r="G14" s="174"/>
      <c r="H14" s="175"/>
    </row>
    <row r="15" spans="1:8" ht="36" customHeight="1">
      <c r="A15" s="173"/>
      <c r="B15" s="174"/>
      <c r="C15" s="174"/>
      <c r="D15" s="174"/>
      <c r="E15" s="174"/>
      <c r="F15" s="174"/>
      <c r="G15" s="174"/>
      <c r="H15" s="175"/>
    </row>
    <row r="16" spans="1:8" ht="36" customHeight="1">
      <c r="A16" s="173"/>
      <c r="B16" s="174"/>
      <c r="C16" s="174"/>
      <c r="D16" s="174"/>
      <c r="E16" s="174"/>
      <c r="F16" s="174"/>
      <c r="G16" s="174"/>
      <c r="H16" s="175"/>
    </row>
    <row r="17" spans="1:8" ht="36" customHeight="1">
      <c r="A17" s="173"/>
      <c r="B17" s="174"/>
      <c r="C17" s="174"/>
      <c r="D17" s="174"/>
      <c r="E17" s="174"/>
      <c r="F17" s="174"/>
      <c r="G17" s="174"/>
      <c r="H17" s="175"/>
    </row>
    <row r="18" spans="1:8" ht="36" customHeight="1">
      <c r="A18" s="173"/>
      <c r="B18" s="174"/>
      <c r="C18" s="174"/>
      <c r="D18" s="174"/>
      <c r="E18" s="174"/>
      <c r="F18" s="174"/>
      <c r="G18" s="174"/>
      <c r="H18" s="175"/>
    </row>
    <row r="19" spans="1:8" ht="36" customHeight="1">
      <c r="A19" s="173"/>
      <c r="B19" s="174"/>
      <c r="C19" s="174"/>
      <c r="D19" s="174"/>
      <c r="E19" s="174"/>
      <c r="F19" s="174"/>
      <c r="G19" s="174"/>
      <c r="H19" s="175"/>
    </row>
    <row r="20" spans="1:8" ht="36" customHeight="1">
      <c r="A20" s="173"/>
      <c r="B20" s="174"/>
      <c r="C20" s="174"/>
      <c r="D20" s="174"/>
      <c r="E20" s="174"/>
      <c r="F20" s="174"/>
      <c r="G20" s="174"/>
      <c r="H20" s="175"/>
    </row>
    <row r="21" spans="1:8" ht="35.25" customHeight="1">
      <c r="A21" s="173"/>
      <c r="B21" s="174"/>
      <c r="C21" s="174"/>
      <c r="D21" s="174"/>
      <c r="E21" s="174"/>
      <c r="F21" s="174"/>
      <c r="G21" s="174"/>
      <c r="H21" s="175"/>
    </row>
    <row r="22" spans="1:8" ht="36" customHeight="1">
      <c r="A22" s="173"/>
      <c r="B22" s="174"/>
      <c r="C22" s="174"/>
      <c r="D22" s="174"/>
      <c r="E22" s="174"/>
      <c r="F22" s="174"/>
      <c r="G22" s="174"/>
      <c r="H22" s="175"/>
    </row>
    <row r="23" spans="1:8" ht="36" customHeight="1">
      <c r="A23" s="173"/>
      <c r="B23" s="174"/>
      <c r="C23" s="174"/>
      <c r="D23" s="174"/>
      <c r="E23" s="174"/>
      <c r="F23" s="174"/>
      <c r="G23" s="174"/>
      <c r="H23" s="175"/>
    </row>
    <row r="24" spans="1:8" ht="36" customHeight="1">
      <c r="A24" s="173"/>
      <c r="B24" s="174"/>
      <c r="C24" s="174"/>
      <c r="D24" s="174"/>
      <c r="E24" s="174"/>
      <c r="F24" s="174"/>
      <c r="G24" s="174"/>
      <c r="H24" s="175"/>
    </row>
    <row r="25" spans="1:8" ht="35.25" customHeight="1">
      <c r="A25" s="173"/>
      <c r="B25" s="174"/>
      <c r="C25" s="174"/>
      <c r="D25" s="174"/>
      <c r="E25" s="174"/>
      <c r="F25" s="174"/>
      <c r="G25" s="174"/>
      <c r="H25" s="175"/>
    </row>
    <row r="26" spans="1:8" ht="35.25" customHeight="1">
      <c r="A26" s="173"/>
      <c r="B26" s="174"/>
      <c r="C26" s="174"/>
      <c r="D26" s="174"/>
      <c r="E26" s="174"/>
      <c r="F26" s="174"/>
      <c r="G26" s="174"/>
      <c r="H26" s="175"/>
    </row>
    <row r="27" spans="1:8" ht="35.25" customHeight="1">
      <c r="A27" s="173"/>
      <c r="B27" s="174"/>
      <c r="C27" s="174"/>
      <c r="D27" s="174"/>
      <c r="E27" s="174"/>
      <c r="F27" s="174"/>
      <c r="G27" s="174"/>
      <c r="H27" s="175"/>
    </row>
    <row r="28" spans="1:8" ht="35.25" customHeight="1">
      <c r="A28" s="173"/>
      <c r="B28" s="174"/>
      <c r="C28" s="174"/>
      <c r="D28" s="174"/>
      <c r="E28" s="174"/>
      <c r="F28" s="174"/>
      <c r="G28" s="174"/>
      <c r="H28" s="175"/>
    </row>
    <row r="29" spans="1:8" ht="35.25" customHeight="1" thickBot="1">
      <c r="A29" s="170"/>
      <c r="B29" s="171"/>
      <c r="C29" s="171"/>
      <c r="D29" s="171"/>
      <c r="E29" s="171"/>
      <c r="F29" s="171"/>
      <c r="G29" s="171"/>
      <c r="H29" s="172"/>
    </row>
    <row r="30" spans="1:8" ht="28.5" customHeight="1"/>
    <row r="31" spans="1:8" ht="28.5" customHeight="1"/>
  </sheetData>
  <mergeCells count="25">
    <mergeCell ref="C10:E10"/>
    <mergeCell ref="B7:C7"/>
    <mergeCell ref="D7:E7"/>
    <mergeCell ref="F7:H7"/>
    <mergeCell ref="B8:H8"/>
    <mergeCell ref="C9:E9"/>
    <mergeCell ref="A22:H22"/>
    <mergeCell ref="C11:E11"/>
    <mergeCell ref="A12:H12"/>
    <mergeCell ref="A13:H13"/>
    <mergeCell ref="A14:H14"/>
    <mergeCell ref="A15:H15"/>
    <mergeCell ref="A16:H16"/>
    <mergeCell ref="A17:H17"/>
    <mergeCell ref="A18:H18"/>
    <mergeCell ref="A19:H19"/>
    <mergeCell ref="A20:H20"/>
    <mergeCell ref="A21:H21"/>
    <mergeCell ref="A29:H29"/>
    <mergeCell ref="A23:H23"/>
    <mergeCell ref="A24:H24"/>
    <mergeCell ref="A25:H25"/>
    <mergeCell ref="A26:H26"/>
    <mergeCell ref="A27:H27"/>
    <mergeCell ref="A28:H28"/>
  </mergeCells>
  <phoneticPr fontId="2"/>
  <printOptions horizontalCentered="1"/>
  <pageMargins left="0.59055118110236227" right="0.59055118110236227" top="0.39370078740157483" bottom="0.78740157480314965" header="0.51181102362204722" footer="0.51181102362204722"/>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40"/>
  <sheetViews>
    <sheetView view="pageBreakPreview" zoomScaleNormal="85" zoomScaleSheetLayoutView="100" workbookViewId="0">
      <selection activeCell="D38" sqref="D38"/>
    </sheetView>
  </sheetViews>
  <sheetFormatPr defaultRowHeight="13.5"/>
  <cols>
    <col min="1" max="1" width="1" style="12" customWidth="1"/>
    <col min="2" max="2" width="8.625" style="12" customWidth="1"/>
    <col min="3" max="3" width="0.5" style="12" customWidth="1"/>
    <col min="4" max="11" width="9" style="12"/>
    <col min="12" max="12" width="11.5" style="12" customWidth="1"/>
    <col min="13" max="256" width="9" style="12"/>
    <col min="257" max="257" width="1" style="12" customWidth="1"/>
    <col min="258" max="258" width="8.625" style="12" customWidth="1"/>
    <col min="259" max="259" width="0.5" style="12" customWidth="1"/>
    <col min="260" max="267" width="9" style="12"/>
    <col min="268" max="268" width="11.5" style="12" customWidth="1"/>
    <col min="269" max="512" width="9" style="12"/>
    <col min="513" max="513" width="1" style="12" customWidth="1"/>
    <col min="514" max="514" width="8.625" style="12" customWidth="1"/>
    <col min="515" max="515" width="0.5" style="12" customWidth="1"/>
    <col min="516" max="523" width="9" style="12"/>
    <col min="524" max="524" width="11.5" style="12" customWidth="1"/>
    <col min="525" max="768" width="9" style="12"/>
    <col min="769" max="769" width="1" style="12" customWidth="1"/>
    <col min="770" max="770" width="8.625" style="12" customWidth="1"/>
    <col min="771" max="771" width="0.5" style="12" customWidth="1"/>
    <col min="772" max="779" width="9" style="12"/>
    <col min="780" max="780" width="11.5" style="12" customWidth="1"/>
    <col min="781" max="1024" width="9" style="12"/>
    <col min="1025" max="1025" width="1" style="12" customWidth="1"/>
    <col min="1026" max="1026" width="8.625" style="12" customWidth="1"/>
    <col min="1027" max="1027" width="0.5" style="12" customWidth="1"/>
    <col min="1028" max="1035" width="9" style="12"/>
    <col min="1036" max="1036" width="11.5" style="12" customWidth="1"/>
    <col min="1037" max="1280" width="9" style="12"/>
    <col min="1281" max="1281" width="1" style="12" customWidth="1"/>
    <col min="1282" max="1282" width="8.625" style="12" customWidth="1"/>
    <col min="1283" max="1283" width="0.5" style="12" customWidth="1"/>
    <col min="1284" max="1291" width="9" style="12"/>
    <col min="1292" max="1292" width="11.5" style="12" customWidth="1"/>
    <col min="1293" max="1536" width="9" style="12"/>
    <col min="1537" max="1537" width="1" style="12" customWidth="1"/>
    <col min="1538" max="1538" width="8.625" style="12" customWidth="1"/>
    <col min="1539" max="1539" width="0.5" style="12" customWidth="1"/>
    <col min="1540" max="1547" width="9" style="12"/>
    <col min="1548" max="1548" width="11.5" style="12" customWidth="1"/>
    <col min="1549" max="1792" width="9" style="12"/>
    <col min="1793" max="1793" width="1" style="12" customWidth="1"/>
    <col min="1794" max="1794" width="8.625" style="12" customWidth="1"/>
    <col min="1795" max="1795" width="0.5" style="12" customWidth="1"/>
    <col min="1796" max="1803" width="9" style="12"/>
    <col min="1804" max="1804" width="11.5" style="12" customWidth="1"/>
    <col min="1805" max="2048" width="9" style="12"/>
    <col min="2049" max="2049" width="1" style="12" customWidth="1"/>
    <col min="2050" max="2050" width="8.625" style="12" customWidth="1"/>
    <col min="2051" max="2051" width="0.5" style="12" customWidth="1"/>
    <col min="2052" max="2059" width="9" style="12"/>
    <col min="2060" max="2060" width="11.5" style="12" customWidth="1"/>
    <col min="2061" max="2304" width="9" style="12"/>
    <col min="2305" max="2305" width="1" style="12" customWidth="1"/>
    <col min="2306" max="2306" width="8.625" style="12" customWidth="1"/>
    <col min="2307" max="2307" width="0.5" style="12" customWidth="1"/>
    <col min="2308" max="2315" width="9" style="12"/>
    <col min="2316" max="2316" width="11.5" style="12" customWidth="1"/>
    <col min="2317" max="2560" width="9" style="12"/>
    <col min="2561" max="2561" width="1" style="12" customWidth="1"/>
    <col min="2562" max="2562" width="8.625" style="12" customWidth="1"/>
    <col min="2563" max="2563" width="0.5" style="12" customWidth="1"/>
    <col min="2564" max="2571" width="9" style="12"/>
    <col min="2572" max="2572" width="11.5" style="12" customWidth="1"/>
    <col min="2573" max="2816" width="9" style="12"/>
    <col min="2817" max="2817" width="1" style="12" customWidth="1"/>
    <col min="2818" max="2818" width="8.625" style="12" customWidth="1"/>
    <col min="2819" max="2819" width="0.5" style="12" customWidth="1"/>
    <col min="2820" max="2827" width="9" style="12"/>
    <col min="2828" max="2828" width="11.5" style="12" customWidth="1"/>
    <col min="2829" max="3072" width="9" style="12"/>
    <col min="3073" max="3073" width="1" style="12" customWidth="1"/>
    <col min="3074" max="3074" width="8.625" style="12" customWidth="1"/>
    <col min="3075" max="3075" width="0.5" style="12" customWidth="1"/>
    <col min="3076" max="3083" width="9" style="12"/>
    <col min="3084" max="3084" width="11.5" style="12" customWidth="1"/>
    <col min="3085" max="3328" width="9" style="12"/>
    <col min="3329" max="3329" width="1" style="12" customWidth="1"/>
    <col min="3330" max="3330" width="8.625" style="12" customWidth="1"/>
    <col min="3331" max="3331" width="0.5" style="12" customWidth="1"/>
    <col min="3332" max="3339" width="9" style="12"/>
    <col min="3340" max="3340" width="11.5" style="12" customWidth="1"/>
    <col min="3341" max="3584" width="9" style="12"/>
    <col min="3585" max="3585" width="1" style="12" customWidth="1"/>
    <col min="3586" max="3586" width="8.625" style="12" customWidth="1"/>
    <col min="3587" max="3587" width="0.5" style="12" customWidth="1"/>
    <col min="3588" max="3595" width="9" style="12"/>
    <col min="3596" max="3596" width="11.5" style="12" customWidth="1"/>
    <col min="3597" max="3840" width="9" style="12"/>
    <col min="3841" max="3841" width="1" style="12" customWidth="1"/>
    <col min="3842" max="3842" width="8.625" style="12" customWidth="1"/>
    <col min="3843" max="3843" width="0.5" style="12" customWidth="1"/>
    <col min="3844" max="3851" width="9" style="12"/>
    <col min="3852" max="3852" width="11.5" style="12" customWidth="1"/>
    <col min="3853" max="4096" width="9" style="12"/>
    <col min="4097" max="4097" width="1" style="12" customWidth="1"/>
    <col min="4098" max="4098" width="8.625" style="12" customWidth="1"/>
    <col min="4099" max="4099" width="0.5" style="12" customWidth="1"/>
    <col min="4100" max="4107" width="9" style="12"/>
    <col min="4108" max="4108" width="11.5" style="12" customWidth="1"/>
    <col min="4109" max="4352" width="9" style="12"/>
    <col min="4353" max="4353" width="1" style="12" customWidth="1"/>
    <col min="4354" max="4354" width="8.625" style="12" customWidth="1"/>
    <col min="4355" max="4355" width="0.5" style="12" customWidth="1"/>
    <col min="4356" max="4363" width="9" style="12"/>
    <col min="4364" max="4364" width="11.5" style="12" customWidth="1"/>
    <col min="4365" max="4608" width="9" style="12"/>
    <col min="4609" max="4609" width="1" style="12" customWidth="1"/>
    <col min="4610" max="4610" width="8.625" style="12" customWidth="1"/>
    <col min="4611" max="4611" width="0.5" style="12" customWidth="1"/>
    <col min="4612" max="4619" width="9" style="12"/>
    <col min="4620" max="4620" width="11.5" style="12" customWidth="1"/>
    <col min="4621" max="4864" width="9" style="12"/>
    <col min="4865" max="4865" width="1" style="12" customWidth="1"/>
    <col min="4866" max="4866" width="8.625" style="12" customWidth="1"/>
    <col min="4867" max="4867" width="0.5" style="12" customWidth="1"/>
    <col min="4868" max="4875" width="9" style="12"/>
    <col min="4876" max="4876" width="11.5" style="12" customWidth="1"/>
    <col min="4877" max="5120" width="9" style="12"/>
    <col min="5121" max="5121" width="1" style="12" customWidth="1"/>
    <col min="5122" max="5122" width="8.625" style="12" customWidth="1"/>
    <col min="5123" max="5123" width="0.5" style="12" customWidth="1"/>
    <col min="5124" max="5131" width="9" style="12"/>
    <col min="5132" max="5132" width="11.5" style="12" customWidth="1"/>
    <col min="5133" max="5376" width="9" style="12"/>
    <col min="5377" max="5377" width="1" style="12" customWidth="1"/>
    <col min="5378" max="5378" width="8.625" style="12" customWidth="1"/>
    <col min="5379" max="5379" width="0.5" style="12" customWidth="1"/>
    <col min="5380" max="5387" width="9" style="12"/>
    <col min="5388" max="5388" width="11.5" style="12" customWidth="1"/>
    <col min="5389" max="5632" width="9" style="12"/>
    <col min="5633" max="5633" width="1" style="12" customWidth="1"/>
    <col min="5634" max="5634" width="8.625" style="12" customWidth="1"/>
    <col min="5635" max="5635" width="0.5" style="12" customWidth="1"/>
    <col min="5636" max="5643" width="9" style="12"/>
    <col min="5644" max="5644" width="11.5" style="12" customWidth="1"/>
    <col min="5645" max="5888" width="9" style="12"/>
    <col min="5889" max="5889" width="1" style="12" customWidth="1"/>
    <col min="5890" max="5890" width="8.625" style="12" customWidth="1"/>
    <col min="5891" max="5891" width="0.5" style="12" customWidth="1"/>
    <col min="5892" max="5899" width="9" style="12"/>
    <col min="5900" max="5900" width="11.5" style="12" customWidth="1"/>
    <col min="5901" max="6144" width="9" style="12"/>
    <col min="6145" max="6145" width="1" style="12" customWidth="1"/>
    <col min="6146" max="6146" width="8.625" style="12" customWidth="1"/>
    <col min="6147" max="6147" width="0.5" style="12" customWidth="1"/>
    <col min="6148" max="6155" width="9" style="12"/>
    <col min="6156" max="6156" width="11.5" style="12" customWidth="1"/>
    <col min="6157" max="6400" width="9" style="12"/>
    <col min="6401" max="6401" width="1" style="12" customWidth="1"/>
    <col min="6402" max="6402" width="8.625" style="12" customWidth="1"/>
    <col min="6403" max="6403" width="0.5" style="12" customWidth="1"/>
    <col min="6404" max="6411" width="9" style="12"/>
    <col min="6412" max="6412" width="11.5" style="12" customWidth="1"/>
    <col min="6413" max="6656" width="9" style="12"/>
    <col min="6657" max="6657" width="1" style="12" customWidth="1"/>
    <col min="6658" max="6658" width="8.625" style="12" customWidth="1"/>
    <col min="6659" max="6659" width="0.5" style="12" customWidth="1"/>
    <col min="6660" max="6667" width="9" style="12"/>
    <col min="6668" max="6668" width="11.5" style="12" customWidth="1"/>
    <col min="6669" max="6912" width="9" style="12"/>
    <col min="6913" max="6913" width="1" style="12" customWidth="1"/>
    <col min="6914" max="6914" width="8.625" style="12" customWidth="1"/>
    <col min="6915" max="6915" width="0.5" style="12" customWidth="1"/>
    <col min="6916" max="6923" width="9" style="12"/>
    <col min="6924" max="6924" width="11.5" style="12" customWidth="1"/>
    <col min="6925" max="7168" width="9" style="12"/>
    <col min="7169" max="7169" width="1" style="12" customWidth="1"/>
    <col min="7170" max="7170" width="8.625" style="12" customWidth="1"/>
    <col min="7171" max="7171" width="0.5" style="12" customWidth="1"/>
    <col min="7172" max="7179" width="9" style="12"/>
    <col min="7180" max="7180" width="11.5" style="12" customWidth="1"/>
    <col min="7181" max="7424" width="9" style="12"/>
    <col min="7425" max="7425" width="1" style="12" customWidth="1"/>
    <col min="7426" max="7426" width="8.625" style="12" customWidth="1"/>
    <col min="7427" max="7427" width="0.5" style="12" customWidth="1"/>
    <col min="7428" max="7435" width="9" style="12"/>
    <col min="7436" max="7436" width="11.5" style="12" customWidth="1"/>
    <col min="7437" max="7680" width="9" style="12"/>
    <col min="7681" max="7681" width="1" style="12" customWidth="1"/>
    <col min="7682" max="7682" width="8.625" style="12" customWidth="1"/>
    <col min="7683" max="7683" width="0.5" style="12" customWidth="1"/>
    <col min="7684" max="7691" width="9" style="12"/>
    <col min="7692" max="7692" width="11.5" style="12" customWidth="1"/>
    <col min="7693" max="7936" width="9" style="12"/>
    <col min="7937" max="7937" width="1" style="12" customWidth="1"/>
    <col min="7938" max="7938" width="8.625" style="12" customWidth="1"/>
    <col min="7939" max="7939" width="0.5" style="12" customWidth="1"/>
    <col min="7940" max="7947" width="9" style="12"/>
    <col min="7948" max="7948" width="11.5" style="12" customWidth="1"/>
    <col min="7949" max="8192" width="9" style="12"/>
    <col min="8193" max="8193" width="1" style="12" customWidth="1"/>
    <col min="8194" max="8194" width="8.625" style="12" customWidth="1"/>
    <col min="8195" max="8195" width="0.5" style="12" customWidth="1"/>
    <col min="8196" max="8203" width="9" style="12"/>
    <col min="8204" max="8204" width="11.5" style="12" customWidth="1"/>
    <col min="8205" max="8448" width="9" style="12"/>
    <col min="8449" max="8449" width="1" style="12" customWidth="1"/>
    <col min="8450" max="8450" width="8.625" style="12" customWidth="1"/>
    <col min="8451" max="8451" width="0.5" style="12" customWidth="1"/>
    <col min="8452" max="8459" width="9" style="12"/>
    <col min="8460" max="8460" width="11.5" style="12" customWidth="1"/>
    <col min="8461" max="8704" width="9" style="12"/>
    <col min="8705" max="8705" width="1" style="12" customWidth="1"/>
    <col min="8706" max="8706" width="8.625" style="12" customWidth="1"/>
    <col min="8707" max="8707" width="0.5" style="12" customWidth="1"/>
    <col min="8708" max="8715" width="9" style="12"/>
    <col min="8716" max="8716" width="11.5" style="12" customWidth="1"/>
    <col min="8717" max="8960" width="9" style="12"/>
    <col min="8961" max="8961" width="1" style="12" customWidth="1"/>
    <col min="8962" max="8962" width="8.625" style="12" customWidth="1"/>
    <col min="8963" max="8963" width="0.5" style="12" customWidth="1"/>
    <col min="8964" max="8971" width="9" style="12"/>
    <col min="8972" max="8972" width="11.5" style="12" customWidth="1"/>
    <col min="8973" max="9216" width="9" style="12"/>
    <col min="9217" max="9217" width="1" style="12" customWidth="1"/>
    <col min="9218" max="9218" width="8.625" style="12" customWidth="1"/>
    <col min="9219" max="9219" width="0.5" style="12" customWidth="1"/>
    <col min="9220" max="9227" width="9" style="12"/>
    <col min="9228" max="9228" width="11.5" style="12" customWidth="1"/>
    <col min="9229" max="9472" width="9" style="12"/>
    <col min="9473" max="9473" width="1" style="12" customWidth="1"/>
    <col min="9474" max="9474" width="8.625" style="12" customWidth="1"/>
    <col min="9475" max="9475" width="0.5" style="12" customWidth="1"/>
    <col min="9476" max="9483" width="9" style="12"/>
    <col min="9484" max="9484" width="11.5" style="12" customWidth="1"/>
    <col min="9485" max="9728" width="9" style="12"/>
    <col min="9729" max="9729" width="1" style="12" customWidth="1"/>
    <col min="9730" max="9730" width="8.625" style="12" customWidth="1"/>
    <col min="9731" max="9731" width="0.5" style="12" customWidth="1"/>
    <col min="9732" max="9739" width="9" style="12"/>
    <col min="9740" max="9740" width="11.5" style="12" customWidth="1"/>
    <col min="9741" max="9984" width="9" style="12"/>
    <col min="9985" max="9985" width="1" style="12" customWidth="1"/>
    <col min="9986" max="9986" width="8.625" style="12" customWidth="1"/>
    <col min="9987" max="9987" width="0.5" style="12" customWidth="1"/>
    <col min="9988" max="9995" width="9" style="12"/>
    <col min="9996" max="9996" width="11.5" style="12" customWidth="1"/>
    <col min="9997" max="10240" width="9" style="12"/>
    <col min="10241" max="10241" width="1" style="12" customWidth="1"/>
    <col min="10242" max="10242" width="8.625" style="12" customWidth="1"/>
    <col min="10243" max="10243" width="0.5" style="12" customWidth="1"/>
    <col min="10244" max="10251" width="9" style="12"/>
    <col min="10252" max="10252" width="11.5" style="12" customWidth="1"/>
    <col min="10253" max="10496" width="9" style="12"/>
    <col min="10497" max="10497" width="1" style="12" customWidth="1"/>
    <col min="10498" max="10498" width="8.625" style="12" customWidth="1"/>
    <col min="10499" max="10499" width="0.5" style="12" customWidth="1"/>
    <col min="10500" max="10507" width="9" style="12"/>
    <col min="10508" max="10508" width="11.5" style="12" customWidth="1"/>
    <col min="10509" max="10752" width="9" style="12"/>
    <col min="10753" max="10753" width="1" style="12" customWidth="1"/>
    <col min="10754" max="10754" width="8.625" style="12" customWidth="1"/>
    <col min="10755" max="10755" width="0.5" style="12" customWidth="1"/>
    <col min="10756" max="10763" width="9" style="12"/>
    <col min="10764" max="10764" width="11.5" style="12" customWidth="1"/>
    <col min="10765" max="11008" width="9" style="12"/>
    <col min="11009" max="11009" width="1" style="12" customWidth="1"/>
    <col min="11010" max="11010" width="8.625" style="12" customWidth="1"/>
    <col min="11011" max="11011" width="0.5" style="12" customWidth="1"/>
    <col min="11012" max="11019" width="9" style="12"/>
    <col min="11020" max="11020" width="11.5" style="12" customWidth="1"/>
    <col min="11021" max="11264" width="9" style="12"/>
    <col min="11265" max="11265" width="1" style="12" customWidth="1"/>
    <col min="11266" max="11266" width="8.625" style="12" customWidth="1"/>
    <col min="11267" max="11267" width="0.5" style="12" customWidth="1"/>
    <col min="11268" max="11275" width="9" style="12"/>
    <col min="11276" max="11276" width="11.5" style="12" customWidth="1"/>
    <col min="11277" max="11520" width="9" style="12"/>
    <col min="11521" max="11521" width="1" style="12" customWidth="1"/>
    <col min="11522" max="11522" width="8.625" style="12" customWidth="1"/>
    <col min="11523" max="11523" width="0.5" style="12" customWidth="1"/>
    <col min="11524" max="11531" width="9" style="12"/>
    <col min="11532" max="11532" width="11.5" style="12" customWidth="1"/>
    <col min="11533" max="11776" width="9" style="12"/>
    <col min="11777" max="11777" width="1" style="12" customWidth="1"/>
    <col min="11778" max="11778" width="8.625" style="12" customWidth="1"/>
    <col min="11779" max="11779" width="0.5" style="12" customWidth="1"/>
    <col min="11780" max="11787" width="9" style="12"/>
    <col min="11788" max="11788" width="11.5" style="12" customWidth="1"/>
    <col min="11789" max="12032" width="9" style="12"/>
    <col min="12033" max="12033" width="1" style="12" customWidth="1"/>
    <col min="12034" max="12034" width="8.625" style="12" customWidth="1"/>
    <col min="12035" max="12035" width="0.5" style="12" customWidth="1"/>
    <col min="12036" max="12043" width="9" style="12"/>
    <col min="12044" max="12044" width="11.5" style="12" customWidth="1"/>
    <col min="12045" max="12288" width="9" style="12"/>
    <col min="12289" max="12289" width="1" style="12" customWidth="1"/>
    <col min="12290" max="12290" width="8.625" style="12" customWidth="1"/>
    <col min="12291" max="12291" width="0.5" style="12" customWidth="1"/>
    <col min="12292" max="12299" width="9" style="12"/>
    <col min="12300" max="12300" width="11.5" style="12" customWidth="1"/>
    <col min="12301" max="12544" width="9" style="12"/>
    <col min="12545" max="12545" width="1" style="12" customWidth="1"/>
    <col min="12546" max="12546" width="8.625" style="12" customWidth="1"/>
    <col min="12547" max="12547" width="0.5" style="12" customWidth="1"/>
    <col min="12548" max="12555" width="9" style="12"/>
    <col min="12556" max="12556" width="11.5" style="12" customWidth="1"/>
    <col min="12557" max="12800" width="9" style="12"/>
    <col min="12801" max="12801" width="1" style="12" customWidth="1"/>
    <col min="12802" max="12802" width="8.625" style="12" customWidth="1"/>
    <col min="12803" max="12803" width="0.5" style="12" customWidth="1"/>
    <col min="12804" max="12811" width="9" style="12"/>
    <col min="12812" max="12812" width="11.5" style="12" customWidth="1"/>
    <col min="12813" max="13056" width="9" style="12"/>
    <col min="13057" max="13057" width="1" style="12" customWidth="1"/>
    <col min="13058" max="13058" width="8.625" style="12" customWidth="1"/>
    <col min="13059" max="13059" width="0.5" style="12" customWidth="1"/>
    <col min="13060" max="13067" width="9" style="12"/>
    <col min="13068" max="13068" width="11.5" style="12" customWidth="1"/>
    <col min="13069" max="13312" width="9" style="12"/>
    <col min="13313" max="13313" width="1" style="12" customWidth="1"/>
    <col min="13314" max="13314" width="8.625" style="12" customWidth="1"/>
    <col min="13315" max="13315" width="0.5" style="12" customWidth="1"/>
    <col min="13316" max="13323" width="9" style="12"/>
    <col min="13324" max="13324" width="11.5" style="12" customWidth="1"/>
    <col min="13325" max="13568" width="9" style="12"/>
    <col min="13569" max="13569" width="1" style="12" customWidth="1"/>
    <col min="13570" max="13570" width="8.625" style="12" customWidth="1"/>
    <col min="13571" max="13571" width="0.5" style="12" customWidth="1"/>
    <col min="13572" max="13579" width="9" style="12"/>
    <col min="13580" max="13580" width="11.5" style="12" customWidth="1"/>
    <col min="13581" max="13824" width="9" style="12"/>
    <col min="13825" max="13825" width="1" style="12" customWidth="1"/>
    <col min="13826" max="13826" width="8.625" style="12" customWidth="1"/>
    <col min="13827" max="13827" width="0.5" style="12" customWidth="1"/>
    <col min="13828" max="13835" width="9" style="12"/>
    <col min="13836" max="13836" width="11.5" style="12" customWidth="1"/>
    <col min="13837" max="14080" width="9" style="12"/>
    <col min="14081" max="14081" width="1" style="12" customWidth="1"/>
    <col min="14082" max="14082" width="8.625" style="12" customWidth="1"/>
    <col min="14083" max="14083" width="0.5" style="12" customWidth="1"/>
    <col min="14084" max="14091" width="9" style="12"/>
    <col min="14092" max="14092" width="11.5" style="12" customWidth="1"/>
    <col min="14093" max="14336" width="9" style="12"/>
    <col min="14337" max="14337" width="1" style="12" customWidth="1"/>
    <col min="14338" max="14338" width="8.625" style="12" customWidth="1"/>
    <col min="14339" max="14339" width="0.5" style="12" customWidth="1"/>
    <col min="14340" max="14347" width="9" style="12"/>
    <col min="14348" max="14348" width="11.5" style="12" customWidth="1"/>
    <col min="14349" max="14592" width="9" style="12"/>
    <col min="14593" max="14593" width="1" style="12" customWidth="1"/>
    <col min="14594" max="14594" width="8.625" style="12" customWidth="1"/>
    <col min="14595" max="14595" width="0.5" style="12" customWidth="1"/>
    <col min="14596" max="14603" width="9" style="12"/>
    <col min="14604" max="14604" width="11.5" style="12" customWidth="1"/>
    <col min="14605" max="14848" width="9" style="12"/>
    <col min="14849" max="14849" width="1" style="12" customWidth="1"/>
    <col min="14850" max="14850" width="8.625" style="12" customWidth="1"/>
    <col min="14851" max="14851" width="0.5" style="12" customWidth="1"/>
    <col min="14852" max="14859" width="9" style="12"/>
    <col min="14860" max="14860" width="11.5" style="12" customWidth="1"/>
    <col min="14861" max="15104" width="9" style="12"/>
    <col min="15105" max="15105" width="1" style="12" customWidth="1"/>
    <col min="15106" max="15106" width="8.625" style="12" customWidth="1"/>
    <col min="15107" max="15107" width="0.5" style="12" customWidth="1"/>
    <col min="15108" max="15115" width="9" style="12"/>
    <col min="15116" max="15116" width="11.5" style="12" customWidth="1"/>
    <col min="15117" max="15360" width="9" style="12"/>
    <col min="15361" max="15361" width="1" style="12" customWidth="1"/>
    <col min="15362" max="15362" width="8.625" style="12" customWidth="1"/>
    <col min="15363" max="15363" width="0.5" style="12" customWidth="1"/>
    <col min="15364" max="15371" width="9" style="12"/>
    <col min="15372" max="15372" width="11.5" style="12" customWidth="1"/>
    <col min="15373" max="15616" width="9" style="12"/>
    <col min="15617" max="15617" width="1" style="12" customWidth="1"/>
    <col min="15618" max="15618" width="8.625" style="12" customWidth="1"/>
    <col min="15619" max="15619" width="0.5" style="12" customWidth="1"/>
    <col min="15620" max="15627" width="9" style="12"/>
    <col min="15628" max="15628" width="11.5" style="12" customWidth="1"/>
    <col min="15629" max="15872" width="9" style="12"/>
    <col min="15873" max="15873" width="1" style="12" customWidth="1"/>
    <col min="15874" max="15874" width="8.625" style="12" customWidth="1"/>
    <col min="15875" max="15875" width="0.5" style="12" customWidth="1"/>
    <col min="15876" max="15883" width="9" style="12"/>
    <col min="15884" max="15884" width="11.5" style="12" customWidth="1"/>
    <col min="15885" max="16128" width="9" style="12"/>
    <col min="16129" max="16129" width="1" style="12" customWidth="1"/>
    <col min="16130" max="16130" width="8.625" style="12" customWidth="1"/>
    <col min="16131" max="16131" width="0.5" style="12" customWidth="1"/>
    <col min="16132" max="16139" width="9" style="12"/>
    <col min="16140" max="16140" width="11.5" style="12" customWidth="1"/>
    <col min="16141" max="16384" width="9" style="12"/>
  </cols>
  <sheetData>
    <row r="1" spans="1:12" ht="18" customHeight="1">
      <c r="L1" s="26" t="s">
        <v>25</v>
      </c>
    </row>
    <row r="2" spans="1:12" ht="21.75" customHeight="1"/>
    <row r="3" spans="1:12" ht="20.25" customHeight="1">
      <c r="A3" s="194" t="s">
        <v>89</v>
      </c>
      <c r="B3" s="194"/>
      <c r="C3" s="194"/>
      <c r="D3" s="194"/>
      <c r="E3" s="194"/>
      <c r="F3" s="194"/>
      <c r="G3" s="194"/>
      <c r="H3" s="194"/>
      <c r="I3" s="194"/>
      <c r="J3" s="194"/>
      <c r="K3" s="194"/>
      <c r="L3" s="194"/>
    </row>
    <row r="4" spans="1:12" ht="22.5" customHeight="1">
      <c r="B4" s="27"/>
    </row>
    <row r="5" spans="1:12" ht="22.5" customHeight="1">
      <c r="J5" s="28" t="s">
        <v>26</v>
      </c>
      <c r="K5" s="28"/>
      <c r="L5" s="28"/>
    </row>
    <row r="6" spans="1:12" ht="22.5" customHeight="1" thickBot="1">
      <c r="B6" s="29" t="s">
        <v>27</v>
      </c>
    </row>
    <row r="7" spans="1:12" ht="22.5" customHeight="1" thickBot="1">
      <c r="B7" s="30"/>
      <c r="D7" s="12" t="s">
        <v>28</v>
      </c>
    </row>
    <row r="8" spans="1:12" ht="22.5" customHeight="1" thickBot="1">
      <c r="B8" s="30"/>
      <c r="D8" s="12" t="s">
        <v>29</v>
      </c>
    </row>
    <row r="9" spans="1:12" ht="22.5" customHeight="1" thickBot="1">
      <c r="B9" s="30"/>
      <c r="D9" s="12" t="s">
        <v>58</v>
      </c>
    </row>
    <row r="10" spans="1:12" ht="22.5" customHeight="1" thickBot="1">
      <c r="B10" s="30"/>
      <c r="D10" s="12" t="s">
        <v>116</v>
      </c>
    </row>
    <row r="11" spans="1:12" ht="22.5" customHeight="1" thickBot="1">
      <c r="B11" s="40"/>
      <c r="D11" s="12" t="s">
        <v>59</v>
      </c>
    </row>
    <row r="12" spans="1:12" ht="22.5" customHeight="1" thickBot="1">
      <c r="B12" s="31"/>
      <c r="D12" s="12" t="s">
        <v>60</v>
      </c>
    </row>
    <row r="13" spans="1:12" s="39" customFormat="1" ht="22.5" customHeight="1" thickBot="1">
      <c r="B13" s="40"/>
      <c r="D13" s="39" t="s">
        <v>94</v>
      </c>
    </row>
    <row r="14" spans="1:12" ht="22.5" customHeight="1" thickBot="1">
      <c r="B14" s="30"/>
      <c r="D14" s="12" t="s">
        <v>95</v>
      </c>
    </row>
    <row r="15" spans="1:12" ht="22.5" customHeight="1" thickBot="1">
      <c r="B15" s="30"/>
      <c r="D15" s="12" t="s">
        <v>98</v>
      </c>
    </row>
    <row r="16" spans="1:12" ht="22.5" customHeight="1" thickBot="1">
      <c r="B16" s="31"/>
      <c r="D16" s="12" t="s">
        <v>97</v>
      </c>
    </row>
    <row r="17" spans="2:4" s="39" customFormat="1" ht="22.5" customHeight="1" thickBot="1">
      <c r="B17" s="40"/>
      <c r="D17" s="39" t="s">
        <v>114</v>
      </c>
    </row>
    <row r="18" spans="2:4" ht="22.5" customHeight="1" thickBot="1">
      <c r="B18" s="40"/>
      <c r="D18" s="12" t="s">
        <v>102</v>
      </c>
    </row>
    <row r="19" spans="2:4" ht="22.5" customHeight="1" thickBot="1">
      <c r="B19" s="30"/>
      <c r="D19" s="12" t="s">
        <v>115</v>
      </c>
    </row>
    <row r="20" spans="2:4" ht="22.5" customHeight="1" thickBot="1">
      <c r="B20" s="30"/>
      <c r="D20" s="12" t="s">
        <v>103</v>
      </c>
    </row>
    <row r="21" spans="2:4" s="39" customFormat="1" ht="22.5" customHeight="1" thickBot="1">
      <c r="B21" s="40"/>
      <c r="D21" s="39" t="s">
        <v>104</v>
      </c>
    </row>
    <row r="22" spans="2:4" ht="22.5" customHeight="1" thickBot="1">
      <c r="B22" s="31"/>
      <c r="D22" s="12" t="s">
        <v>105</v>
      </c>
    </row>
    <row r="23" spans="2:4" ht="22.5" customHeight="1" thickBot="1">
      <c r="B23" s="30"/>
      <c r="D23" s="12" t="s">
        <v>30</v>
      </c>
    </row>
    <row r="24" spans="2:4" ht="22.5" customHeight="1" thickBot="1">
      <c r="B24" s="31"/>
      <c r="D24" s="12" t="s">
        <v>42</v>
      </c>
    </row>
    <row r="25" spans="2:4" ht="22.5" customHeight="1" thickBot="1">
      <c r="B25" s="30"/>
      <c r="D25" s="12" t="s">
        <v>31</v>
      </c>
    </row>
    <row r="26" spans="2:4" ht="22.5" customHeight="1" thickBot="1">
      <c r="B26" s="31"/>
      <c r="D26" s="12" t="s">
        <v>107</v>
      </c>
    </row>
    <row r="27" spans="2:4" ht="22.5" customHeight="1" thickBot="1">
      <c r="B27" s="30"/>
      <c r="D27" s="12" t="s">
        <v>32</v>
      </c>
    </row>
    <row r="28" spans="2:4" ht="22.5" customHeight="1" thickBot="1">
      <c r="B28" s="30"/>
      <c r="D28" s="12" t="s">
        <v>33</v>
      </c>
    </row>
    <row r="29" spans="2:4" ht="22.5" customHeight="1" thickBot="1">
      <c r="B29" s="30"/>
      <c r="D29" s="12" t="s">
        <v>41</v>
      </c>
    </row>
    <row r="30" spans="2:4" ht="22.5" customHeight="1" thickBot="1">
      <c r="B30" s="30"/>
      <c r="D30" s="12" t="s">
        <v>34</v>
      </c>
    </row>
    <row r="31" spans="2:4" s="39" customFormat="1" ht="22.5" customHeight="1" thickBot="1">
      <c r="B31" s="40"/>
      <c r="D31" s="39" t="s">
        <v>106</v>
      </c>
    </row>
    <row r="32" spans="2:4" ht="22.5" customHeight="1" thickBot="1">
      <c r="B32" s="31"/>
      <c r="D32" s="12" t="s">
        <v>108</v>
      </c>
    </row>
    <row r="33" spans="2:4" ht="22.5" customHeight="1" thickBot="1">
      <c r="B33" s="30"/>
      <c r="D33" s="12" t="s">
        <v>96</v>
      </c>
    </row>
    <row r="34" spans="2:4" ht="22.5" customHeight="1" thickBot="1">
      <c r="B34" s="30"/>
      <c r="D34" s="12" t="s">
        <v>35</v>
      </c>
    </row>
    <row r="35" spans="2:4" s="39" customFormat="1" ht="22.5" customHeight="1" thickBot="1">
      <c r="B35" s="40"/>
      <c r="D35" s="39" t="s">
        <v>57</v>
      </c>
    </row>
    <row r="36" spans="2:4" ht="22.5" customHeight="1" thickBot="1">
      <c r="B36" s="30"/>
      <c r="D36" s="12" t="s">
        <v>36</v>
      </c>
    </row>
    <row r="37" spans="2:4" ht="22.5" customHeight="1" thickBot="1">
      <c r="B37" s="30"/>
      <c r="D37" s="12" t="s">
        <v>37</v>
      </c>
    </row>
    <row r="38" spans="2:4" ht="22.5" customHeight="1" thickBot="1">
      <c r="B38" s="30"/>
      <c r="D38" s="12" t="s">
        <v>38</v>
      </c>
    </row>
    <row r="39" spans="2:4" ht="22.5" customHeight="1" thickBot="1">
      <c r="B39" s="30"/>
      <c r="D39" s="12" t="s">
        <v>39</v>
      </c>
    </row>
    <row r="40" spans="2:4" ht="22.5" customHeight="1" thickBot="1">
      <c r="B40" s="30"/>
      <c r="D40" s="12" t="s">
        <v>40</v>
      </c>
    </row>
  </sheetData>
  <mergeCells count="1">
    <mergeCell ref="A3:L3"/>
  </mergeCells>
  <phoneticPr fontId="2"/>
  <printOptions horizontalCentered="1"/>
  <pageMargins left="0.59055118110236227" right="0.59055118110236227" top="0.59055118110236227"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vt:lpstr>
      <vt:lpstr>上限単価</vt:lpstr>
      <vt:lpstr>様式１ (記載例)</vt:lpstr>
      <vt:lpstr>様式２</vt:lpstr>
      <vt:lpstr>様式３</vt:lpstr>
      <vt:lpstr>様式４（チェックシート）</vt:lpstr>
      <vt:lpstr>様式１!Print_Area</vt:lpstr>
      <vt:lpstr>'様式１ (記載例)'!Print_Area</vt:lpstr>
      <vt:lpstr>'様式４（チェックシート）'!Print_Area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2021-04-06T05:59:19Z</cp:lastPrinted>
  <dcterms:created xsi:type="dcterms:W3CDTF">2014-01-30T04:55:33Z</dcterms:created>
  <dcterms:modified xsi:type="dcterms:W3CDTF">2021-04-07T01:22:16Z</dcterms:modified>
</cp:coreProperties>
</file>