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2_R2年度フォルダ\ほ_R2補助金\が_学校保健等特別対策事業費補助金\05_学校継続\09_実績報告書依頼（府→学校）\"/>
    </mc:Choice>
  </mc:AlternateContent>
  <workbookProtection workbookAlgorithmName="SHA-512" workbookHashValue="CsmeCClPGF2aPVMPcjAATHSLvfNNu2+w8pKhvM0Idtm1R8M+0tns9i4EOGS9bGxYGDIQ7JDsWZSyIay5T4iZXQ==" workbookSaltValue="zbt6jv6Bnvx92y5+k2HQDQ==" workbookSpinCount="100000" lockStructure="1"/>
  <bookViews>
    <workbookView xWindow="2040" yWindow="675" windowWidth="18630" windowHeight="8010" tabRatio="677"/>
  </bookViews>
  <sheets>
    <sheet name="様式第１０" sheetId="217" r:id="rId1"/>
    <sheet name="別紙（様式第１０－5）" sheetId="218" r:id="rId2"/>
    <sheet name="学校番号一覧" sheetId="219" state="hidden" r:id="rId3"/>
  </sheets>
  <definedNames>
    <definedName name="_xlnm._FilterDatabase" localSheetId="2" hidden="1">学校番号一覧!$A$10:$K$197</definedName>
    <definedName name="ｌ" localSheetId="2">#REF!</definedName>
    <definedName name="ｌ">#REF!</definedName>
    <definedName name="_xlnm.Print_Area" localSheetId="2">#REF!</definedName>
    <definedName name="_xlnm.Print_Area" localSheetId="1">'別紙（様式第１０－5）'!$A$1:$F$14</definedName>
    <definedName name="_xlnm.Print_Area" localSheetId="0">様式第１０!$A$1:$G$46</definedName>
    <definedName name="_xlnm.Print_Area">#REF!</definedName>
    <definedName name="_xlnm.Print_Titles" localSheetId="2">学校番号一覧!$9:$10</definedName>
    <definedName name="あ" localSheetId="2">#REF!</definedName>
    <definedName name="あ">#REF!</definedName>
    <definedName name="い" localSheetId="2">#REF!</definedName>
    <definedName name="い">#REF!</definedName>
    <definedName name="学校台帳" localSheetId="2">学校番号一覧!$A$10:$G$197</definedName>
    <definedName name="世湯" localSheetId="2">#REF!</definedName>
    <definedName name="世湯" localSheetId="0">#REF!</definedName>
    <definedName name="世湯">#REF!</definedName>
    <definedName name="様式１０" localSheetId="2">#REF!</definedName>
    <definedName name="様式１０" localSheetId="0">#REF!</definedName>
    <definedName name="様式１０">#REF!</definedName>
    <definedName name="様式第１別紙１1" localSheetId="2">#REF!</definedName>
    <definedName name="様式第１別紙１1" localSheetId="0">#REF!</definedName>
    <definedName name="様式第１別紙１1">#REF!</definedName>
    <definedName name="様式第２" localSheetId="2">#REF!</definedName>
    <definedName name="様式第２" localSheetId="0">#REF!</definedName>
    <definedName name="様式第２">#REF!</definedName>
    <definedName name="様式第６の２" localSheetId="2">#REF!</definedName>
    <definedName name="様式第６の２" localSheetId="0">#REF!</definedName>
    <definedName name="様式第６の２">#REF!</definedName>
    <definedName name="様式第７" localSheetId="2">#REF!</definedName>
    <definedName name="様式第７" localSheetId="0">#REF!</definedName>
    <definedName name="様式第７">#REF!</definedName>
    <definedName name="様式別紙１の" localSheetId="2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H3" i="218" l="1"/>
  <c r="E4" i="218"/>
  <c r="F10" i="217" s="1"/>
  <c r="K197" i="219"/>
  <c r="K196" i="219"/>
  <c r="K195" i="219"/>
  <c r="K194" i="219"/>
  <c r="K193" i="219"/>
  <c r="K192" i="219"/>
  <c r="K191" i="219"/>
  <c r="K190" i="219"/>
  <c r="K189" i="219"/>
  <c r="K188" i="219"/>
  <c r="K187" i="219"/>
  <c r="K186" i="219"/>
  <c r="K185" i="219"/>
  <c r="K184" i="219"/>
  <c r="K183" i="219"/>
  <c r="K182" i="219"/>
  <c r="K181" i="219"/>
  <c r="K180" i="219"/>
  <c r="K179" i="219"/>
  <c r="K178" i="219"/>
  <c r="K177" i="219"/>
  <c r="K176" i="219"/>
  <c r="K175" i="219"/>
  <c r="K174" i="219"/>
  <c r="K173" i="219"/>
  <c r="K172" i="219"/>
  <c r="K171" i="219"/>
  <c r="K170" i="219"/>
  <c r="K169" i="219"/>
  <c r="K168" i="219"/>
  <c r="K167" i="219"/>
  <c r="K166" i="219"/>
  <c r="K165" i="219"/>
  <c r="K164" i="219"/>
  <c r="K163" i="219"/>
  <c r="K162" i="219"/>
  <c r="K161" i="219"/>
  <c r="K160" i="219"/>
  <c r="K159" i="219"/>
  <c r="K158" i="219"/>
  <c r="K157" i="219"/>
  <c r="K156" i="219"/>
  <c r="K155" i="219"/>
  <c r="K154" i="219"/>
  <c r="K153" i="219"/>
  <c r="K152" i="219"/>
  <c r="K151" i="219"/>
  <c r="K150" i="219"/>
  <c r="K149" i="219"/>
  <c r="K148" i="219"/>
  <c r="K147" i="219"/>
  <c r="K146" i="219"/>
  <c r="K145" i="219"/>
  <c r="K144" i="219"/>
  <c r="K143" i="219"/>
  <c r="K142" i="219"/>
  <c r="K141" i="219"/>
  <c r="K140" i="219"/>
  <c r="K139" i="219"/>
  <c r="K138" i="219"/>
  <c r="K137" i="219"/>
  <c r="K136" i="219"/>
  <c r="K135" i="219"/>
  <c r="K134" i="219"/>
  <c r="K133" i="219"/>
  <c r="K132" i="219"/>
  <c r="K131" i="219"/>
  <c r="K130" i="219"/>
  <c r="K129" i="219"/>
  <c r="K128" i="219"/>
  <c r="K127" i="219"/>
  <c r="K126" i="219"/>
  <c r="K125" i="219"/>
  <c r="K124" i="219"/>
  <c r="K123" i="219"/>
  <c r="K122" i="219"/>
  <c r="K121" i="219"/>
  <c r="K120" i="219"/>
  <c r="K119" i="219"/>
  <c r="K118" i="219"/>
  <c r="K117" i="219"/>
  <c r="K116" i="219"/>
  <c r="K115" i="219"/>
  <c r="K114" i="219"/>
  <c r="K113" i="219"/>
  <c r="K112" i="219"/>
  <c r="K111" i="219"/>
  <c r="K110" i="219"/>
  <c r="K109" i="219"/>
  <c r="K108" i="219"/>
  <c r="K107" i="219"/>
  <c r="K106" i="219"/>
  <c r="K105" i="219"/>
  <c r="K104" i="219"/>
  <c r="K103" i="219"/>
  <c r="K102" i="219"/>
  <c r="K101" i="219"/>
  <c r="K100" i="219"/>
  <c r="K99" i="219"/>
  <c r="K98" i="219"/>
  <c r="K97" i="219"/>
  <c r="K96" i="219"/>
  <c r="K95" i="219"/>
  <c r="K94" i="219"/>
  <c r="K93" i="219"/>
  <c r="K92" i="219"/>
  <c r="K91" i="219"/>
  <c r="K90" i="219"/>
  <c r="K89" i="219"/>
  <c r="K88" i="219"/>
  <c r="K87" i="219"/>
  <c r="K86" i="219"/>
  <c r="K85" i="219"/>
  <c r="K84" i="219"/>
  <c r="K83" i="219"/>
  <c r="K82" i="219"/>
  <c r="K81" i="219"/>
  <c r="K80" i="219"/>
  <c r="K79" i="219"/>
  <c r="K78" i="219"/>
  <c r="K77" i="219"/>
  <c r="K76" i="219"/>
  <c r="K75" i="219"/>
  <c r="K74" i="219"/>
  <c r="K73" i="219"/>
  <c r="K72" i="219"/>
  <c r="K71" i="219"/>
  <c r="K70" i="219"/>
  <c r="K69" i="219"/>
  <c r="K68" i="219"/>
  <c r="K67" i="219"/>
  <c r="K66" i="219"/>
  <c r="K65" i="219"/>
  <c r="K64" i="219"/>
  <c r="K63" i="219"/>
  <c r="K62" i="219"/>
  <c r="K61" i="219"/>
  <c r="K60" i="219"/>
  <c r="K59" i="219"/>
  <c r="K58" i="219"/>
  <c r="K57" i="219"/>
  <c r="K56" i="219"/>
  <c r="K55" i="219"/>
  <c r="K54" i="219"/>
  <c r="K53" i="219"/>
  <c r="K52" i="219"/>
  <c r="K51" i="219"/>
  <c r="K50" i="219"/>
  <c r="K49" i="219"/>
  <c r="K48" i="219"/>
  <c r="K47" i="219"/>
  <c r="K46" i="219"/>
  <c r="K45" i="219"/>
  <c r="K44" i="219"/>
  <c r="K43" i="219"/>
  <c r="K42" i="219"/>
  <c r="K41" i="219"/>
  <c r="K40" i="219"/>
  <c r="K39" i="219"/>
  <c r="K38" i="219"/>
  <c r="K37" i="219"/>
  <c r="K36" i="219"/>
  <c r="K35" i="219"/>
  <c r="K34" i="219"/>
  <c r="K33" i="219"/>
  <c r="K32" i="219"/>
  <c r="K31" i="219"/>
  <c r="K30" i="219"/>
  <c r="K29" i="219"/>
  <c r="K28" i="219"/>
  <c r="K27" i="219"/>
  <c r="K26" i="219"/>
  <c r="K25" i="219"/>
  <c r="K24" i="219"/>
  <c r="K23" i="219"/>
  <c r="K22" i="219"/>
  <c r="K21" i="219"/>
  <c r="K20" i="219"/>
  <c r="K19" i="219"/>
  <c r="K18" i="219"/>
  <c r="K17" i="219"/>
  <c r="K16" i="219"/>
  <c r="K15" i="219"/>
  <c r="K14" i="219"/>
  <c r="K13" i="219"/>
  <c r="K12" i="219"/>
  <c r="C12" i="218" l="1"/>
  <c r="B12" i="218"/>
  <c r="D11" i="218" l="1"/>
  <c r="E11" i="218" s="1"/>
  <c r="E12" i="218" l="1"/>
  <c r="D12" i="218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文書番号がある場合は、「Ｆ４」セルに入力してください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E5" authorId="0" shapeId="0">
      <text>
        <r>
          <rPr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<sst xmlns="http://schemas.openxmlformats.org/spreadsheetml/2006/main" count="1727" uniqueCount="996">
  <si>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</si>
  <si>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</si>
  <si>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</si>
  <si>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</si>
  <si>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</si>
  <si>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</si>
  <si>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様式第１０（第１２条関係）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3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</si>
  <si>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</si>
  <si>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>(A）と(C）のいずれか
低い額（D）</t>
    <rPh sb="13" eb="14">
      <t>ヒク</t>
    </rPh>
    <rPh sb="15" eb="16">
      <t>ガク</t>
    </rPh>
    <phoneticPr fontId="1"/>
  </si>
  <si>
    <t>文部科学大臣　殿</t>
    <phoneticPr fontId="3"/>
  </si>
  <si>
    <t xml:space="preserve">                 </t>
    <phoneticPr fontId="3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</si>
  <si>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</si>
  <si>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</si>
  <si>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</si>
  <si>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(B）の千円未満を切り捨てた額
　（C）</t>
    <rPh sb="4" eb="6">
      <t>センエン</t>
    </rPh>
    <rPh sb="6" eb="8">
      <t>ミマン</t>
    </rPh>
    <rPh sb="9" eb="10">
      <t>キ</t>
    </rPh>
    <rPh sb="11" eb="12">
      <t>ス</t>
    </rPh>
    <rPh sb="14" eb="15">
      <t>ガク</t>
    </rPh>
    <phoneticPr fontId="1"/>
  </si>
  <si>
    <t>令和２年度学校保健特別対策事業費補助金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</si>
  <si>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理事長</t>
    <rPh sb="0" eb="3">
      <t>リジチョウ</t>
    </rPh>
    <phoneticPr fontId="1"/>
  </si>
  <si>
    <t>学校法人</t>
    <rPh sb="0" eb="2">
      <t>ガッコウ</t>
    </rPh>
    <rPh sb="2" eb="4">
      <t>ホウジン</t>
    </rPh>
    <phoneticPr fontId="1"/>
  </si>
  <si>
    <t>令和２年度学校保健特別対策事業費補助金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</si>
  <si>
    <t>校種</t>
    <rPh sb="0" eb="2">
      <t>コウシュ</t>
    </rPh>
    <phoneticPr fontId="20"/>
  </si>
  <si>
    <t>校数</t>
    <rPh sb="0" eb="2">
      <t>コウスウ</t>
    </rPh>
    <phoneticPr fontId="20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</si>
  <si>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20"/>
  </si>
  <si>
    <t>改変履歴</t>
    <rPh sb="0" eb="2">
      <t>カイヘン</t>
    </rPh>
    <rPh sb="2" eb="4">
      <t>リレキ</t>
    </rPh>
    <phoneticPr fontId="20"/>
  </si>
  <si>
    <t>高等学校（全日制）</t>
    <rPh sb="0" eb="2">
      <t>コウトウ</t>
    </rPh>
    <rPh sb="2" eb="4">
      <t>ガッコウ</t>
    </rPh>
    <rPh sb="5" eb="8">
      <t>ゼンニチセイ</t>
    </rPh>
    <phoneticPr fontId="20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</si>
  <si>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20"/>
  </si>
  <si>
    <t>高等学校（通信制）</t>
    <rPh sb="0" eb="2">
      <t>コウトウ</t>
    </rPh>
    <rPh sb="2" eb="4">
      <t>ガッコウ</t>
    </rPh>
    <rPh sb="5" eb="8">
      <t>ツウシンセイ</t>
    </rPh>
    <phoneticPr fontId="20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</si>
  <si>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20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</si>
  <si>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20"/>
  </si>
  <si>
    <t>中学校</t>
    <rPh sb="0" eb="3">
      <t>チュウガッコウ</t>
    </rPh>
    <phoneticPr fontId="20"/>
  </si>
  <si>
    <t>2020/10/23 学校名カナを修正</t>
    <rPh sb="11" eb="14">
      <t>ガッコウメイ</t>
    </rPh>
    <rPh sb="17" eb="19">
      <t>シュウセイ</t>
    </rPh>
    <phoneticPr fontId="20"/>
  </si>
  <si>
    <t>小学校</t>
    <rPh sb="0" eb="3">
      <t>ショウガッコウ</t>
    </rPh>
    <phoneticPr fontId="20"/>
  </si>
  <si>
    <t>旧番号</t>
    <rPh sb="0" eb="3">
      <t>キュウバンゴウ</t>
    </rPh>
    <phoneticPr fontId="20"/>
  </si>
  <si>
    <t>新番号</t>
    <rPh sb="0" eb="3">
      <t>シンバンゴウ</t>
    </rPh>
    <phoneticPr fontId="20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</si>
  <si>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</si>
  <si>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</si>
  <si>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</si>
  <si>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</si>
  <si>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</si>
  <si>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</si>
  <si>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20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</si>
  <si>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</si>
  <si>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</si>
  <si>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20"/>
  </si>
  <si>
    <t>自動反映</t>
    <rPh sb="0" eb="2">
      <t>ジドウ</t>
    </rPh>
    <rPh sb="2" eb="4">
      <t>ハンエイ</t>
    </rPh>
    <phoneticPr fontId="20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</si>
  <si>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</si>
  <si>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</si>
  <si>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</si>
  <si>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</si>
  <si>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</si>
  <si>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</si>
  <si>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</si>
  <si>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</si>
  <si>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</si>
  <si>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</si>
  <si>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</si>
  <si>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20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</si>
  <si>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</si>
  <si>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</si>
  <si>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</si>
  <si>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</si>
  <si>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</si>
  <si>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</si>
  <si>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</si>
  <si>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</si>
  <si>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</si>
  <si>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</si>
  <si>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</si>
  <si>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</si>
  <si>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</si>
  <si>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</si>
  <si>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</si>
  <si>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</si>
  <si>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</si>
  <si>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</si>
  <si>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</si>
  <si>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20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</si>
  <si>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</si>
  <si>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</si>
  <si>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</si>
  <si>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</si>
  <si>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</si>
  <si>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</si>
  <si>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</si>
  <si>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</si>
  <si>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</si>
  <si>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</si>
  <si>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</si>
  <si>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</si>
  <si>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</si>
  <si>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</si>
  <si>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</si>
  <si>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</si>
  <si>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</si>
  <si>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</si>
  <si>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</si>
  <si>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</si>
  <si>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</si>
  <si>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</si>
  <si>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</si>
  <si>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</si>
  <si>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</si>
  <si>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</si>
  <si>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</si>
  <si>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</si>
  <si>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</si>
  <si>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</si>
  <si>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</si>
  <si>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</si>
  <si>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</si>
  <si>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</si>
  <si>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</si>
  <si>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</si>
  <si>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</si>
  <si>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</si>
  <si>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</si>
  <si>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</si>
  <si>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</si>
  <si>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</si>
  <si>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</si>
  <si>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</si>
  <si>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</si>
  <si>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</si>
  <si>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</si>
  <si>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</si>
  <si>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</si>
  <si>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</si>
  <si>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</si>
  <si>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</si>
  <si>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</si>
  <si>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</si>
  <si>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</si>
  <si>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</si>
  <si>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</si>
  <si>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</si>
  <si>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</si>
  <si>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</si>
  <si>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</si>
  <si>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</si>
  <si>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</si>
  <si>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</si>
  <si>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</si>
  <si>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</si>
  <si>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</si>
  <si>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</si>
  <si>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</si>
  <si>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</si>
  <si>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</si>
  <si>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</si>
  <si>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</si>
  <si>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</si>
  <si>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</si>
  <si>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</si>
  <si>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</si>
  <si>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</si>
  <si>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</si>
  <si>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</si>
  <si>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</si>
  <si>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</si>
  <si>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</si>
  <si>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</si>
  <si>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</si>
  <si>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</si>
  <si>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</si>
  <si>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</si>
  <si>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</si>
  <si>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20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</si>
  <si>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</si>
  <si>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</si>
  <si>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</si>
  <si>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</si>
  <si>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</si>
  <si>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</si>
  <si>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20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</si>
  <si>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</si>
  <si>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</si>
  <si>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</si>
  <si>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</si>
  <si>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</si>
  <si>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</si>
  <si>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</si>
  <si>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</si>
  <si>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</si>
  <si>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</si>
  <si>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</si>
  <si>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</si>
  <si>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</si>
  <si>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</si>
  <si>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</si>
  <si>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</si>
  <si>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</si>
  <si>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</si>
  <si>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</si>
  <si>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</si>
  <si>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</si>
  <si>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</si>
  <si>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</si>
  <si>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</si>
  <si>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</si>
  <si>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</si>
  <si>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</si>
  <si>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</si>
  <si>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</si>
  <si>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</si>
  <si>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</si>
  <si>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</si>
  <si>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</si>
  <si>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</si>
  <si>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</si>
  <si>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</si>
  <si>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</si>
  <si>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</si>
  <si>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</si>
  <si>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</si>
  <si>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</si>
  <si>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</si>
  <si>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</si>
  <si>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</si>
  <si>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</si>
  <si>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</si>
  <si>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</si>
  <si>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</si>
  <si>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</si>
  <si>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</si>
  <si>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</si>
  <si>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</si>
  <si>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</si>
  <si>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</si>
  <si>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</si>
  <si>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</si>
  <si>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</si>
  <si>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</si>
  <si>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</si>
  <si>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</si>
  <si>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</si>
  <si>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</si>
  <si>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</si>
  <si>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</si>
  <si>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</si>
  <si>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</si>
  <si>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</si>
  <si>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</si>
  <si>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</si>
  <si>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</si>
  <si>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</si>
  <si>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</si>
  <si>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</si>
  <si>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</si>
  <si>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</si>
  <si>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</si>
  <si>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</si>
  <si>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</si>
  <si>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</si>
  <si>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</si>
  <si>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</si>
  <si>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</si>
  <si>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</si>
  <si>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</si>
  <si>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</si>
  <si>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</si>
  <si>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</si>
  <si>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</si>
  <si>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</si>
  <si>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</si>
  <si>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</si>
  <si>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</si>
  <si>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</si>
  <si>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</si>
  <si>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</si>
  <si>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</si>
  <si>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</si>
  <si>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</si>
  <si>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</si>
  <si>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</si>
  <si>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</si>
  <si>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</si>
  <si>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</si>
  <si>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20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</si>
  <si>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</si>
  <si>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</si>
  <si>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</si>
  <si>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</si>
  <si>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</si>
  <si>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</si>
  <si>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</si>
  <si>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</si>
  <si>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</si>
  <si>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</si>
  <si>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</si>
  <si>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</si>
  <si>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</si>
  <si>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</si>
  <si>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</si>
  <si>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</si>
  <si>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</si>
  <si>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</si>
  <si>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</si>
  <si>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</si>
  <si>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</si>
  <si>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20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</si>
  <si>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</si>
  <si>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</si>
  <si>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</si>
  <si>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</si>
  <si>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</si>
  <si>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20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</si>
  <si>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</si>
  <si>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</si>
  <si>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</si>
  <si>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</si>
  <si>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</si>
  <si>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</si>
  <si>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</si>
  <si>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</si>
  <si>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</si>
  <si>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</si>
  <si>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</si>
  <si>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</si>
  <si>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</si>
  <si>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</si>
  <si>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</si>
  <si>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</si>
  <si>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</si>
  <si>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</si>
  <si>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</si>
  <si>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</si>
  <si>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</si>
  <si>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</si>
  <si>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</si>
  <si>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</si>
  <si>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</si>
  <si>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</si>
  <si>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20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</si>
  <si>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</si>
  <si>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20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</si>
  <si>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</si>
  <si>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</si>
  <si>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</si>
  <si>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</si>
  <si>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</si>
  <si>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</si>
  <si>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</si>
  <si>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</si>
  <si>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</si>
  <si>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</si>
  <si>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</si>
  <si>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</si>
  <si>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</si>
  <si>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</si>
  <si>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</si>
  <si>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</si>
  <si>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</si>
  <si>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</si>
  <si>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</si>
  <si>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</si>
  <si>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</si>
  <si>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</si>
  <si>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</si>
  <si>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</si>
  <si>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</si>
  <si>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</si>
  <si>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</si>
  <si>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</si>
  <si>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</si>
  <si>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</si>
  <si>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</si>
  <si>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</si>
  <si>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20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</si>
  <si>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</si>
  <si>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</si>
  <si>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</si>
  <si>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</si>
  <si>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</si>
  <si>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</si>
  <si>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</si>
  <si>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</si>
  <si>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</si>
  <si>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</si>
  <si>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</si>
  <si>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</si>
  <si>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20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</si>
  <si>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</si>
  <si>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</si>
  <si>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</si>
  <si>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</si>
  <si>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</si>
  <si>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</si>
  <si>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</si>
  <si>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</si>
  <si>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</si>
  <si>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</si>
  <si>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</si>
  <si>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</si>
  <si>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</si>
  <si>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</si>
  <si>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</si>
  <si>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</si>
  <si>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</si>
  <si>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</si>
  <si>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</si>
  <si>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</si>
  <si>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20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</si>
  <si>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</si>
  <si>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</si>
  <si>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</si>
  <si>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</si>
  <si>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</si>
  <si>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</si>
  <si>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</si>
  <si>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</si>
  <si>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</si>
  <si>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20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</si>
  <si>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</si>
  <si>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</si>
  <si>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</si>
  <si>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</si>
  <si>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</si>
  <si>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</si>
  <si>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</si>
  <si>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</si>
  <si>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</si>
  <si>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</si>
  <si>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</si>
  <si>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</si>
  <si>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</si>
  <si>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</si>
  <si>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</si>
  <si>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</si>
  <si>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</si>
  <si>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</si>
  <si>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</si>
  <si>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</si>
  <si>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</si>
  <si>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</si>
  <si>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</si>
  <si>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</si>
  <si>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</si>
  <si>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</si>
  <si>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</si>
  <si>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</si>
  <si>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</si>
  <si>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</si>
  <si>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</si>
  <si>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</si>
  <si>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</si>
  <si>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</si>
  <si>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</si>
  <si>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</si>
  <si>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</si>
  <si>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</si>
  <si>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</si>
  <si>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</si>
  <si>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</si>
  <si>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</si>
  <si>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</si>
  <si>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</si>
  <si>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</si>
  <si>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</si>
  <si>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</si>
  <si>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</si>
  <si>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</si>
  <si>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</si>
  <si>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</si>
  <si>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</si>
  <si>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</si>
  <si>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</si>
  <si>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</si>
  <si>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</si>
  <si>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</si>
  <si>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</si>
  <si>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</si>
  <si>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</si>
  <si>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</si>
  <si>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</si>
  <si>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</si>
  <si>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</si>
  <si>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</si>
  <si>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</si>
  <si>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</si>
  <si>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</si>
  <si>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</si>
  <si>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</si>
  <si>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</si>
  <si>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</si>
  <si>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</si>
  <si>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</si>
  <si>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</si>
  <si>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</si>
  <si>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</si>
  <si>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</si>
  <si>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</si>
  <si>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</si>
  <si>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</si>
  <si>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</si>
  <si>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</si>
  <si>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</si>
  <si>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</si>
  <si>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</si>
  <si>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</si>
  <si>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</si>
  <si>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</si>
  <si>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</si>
  <si>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</si>
  <si>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</si>
  <si>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</si>
  <si>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</si>
  <si>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</si>
  <si>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</si>
  <si>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</si>
  <si>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</si>
  <si>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</si>
  <si>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</si>
  <si>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</si>
  <si>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</si>
  <si>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</si>
  <si>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</si>
  <si>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</si>
  <si>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</si>
  <si>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</si>
  <si>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</si>
  <si>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20"/>
  </si>
  <si>
    <t>金剛学園高等学校</t>
  </si>
  <si>
    <t>金剛学園</t>
  </si>
  <si>
    <t>金剛　　</t>
  </si>
  <si>
    <t>78041</t>
  </si>
  <si>
    <t>1078041</t>
  </si>
  <si>
    <t>金剛学園中学校</t>
  </si>
  <si>
    <t>78051</t>
  </si>
  <si>
    <t>1078051</t>
  </si>
  <si>
    <t>ｺﾝｺﾞｳｶﾞｸｴﾝ</t>
  </si>
  <si>
    <t>金剛学園小学校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</si>
  <si>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</si>
  <si>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</si>
  <si>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</si>
  <si>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</si>
  <si>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</si>
  <si>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</si>
  <si>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</si>
  <si>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</si>
  <si>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</si>
  <si>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</si>
  <si>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</si>
  <si>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</si>
  <si>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</si>
  <si>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</si>
  <si>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</si>
  <si>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</si>
  <si>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</si>
  <si>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</si>
  <si>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</si>
  <si>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</si>
  <si>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</si>
  <si>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</si>
  <si>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</si>
  <si>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</si>
  <si>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20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</si>
  <si>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</si>
  <si>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</si>
  <si>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</si>
  <si>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</si>
  <si>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</si>
  <si>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</si>
  <si>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</si>
  <si>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</si>
  <si>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</si>
  <si>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</si>
  <si>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</si>
  <si>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</si>
  <si>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</si>
  <si>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</si>
  <si>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</si>
  <si>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</si>
  <si>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</si>
  <si>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</si>
  <si>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</si>
  <si>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</si>
  <si>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</si>
  <si>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</si>
  <si>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</si>
  <si>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</si>
  <si>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</si>
  <si>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20"/>
  </si>
  <si>
    <t>四天王寺小学校</t>
  </si>
  <si>
    <t>31013</t>
  </si>
  <si>
    <t>1031013</t>
  </si>
  <si>
    <t>ｼﾃﾝﾉｳｼﾞﾋｶﾞｼ</t>
    <phoneticPr fontId="20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</si>
  <si>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</si>
  <si>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</si>
  <si>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</si>
  <si>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</si>
  <si>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</si>
  <si>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</si>
  <si>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</si>
  <si>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</si>
  <si>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</si>
  <si>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</si>
  <si>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</si>
  <si>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</si>
  <si>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</si>
  <si>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</si>
  <si>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</si>
  <si>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</si>
  <si>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</si>
  <si>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</si>
  <si>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</si>
  <si>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</si>
  <si>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</si>
  <si>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20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</si>
  <si>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</si>
  <si>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</si>
  <si>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</si>
  <si>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</si>
  <si>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</si>
  <si>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</si>
  <si>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</si>
  <si>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</si>
  <si>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20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</si>
  <si>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</si>
  <si>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</si>
  <si>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</si>
  <si>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</si>
  <si>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</si>
  <si>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</si>
  <si>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</si>
  <si>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</si>
  <si>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</si>
  <si>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</si>
  <si>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</si>
  <si>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</si>
  <si>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</si>
  <si>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</si>
  <si>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</si>
  <si>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</si>
  <si>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</si>
  <si>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</si>
  <si>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</si>
  <si>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</si>
  <si>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</si>
  <si>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</si>
  <si>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</si>
  <si>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</si>
  <si>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</si>
  <si>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</si>
  <si>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</si>
  <si>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</si>
  <si>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</si>
  <si>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</si>
  <si>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</si>
  <si>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</si>
  <si>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</si>
  <si>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20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</si>
  <si>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</si>
  <si>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</si>
  <si>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</si>
  <si>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</si>
  <si>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</si>
  <si>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</si>
  <si>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</si>
  <si>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</si>
  <si>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</si>
  <si>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</si>
  <si>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</si>
  <si>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</si>
  <si>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</si>
  <si>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</si>
  <si>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</si>
  <si>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</si>
  <si>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</si>
  <si>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</si>
  <si>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</si>
  <si>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</si>
  <si>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</si>
  <si>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</si>
  <si>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</si>
  <si>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</si>
  <si>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</si>
  <si>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</si>
  <si>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</si>
  <si>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</si>
  <si>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</si>
  <si>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</si>
  <si>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</si>
  <si>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</si>
  <si>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</si>
  <si>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</si>
  <si>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</si>
  <si>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</si>
  <si>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</si>
  <si>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</si>
  <si>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</si>
  <si>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</si>
  <si>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</si>
  <si>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</si>
  <si>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</si>
  <si>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</si>
  <si>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</si>
  <si>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</si>
  <si>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</si>
  <si>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</si>
  <si>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</si>
  <si>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</si>
  <si>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</si>
  <si>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</si>
  <si>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</si>
  <si>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</si>
  <si>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</si>
  <si>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</si>
  <si>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</si>
  <si>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</si>
  <si>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</si>
  <si>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</si>
  <si>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</si>
  <si>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</si>
  <si>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</si>
  <si>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</si>
  <si>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</si>
  <si>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</si>
  <si>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</si>
  <si>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</si>
  <si>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</si>
  <si>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</si>
  <si>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</si>
  <si>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</si>
  <si>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</si>
  <si>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</si>
  <si>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</si>
  <si>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</si>
  <si>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</si>
  <si>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</si>
  <si>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</si>
  <si>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</si>
  <si>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</si>
  <si>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</si>
  <si>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20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</si>
  <si>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</si>
  <si>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</si>
  <si>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</si>
  <si>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</si>
  <si>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</si>
  <si>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</si>
  <si>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</si>
  <si>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</si>
  <si>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</si>
  <si>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</si>
  <si>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</si>
  <si>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</si>
  <si>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</si>
  <si>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</si>
  <si>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</si>
  <si>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</si>
  <si>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</si>
  <si>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</si>
  <si>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</si>
  <si>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</si>
  <si>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</si>
  <si>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</si>
  <si>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</si>
  <si>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20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</si>
  <si>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</si>
  <si>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</si>
  <si>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</si>
  <si>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</si>
  <si>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</si>
  <si>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</si>
  <si>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</si>
  <si>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</si>
  <si>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</si>
  <si>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</si>
  <si>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</si>
  <si>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20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</si>
  <si>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</si>
  <si>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</si>
  <si>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</si>
  <si>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</si>
  <si>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</si>
  <si>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</si>
  <si>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</si>
  <si>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</si>
  <si>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</si>
  <si>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20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</si>
  <si>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</si>
  <si>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</si>
  <si>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</si>
  <si>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</si>
  <si>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</si>
  <si>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</si>
  <si>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</si>
  <si>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</si>
  <si>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</si>
  <si>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</si>
  <si>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</si>
  <si>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</si>
  <si>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</si>
  <si>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</si>
  <si>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</si>
  <si>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</si>
  <si>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</si>
  <si>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</si>
  <si>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</si>
  <si>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</si>
  <si>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</si>
  <si>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</si>
  <si>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</si>
  <si>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</si>
  <si>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</si>
  <si>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</si>
  <si>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</si>
  <si>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</si>
  <si>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</si>
  <si>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</si>
  <si>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</si>
  <si>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</si>
  <si>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</si>
  <si>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</si>
  <si>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</si>
  <si>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</si>
  <si>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</si>
  <si>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</si>
  <si>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</si>
  <si>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</si>
  <si>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</si>
  <si>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</si>
  <si>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</si>
  <si>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</si>
  <si>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</si>
  <si>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</si>
  <si>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</si>
  <si>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</si>
  <si>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</si>
  <si>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</si>
  <si>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</si>
  <si>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</si>
  <si>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</si>
  <si>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</si>
  <si>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</si>
  <si>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</si>
  <si>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</si>
  <si>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</si>
  <si>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</si>
  <si>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</si>
  <si>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</si>
  <si>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</si>
  <si>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</si>
  <si>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</si>
  <si>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20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</si>
  <si>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</si>
  <si>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</si>
  <si>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</si>
  <si>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</si>
  <si>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</si>
  <si>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</si>
  <si>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</si>
  <si>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</si>
  <si>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</si>
  <si>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</si>
  <si>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</si>
  <si>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</si>
  <si>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</si>
  <si>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</si>
  <si>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</si>
  <si>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</si>
  <si>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</si>
  <si>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</si>
  <si>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</si>
  <si>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</si>
  <si>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</si>
  <si>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</si>
  <si>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</si>
  <si>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</si>
  <si>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</si>
  <si>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</si>
  <si>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</si>
  <si>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</si>
  <si>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</si>
  <si>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</si>
  <si>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</si>
  <si>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</si>
  <si>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</si>
  <si>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</si>
  <si>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</si>
  <si>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</si>
  <si>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</si>
  <si>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</si>
  <si>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</si>
  <si>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</si>
  <si>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</si>
  <si>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</si>
  <si>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</si>
  <si>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</si>
  <si>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</si>
  <si>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</si>
  <si>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</si>
  <si>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</si>
  <si>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</si>
  <si>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</si>
  <si>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</si>
  <si>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</si>
  <si>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</si>
  <si>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</si>
  <si>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</si>
  <si>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</si>
  <si>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</si>
  <si>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</si>
  <si>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</si>
  <si>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</si>
  <si>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</si>
  <si>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</si>
  <si>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</si>
  <si>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</si>
  <si>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</si>
  <si>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</si>
  <si>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</si>
  <si>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</si>
  <si>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</si>
  <si>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</si>
  <si>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</si>
  <si>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</si>
  <si>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</si>
  <si>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</si>
  <si>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</si>
  <si>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</si>
  <si>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</si>
  <si>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</si>
  <si>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</si>
  <si>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</si>
  <si>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</si>
  <si>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</si>
  <si>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</si>
  <si>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</si>
  <si>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</si>
  <si>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</si>
  <si>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</si>
  <si>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</si>
  <si>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</si>
  <si>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</si>
  <si>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</si>
  <si>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</si>
  <si>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</si>
  <si>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</si>
  <si>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</si>
  <si>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</si>
  <si>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</si>
  <si>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</si>
  <si>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</si>
  <si>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</si>
  <si>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</si>
  <si>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</si>
  <si>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</si>
  <si>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</si>
  <si>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</si>
  <si>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</si>
  <si>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</si>
  <si>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</si>
  <si>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</si>
  <si>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</si>
  <si>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</si>
  <si>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</si>
  <si>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</si>
  <si>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</si>
  <si>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</si>
  <si>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</si>
  <si>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</si>
  <si>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</si>
  <si>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</si>
  <si>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</si>
  <si>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</si>
  <si>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</si>
  <si>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</si>
  <si>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</si>
  <si>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</si>
  <si>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20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</si>
  <si>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</si>
  <si>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</si>
  <si>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</si>
  <si>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</si>
  <si>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</si>
  <si>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</si>
  <si>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</si>
  <si>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</si>
  <si>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</si>
  <si>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</si>
  <si>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</si>
  <si>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</si>
  <si>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</si>
  <si>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</si>
  <si>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</si>
  <si>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</si>
  <si>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学校番号</t>
    <rPh sb="0" eb="2">
      <t>ガッコウ</t>
    </rPh>
    <rPh sb="2" eb="4">
      <t>バンゴウ</t>
    </rPh>
    <phoneticPr fontId="1"/>
  </si>
  <si>
    <t>賢明学院高等学校</t>
    <phoneticPr fontId="20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</si>
  <si>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</si>
  <si>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</si>
  <si>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20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</si>
  <si>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20"/>
  </si>
  <si>
    <t>別紙（様式１０－５）</t>
    <rPh sb="0" eb="2">
      <t>ベッシ</t>
    </rPh>
    <rPh sb="3" eb="5">
      <t>ヨウシキ</t>
    </rPh>
    <phoneticPr fontId="1"/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</si>
  <si>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</si>
  <si>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感染症対策等の学校教育活動継続支援事業</t>
  </si>
  <si>
    <t>（感染症対策等の学校教育活動継続支援事業）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</si>
</sst>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10"/>
      <name val="MS P ゴシック"/>
      <family val="3"/>
      <charset val="128"/>
    </font>
    <font>
      <u val="double"/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9" fillId="0" borderId="0"/>
  </cellStyleXfs>
  <cellXfs count="76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10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Protection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top" wrapText="1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6" fontId="10" fillId="0" borderId="0" xfId="7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vertical="center"/>
    </xf>
    <xf numFmtId="176" fontId="15" fillId="0" borderId="0" xfId="7" applyNumberFormat="1" applyFont="1" applyFill="1" applyBorder="1" applyProtection="1">
      <alignment vertical="center"/>
    </xf>
    <xf numFmtId="176" fontId="15" fillId="0" borderId="0" xfId="7" applyNumberFormat="1" applyFont="1" applyFill="1" applyBorder="1" applyAlignment="1" applyProtection="1">
      <alignment horizontal="right" vertical="center"/>
    </xf>
    <xf numFmtId="176" fontId="16" fillId="0" borderId="0" xfId="7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9" applyFont="1"/>
    <xf numFmtId="0" fontId="11" fillId="3" borderId="10" xfId="9" applyFont="1" applyFill="1" applyBorder="1" applyAlignment="1">
      <alignment horizontal="center"/>
    </xf>
    <xf numFmtId="0" fontId="11" fillId="0" borderId="0" xfId="9" applyFont="1" applyAlignment="1">
      <alignment vertical="center"/>
    </xf>
    <xf numFmtId="0" fontId="11" fillId="0" borderId="10" xfId="9" applyFont="1" applyBorder="1"/>
    <xf numFmtId="0" fontId="11" fillId="0" borderId="10" xfId="9" applyFont="1" applyBorder="1" applyAlignment="1">
      <alignment horizontal="center"/>
    </xf>
    <xf numFmtId="0" fontId="21" fillId="0" borderId="0" xfId="9" applyFont="1" applyAlignment="1">
      <alignment horizontal="center" vertical="center"/>
    </xf>
    <xf numFmtId="57" fontId="11" fillId="0" borderId="0" xfId="9" applyNumberFormat="1" applyFont="1" applyAlignment="1">
      <alignment horizontal="left" vertical="center"/>
    </xf>
    <xf numFmtId="0" fontId="11" fillId="0" borderId="0" xfId="9" applyFont="1" applyFill="1" applyBorder="1" applyAlignment="1">
      <alignment horizontal="center"/>
    </xf>
    <xf numFmtId="0" fontId="11" fillId="3" borderId="10" xfId="9" applyFont="1" applyFill="1" applyBorder="1"/>
    <xf numFmtId="0" fontId="22" fillId="3" borderId="10" xfId="9" applyFont="1" applyFill="1" applyBorder="1"/>
    <xf numFmtId="0" fontId="22" fillId="0" borderId="10" xfId="9" applyFont="1" applyBorder="1"/>
    <xf numFmtId="0" fontId="22" fillId="0" borderId="0" xfId="9" applyFont="1"/>
    <xf numFmtId="0" fontId="22" fillId="4" borderId="10" xfId="9" applyFont="1" applyFill="1" applyBorder="1"/>
    <xf numFmtId="0" fontId="11" fillId="0" borderId="10" xfId="9" applyNumberFormat="1" applyFont="1" applyBorder="1" applyAlignment="1">
      <alignment horizontal="left"/>
    </xf>
    <xf numFmtId="0" fontId="11" fillId="4" borderId="10" xfId="9" applyFont="1" applyFill="1" applyBorder="1"/>
    <xf numFmtId="0" fontId="11" fillId="4" borderId="10" xfId="9" applyFont="1" applyFill="1" applyBorder="1" applyAlignment="1">
      <alignment horizontal="left"/>
    </xf>
    <xf numFmtId="176" fontId="10" fillId="0" borderId="0" xfId="7" applyNumberFormat="1" applyFont="1" applyFill="1" applyBorder="1" applyAlignment="1" applyProtection="1">
      <alignment vertical="center" shrinkToFit="1"/>
      <protection locked="0"/>
    </xf>
    <xf numFmtId="176" fontId="12" fillId="0" borderId="0" xfId="8" applyNumberFormat="1" applyFont="1" applyBorder="1" applyAlignment="1" applyProtection="1">
      <alignment vertical="center"/>
    </xf>
    <xf numFmtId="176" fontId="14" fillId="0" borderId="0" xfId="8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 shrinkToFit="1"/>
    </xf>
    <xf numFmtId="176" fontId="17" fillId="0" borderId="0" xfId="7" applyNumberFormat="1" applyFont="1" applyFill="1" applyBorder="1" applyAlignment="1" applyProtection="1">
      <alignment vertical="center"/>
    </xf>
    <xf numFmtId="176" fontId="17" fillId="0" borderId="0" xfId="7" applyNumberFormat="1" applyFont="1" applyFill="1" applyBorder="1" applyAlignment="1" applyProtection="1">
      <alignment horizontal="right" vertical="center" wrapText="1"/>
    </xf>
    <xf numFmtId="176" fontId="9" fillId="0" borderId="0" xfId="7" applyNumberFormat="1" applyFont="1" applyFill="1" applyBorder="1" applyAlignment="1" applyProtection="1">
      <alignment vertical="center"/>
    </xf>
    <xf numFmtId="176" fontId="9" fillId="0" borderId="0" xfId="7" applyNumberFormat="1" applyFont="1" applyBorder="1" applyAlignment="1" applyProtection="1">
      <alignment vertical="center"/>
    </xf>
    <xf numFmtId="176" fontId="17" fillId="0" borderId="1" xfId="7" applyNumberFormat="1" applyFont="1" applyFill="1" applyBorder="1" applyAlignment="1" applyProtection="1">
      <alignment horizontal="center" vertical="center" wrapText="1"/>
    </xf>
    <xf numFmtId="176" fontId="17" fillId="0" borderId="6" xfId="7" applyNumberFormat="1" applyFont="1" applyFill="1" applyBorder="1" applyAlignment="1" applyProtection="1">
      <alignment horizontal="center" vertical="center" wrapText="1" shrinkToFit="1"/>
    </xf>
    <xf numFmtId="176" fontId="17" fillId="0" borderId="6" xfId="7" applyNumberFormat="1" applyFont="1" applyFill="1" applyBorder="1" applyAlignment="1" applyProtection="1">
      <alignment horizontal="center" vertical="center" wrapText="1"/>
    </xf>
    <xf numFmtId="176" fontId="17" fillId="0" borderId="5" xfId="7" applyNumberFormat="1" applyFont="1" applyFill="1" applyBorder="1" applyAlignment="1" applyProtection="1">
      <alignment horizontal="center" vertical="center" wrapText="1" shrinkToFit="1"/>
    </xf>
    <xf numFmtId="176" fontId="9" fillId="0" borderId="3" xfId="4" applyNumberFormat="1" applyFont="1" applyBorder="1" applyAlignment="1" applyProtection="1">
      <alignment vertical="center" wrapText="1"/>
    </xf>
    <xf numFmtId="176" fontId="12" fillId="2" borderId="6" xfId="4" applyNumberFormat="1" applyFont="1" applyFill="1" applyBorder="1" applyAlignment="1" applyProtection="1">
      <alignment horizontal="right" vertical="center"/>
    </xf>
    <xf numFmtId="176" fontId="12" fillId="2" borderId="5" xfId="4" applyNumberFormat="1" applyFont="1" applyFill="1" applyBorder="1" applyAlignment="1" applyProtection="1">
      <alignment horizontal="right" vertical="center"/>
    </xf>
    <xf numFmtId="176" fontId="9" fillId="0" borderId="8" xfId="4" applyNumberFormat="1" applyFont="1" applyBorder="1" applyAlignment="1" applyProtection="1">
      <alignment horizontal="center" vertical="center" wrapText="1"/>
    </xf>
    <xf numFmtId="176" fontId="12" fillId="2" borderId="4" xfId="4" applyNumberFormat="1" applyFont="1" applyFill="1" applyBorder="1" applyAlignment="1" applyProtection="1">
      <alignment horizontal="right" vertical="center" shrinkToFit="1"/>
    </xf>
    <xf numFmtId="176" fontId="12" fillId="2" borderId="7" xfId="4" applyNumberFormat="1" applyFont="1" applyFill="1" applyBorder="1" applyAlignment="1" applyProtection="1">
      <alignment horizontal="right" vertical="center" shrinkToFit="1"/>
    </xf>
    <xf numFmtId="176" fontId="12" fillId="2" borderId="9" xfId="4" applyNumberFormat="1" applyFont="1" applyFill="1" applyBorder="1" applyAlignment="1" applyProtection="1">
      <alignment horizontal="right" vertical="center" shrinkToFit="1"/>
    </xf>
    <xf numFmtId="176" fontId="12" fillId="0" borderId="0" xfId="4" applyNumberFormat="1" applyFont="1" applyFill="1" applyBorder="1" applyAlignment="1" applyProtection="1">
      <alignment horizontal="right" vertical="center" shrinkToFit="1"/>
    </xf>
    <xf numFmtId="176" fontId="8" fillId="0" borderId="0" xfId="0" applyNumberFormat="1" applyFont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horizontal="center" vertical="center"/>
    </xf>
    <xf numFmtId="176" fontId="12" fillId="0" borderId="2" xfId="4" applyNumberFormat="1" applyFont="1" applyFill="1" applyBorder="1" applyAlignment="1" applyProtection="1">
      <alignment horizontal="right" vertical="center"/>
      <protection locked="0"/>
    </xf>
    <xf numFmtId="176" fontId="12" fillId="0" borderId="6" xfId="4" applyNumberFormat="1" applyFont="1" applyFill="1" applyBorder="1" applyAlignment="1" applyProtection="1">
      <alignment horizontal="right" vertical="center"/>
      <protection locked="0"/>
    </xf>
    <xf numFmtId="176" fontId="26" fillId="0" borderId="0" xfId="7" applyNumberFormat="1" applyFont="1" applyBorder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14" fillId="0" borderId="0" xfId="7" applyNumberFormat="1" applyFont="1" applyFill="1" applyBorder="1" applyAlignment="1" applyProtection="1">
      <alignment horizontal="center" vertical="center"/>
    </xf>
    <xf numFmtId="176" fontId="10" fillId="0" borderId="0" xfId="7" applyNumberFormat="1" applyFont="1" applyFill="1" applyBorder="1" applyAlignment="1" applyProtection="1">
      <alignment vertical="center" wrapText="1" shrinkToFit="1"/>
    </xf>
    <xf numFmtId="176" fontId="11" fillId="0" borderId="0" xfId="1" applyNumberFormat="1" applyFont="1" applyAlignment="1" applyProtection="1">
      <alignment vertical="center"/>
    </xf>
    <xf numFmtId="0" fontId="21" fillId="0" borderId="11" xfId="9" applyFont="1" applyBorder="1" applyAlignment="1">
      <alignment horizontal="center" vertical="center"/>
    </xf>
    <xf numFmtId="0" fontId="21" fillId="0" borderId="12" xfId="9" applyFont="1" applyBorder="1" applyAlignment="1">
      <alignment horizontal="center" vertical="center"/>
    </xf>
    <xf numFmtId="0" fontId="21" fillId="0" borderId="13" xfId="9" applyFont="1" applyBorder="1" applyAlignment="1">
      <alignment horizontal="center" vertical="center"/>
    </xf>
    <xf numFmtId="0" fontId="21" fillId="0" borderId="14" xfId="9" applyFont="1" applyBorder="1" applyAlignment="1">
      <alignment horizontal="center" vertical="center"/>
    </xf>
    <xf numFmtId="0" fontId="21" fillId="0" borderId="15" xfId="9" applyFont="1" applyBorder="1" applyAlignment="1">
      <alignment horizontal="center" vertical="center"/>
    </xf>
    <xf numFmtId="0" fontId="21" fillId="0" borderId="16" xfId="9" applyFont="1" applyBorder="1" applyAlignment="1">
      <alignment horizontal="center"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4 2" xfId="9"/>
    <cellStyle name="標準 5" xfId="5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FF99"/>
      <color rgb="FFFFCCFF"/>
      <color rgb="FF0000FF"/>
      <color rgb="FF777777"/>
      <color rgb="FFCCEC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198966</xdr:colOff>
      <xdr:row>8</xdr:row>
      <xdr:rowOff>166158</xdr:rowOff>
    </xdr:from>
    <xdr:to>
      <xdr:col>23</xdr:col>
      <xdr:colOff>43392</xdr:colOff>
      <xdr:row>9</xdr:row>
      <xdr:rowOff>530225</xdr:rowOff>
    </xdr:to>
    <xdr:sp macro="" textlink="">
      <xdr:nvSpPr>
        <xdr:cNvPr id="2" name="正方形/長方形 1"/>
        <xdr:cNvSpPr/>
      </xdr:nvSpPr>
      <xdr:spPr>
        <a:xfrm>
          <a:off x="10168466" y="2325158"/>
          <a:ext cx="3098801" cy="649817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62"/>
  <sheetViews>
    <sheetView tabSelected="1" view="pageBreakPreview" zoomScale="85" zoomScaleNormal="100" zoomScaleSheetLayoutView="85" workbookViewId="0">
      <selection activeCell="K13" sqref="K13"/>
    </sheetView>
  </sheetViews>
  <sheetFormatPr defaultRowHeight="13.5"/>
  <cols>
    <col min="1" max="1" width="1.625" style="14" customWidth="1"/>
    <col min="2" max="6" width="18.75" style="14" customWidth="1"/>
    <col min="7" max="7" width="1.625" style="14" customWidth="1"/>
    <col min="8" max="255" width="9" style="14"/>
    <col min="256" max="257" width="1.625" style="14" customWidth="1"/>
    <col min="258" max="258" width="13.125" style="14" customWidth="1"/>
    <col min="259" max="259" width="24.375" style="14" customWidth="1"/>
    <col min="260" max="261" width="16.25" style="14" customWidth="1"/>
    <col min="262" max="262" width="18.125" style="14" customWidth="1"/>
    <col min="263" max="263" width="3.625" style="14" customWidth="1"/>
    <col min="264" max="511" width="9" style="14"/>
    <col min="512" max="513" width="1.625" style="14" customWidth="1"/>
    <col min="514" max="514" width="13.125" style="14" customWidth="1"/>
    <col min="515" max="515" width="24.375" style="14" customWidth="1"/>
    <col min="516" max="517" width="16.25" style="14" customWidth="1"/>
    <col min="518" max="518" width="18.125" style="14" customWidth="1"/>
    <col min="519" max="519" width="3.625" style="14" customWidth="1"/>
    <col min="520" max="767" width="9" style="14"/>
    <col min="768" max="769" width="1.625" style="14" customWidth="1"/>
    <col min="770" max="770" width="13.125" style="14" customWidth="1"/>
    <col min="771" max="771" width="24.375" style="14" customWidth="1"/>
    <col min="772" max="773" width="16.25" style="14" customWidth="1"/>
    <col min="774" max="774" width="18.125" style="14" customWidth="1"/>
    <col min="775" max="775" width="3.625" style="14" customWidth="1"/>
    <col min="776" max="1023" width="9" style="14"/>
    <col min="1024" max="1025" width="1.625" style="14" customWidth="1"/>
    <col min="1026" max="1026" width="13.125" style="14" customWidth="1"/>
    <col min="1027" max="1027" width="24.375" style="14" customWidth="1"/>
    <col min="1028" max="1029" width="16.25" style="14" customWidth="1"/>
    <col min="1030" max="1030" width="18.125" style="14" customWidth="1"/>
    <col min="1031" max="1031" width="3.625" style="14" customWidth="1"/>
    <col min="1032" max="1279" width="9" style="14"/>
    <col min="1280" max="1281" width="1.625" style="14" customWidth="1"/>
    <col min="1282" max="1282" width="13.125" style="14" customWidth="1"/>
    <col min="1283" max="1283" width="24.375" style="14" customWidth="1"/>
    <col min="1284" max="1285" width="16.25" style="14" customWidth="1"/>
    <col min="1286" max="1286" width="18.125" style="14" customWidth="1"/>
    <col min="1287" max="1287" width="3.625" style="14" customWidth="1"/>
    <col min="1288" max="1535" width="9" style="14"/>
    <col min="1536" max="1537" width="1.625" style="14" customWidth="1"/>
    <col min="1538" max="1538" width="13.125" style="14" customWidth="1"/>
    <col min="1539" max="1539" width="24.375" style="14" customWidth="1"/>
    <col min="1540" max="1541" width="16.25" style="14" customWidth="1"/>
    <col min="1542" max="1542" width="18.125" style="14" customWidth="1"/>
    <col min="1543" max="1543" width="3.625" style="14" customWidth="1"/>
    <col min="1544" max="1791" width="9" style="14"/>
    <col min="1792" max="1793" width="1.625" style="14" customWidth="1"/>
    <col min="1794" max="1794" width="13.125" style="14" customWidth="1"/>
    <col min="1795" max="1795" width="24.375" style="14" customWidth="1"/>
    <col min="1796" max="1797" width="16.25" style="14" customWidth="1"/>
    <col min="1798" max="1798" width="18.125" style="14" customWidth="1"/>
    <col min="1799" max="1799" width="3.625" style="14" customWidth="1"/>
    <col min="1800" max="2047" width="9" style="14"/>
    <col min="2048" max="2049" width="1.625" style="14" customWidth="1"/>
    <col min="2050" max="2050" width="13.125" style="14" customWidth="1"/>
    <col min="2051" max="2051" width="24.375" style="14" customWidth="1"/>
    <col min="2052" max="2053" width="16.25" style="14" customWidth="1"/>
    <col min="2054" max="2054" width="18.125" style="14" customWidth="1"/>
    <col min="2055" max="2055" width="3.625" style="14" customWidth="1"/>
    <col min="2056" max="2303" width="9" style="14"/>
    <col min="2304" max="2305" width="1.625" style="14" customWidth="1"/>
    <col min="2306" max="2306" width="13.125" style="14" customWidth="1"/>
    <col min="2307" max="2307" width="24.375" style="14" customWidth="1"/>
    <col min="2308" max="2309" width="16.25" style="14" customWidth="1"/>
    <col min="2310" max="2310" width="18.125" style="14" customWidth="1"/>
    <col min="2311" max="2311" width="3.625" style="14" customWidth="1"/>
    <col min="2312" max="2559" width="9" style="14"/>
    <col min="2560" max="2561" width="1.625" style="14" customWidth="1"/>
    <col min="2562" max="2562" width="13.125" style="14" customWidth="1"/>
    <col min="2563" max="2563" width="24.375" style="14" customWidth="1"/>
    <col min="2564" max="2565" width="16.25" style="14" customWidth="1"/>
    <col min="2566" max="2566" width="18.125" style="14" customWidth="1"/>
    <col min="2567" max="2567" width="3.625" style="14" customWidth="1"/>
    <col min="2568" max="2815" width="9" style="14"/>
    <col min="2816" max="2817" width="1.625" style="14" customWidth="1"/>
    <col min="2818" max="2818" width="13.125" style="14" customWidth="1"/>
    <col min="2819" max="2819" width="24.375" style="14" customWidth="1"/>
    <col min="2820" max="2821" width="16.25" style="14" customWidth="1"/>
    <col min="2822" max="2822" width="18.125" style="14" customWidth="1"/>
    <col min="2823" max="2823" width="3.625" style="14" customWidth="1"/>
    <col min="2824" max="3071" width="9" style="14"/>
    <col min="3072" max="3073" width="1.625" style="14" customWidth="1"/>
    <col min="3074" max="3074" width="13.125" style="14" customWidth="1"/>
    <col min="3075" max="3075" width="24.375" style="14" customWidth="1"/>
    <col min="3076" max="3077" width="16.25" style="14" customWidth="1"/>
    <col min="3078" max="3078" width="18.125" style="14" customWidth="1"/>
    <col min="3079" max="3079" width="3.625" style="14" customWidth="1"/>
    <col min="3080" max="3327" width="9" style="14"/>
    <col min="3328" max="3329" width="1.625" style="14" customWidth="1"/>
    <col min="3330" max="3330" width="13.125" style="14" customWidth="1"/>
    <col min="3331" max="3331" width="24.375" style="14" customWidth="1"/>
    <col min="3332" max="3333" width="16.25" style="14" customWidth="1"/>
    <col min="3334" max="3334" width="18.125" style="14" customWidth="1"/>
    <col min="3335" max="3335" width="3.625" style="14" customWidth="1"/>
    <col min="3336" max="3583" width="9" style="14"/>
    <col min="3584" max="3585" width="1.625" style="14" customWidth="1"/>
    <col min="3586" max="3586" width="13.125" style="14" customWidth="1"/>
    <col min="3587" max="3587" width="24.375" style="14" customWidth="1"/>
    <col min="3588" max="3589" width="16.25" style="14" customWidth="1"/>
    <col min="3590" max="3590" width="18.125" style="14" customWidth="1"/>
    <col min="3591" max="3591" width="3.625" style="14" customWidth="1"/>
    <col min="3592" max="3839" width="9" style="14"/>
    <col min="3840" max="3841" width="1.625" style="14" customWidth="1"/>
    <col min="3842" max="3842" width="13.125" style="14" customWidth="1"/>
    <col min="3843" max="3843" width="24.375" style="14" customWidth="1"/>
    <col min="3844" max="3845" width="16.25" style="14" customWidth="1"/>
    <col min="3846" max="3846" width="18.125" style="14" customWidth="1"/>
    <col min="3847" max="3847" width="3.625" style="14" customWidth="1"/>
    <col min="3848" max="4095" width="9" style="14"/>
    <col min="4096" max="4097" width="1.625" style="14" customWidth="1"/>
    <col min="4098" max="4098" width="13.125" style="14" customWidth="1"/>
    <col min="4099" max="4099" width="24.375" style="14" customWidth="1"/>
    <col min="4100" max="4101" width="16.25" style="14" customWidth="1"/>
    <col min="4102" max="4102" width="18.125" style="14" customWidth="1"/>
    <col min="4103" max="4103" width="3.625" style="14" customWidth="1"/>
    <col min="4104" max="4351" width="9" style="14"/>
    <col min="4352" max="4353" width="1.625" style="14" customWidth="1"/>
    <col min="4354" max="4354" width="13.125" style="14" customWidth="1"/>
    <col min="4355" max="4355" width="24.375" style="14" customWidth="1"/>
    <col min="4356" max="4357" width="16.25" style="14" customWidth="1"/>
    <col min="4358" max="4358" width="18.125" style="14" customWidth="1"/>
    <col min="4359" max="4359" width="3.625" style="14" customWidth="1"/>
    <col min="4360" max="4607" width="9" style="14"/>
    <col min="4608" max="4609" width="1.625" style="14" customWidth="1"/>
    <col min="4610" max="4610" width="13.125" style="14" customWidth="1"/>
    <col min="4611" max="4611" width="24.375" style="14" customWidth="1"/>
    <col min="4612" max="4613" width="16.25" style="14" customWidth="1"/>
    <col min="4614" max="4614" width="18.125" style="14" customWidth="1"/>
    <col min="4615" max="4615" width="3.625" style="14" customWidth="1"/>
    <col min="4616" max="4863" width="9" style="14"/>
    <col min="4864" max="4865" width="1.625" style="14" customWidth="1"/>
    <col min="4866" max="4866" width="13.125" style="14" customWidth="1"/>
    <col min="4867" max="4867" width="24.375" style="14" customWidth="1"/>
    <col min="4868" max="4869" width="16.25" style="14" customWidth="1"/>
    <col min="4870" max="4870" width="18.125" style="14" customWidth="1"/>
    <col min="4871" max="4871" width="3.625" style="14" customWidth="1"/>
    <col min="4872" max="5119" width="9" style="14"/>
    <col min="5120" max="5121" width="1.625" style="14" customWidth="1"/>
    <col min="5122" max="5122" width="13.125" style="14" customWidth="1"/>
    <col min="5123" max="5123" width="24.375" style="14" customWidth="1"/>
    <col min="5124" max="5125" width="16.25" style="14" customWidth="1"/>
    <col min="5126" max="5126" width="18.125" style="14" customWidth="1"/>
    <col min="5127" max="5127" width="3.625" style="14" customWidth="1"/>
    <col min="5128" max="5375" width="9" style="14"/>
    <col min="5376" max="5377" width="1.625" style="14" customWidth="1"/>
    <col min="5378" max="5378" width="13.125" style="14" customWidth="1"/>
    <col min="5379" max="5379" width="24.375" style="14" customWidth="1"/>
    <col min="5380" max="5381" width="16.25" style="14" customWidth="1"/>
    <col min="5382" max="5382" width="18.125" style="14" customWidth="1"/>
    <col min="5383" max="5383" width="3.625" style="14" customWidth="1"/>
    <col min="5384" max="5631" width="9" style="14"/>
    <col min="5632" max="5633" width="1.625" style="14" customWidth="1"/>
    <col min="5634" max="5634" width="13.125" style="14" customWidth="1"/>
    <col min="5635" max="5635" width="24.375" style="14" customWidth="1"/>
    <col min="5636" max="5637" width="16.25" style="14" customWidth="1"/>
    <col min="5638" max="5638" width="18.125" style="14" customWidth="1"/>
    <col min="5639" max="5639" width="3.625" style="14" customWidth="1"/>
    <col min="5640" max="5887" width="9" style="14"/>
    <col min="5888" max="5889" width="1.625" style="14" customWidth="1"/>
    <col min="5890" max="5890" width="13.125" style="14" customWidth="1"/>
    <col min="5891" max="5891" width="24.375" style="14" customWidth="1"/>
    <col min="5892" max="5893" width="16.25" style="14" customWidth="1"/>
    <col min="5894" max="5894" width="18.125" style="14" customWidth="1"/>
    <col min="5895" max="5895" width="3.625" style="14" customWidth="1"/>
    <col min="5896" max="6143" width="9" style="14"/>
    <col min="6144" max="6145" width="1.625" style="14" customWidth="1"/>
    <col min="6146" max="6146" width="13.125" style="14" customWidth="1"/>
    <col min="6147" max="6147" width="24.375" style="14" customWidth="1"/>
    <col min="6148" max="6149" width="16.25" style="14" customWidth="1"/>
    <col min="6150" max="6150" width="18.125" style="14" customWidth="1"/>
    <col min="6151" max="6151" width="3.625" style="14" customWidth="1"/>
    <col min="6152" max="6399" width="9" style="14"/>
    <col min="6400" max="6401" width="1.625" style="14" customWidth="1"/>
    <col min="6402" max="6402" width="13.125" style="14" customWidth="1"/>
    <col min="6403" max="6403" width="24.375" style="14" customWidth="1"/>
    <col min="6404" max="6405" width="16.25" style="14" customWidth="1"/>
    <col min="6406" max="6406" width="18.125" style="14" customWidth="1"/>
    <col min="6407" max="6407" width="3.625" style="14" customWidth="1"/>
    <col min="6408" max="6655" width="9" style="14"/>
    <col min="6656" max="6657" width="1.625" style="14" customWidth="1"/>
    <col min="6658" max="6658" width="13.125" style="14" customWidth="1"/>
    <col min="6659" max="6659" width="24.375" style="14" customWidth="1"/>
    <col min="6660" max="6661" width="16.25" style="14" customWidth="1"/>
    <col min="6662" max="6662" width="18.125" style="14" customWidth="1"/>
    <col min="6663" max="6663" width="3.625" style="14" customWidth="1"/>
    <col min="6664" max="6911" width="9" style="14"/>
    <col min="6912" max="6913" width="1.625" style="14" customWidth="1"/>
    <col min="6914" max="6914" width="13.125" style="14" customWidth="1"/>
    <col min="6915" max="6915" width="24.375" style="14" customWidth="1"/>
    <col min="6916" max="6917" width="16.25" style="14" customWidth="1"/>
    <col min="6918" max="6918" width="18.125" style="14" customWidth="1"/>
    <col min="6919" max="6919" width="3.625" style="14" customWidth="1"/>
    <col min="6920" max="7167" width="9" style="14"/>
    <col min="7168" max="7169" width="1.625" style="14" customWidth="1"/>
    <col min="7170" max="7170" width="13.125" style="14" customWidth="1"/>
    <col min="7171" max="7171" width="24.375" style="14" customWidth="1"/>
    <col min="7172" max="7173" width="16.25" style="14" customWidth="1"/>
    <col min="7174" max="7174" width="18.125" style="14" customWidth="1"/>
    <col min="7175" max="7175" width="3.625" style="14" customWidth="1"/>
    <col min="7176" max="7423" width="9" style="14"/>
    <col min="7424" max="7425" width="1.625" style="14" customWidth="1"/>
    <col min="7426" max="7426" width="13.125" style="14" customWidth="1"/>
    <col min="7427" max="7427" width="24.375" style="14" customWidth="1"/>
    <col min="7428" max="7429" width="16.25" style="14" customWidth="1"/>
    <col min="7430" max="7430" width="18.125" style="14" customWidth="1"/>
    <col min="7431" max="7431" width="3.625" style="14" customWidth="1"/>
    <col min="7432" max="7679" width="9" style="14"/>
    <col min="7680" max="7681" width="1.625" style="14" customWidth="1"/>
    <col min="7682" max="7682" width="13.125" style="14" customWidth="1"/>
    <col min="7683" max="7683" width="24.375" style="14" customWidth="1"/>
    <col min="7684" max="7685" width="16.25" style="14" customWidth="1"/>
    <col min="7686" max="7686" width="18.125" style="14" customWidth="1"/>
    <col min="7687" max="7687" width="3.625" style="14" customWidth="1"/>
    <col min="7688" max="7935" width="9" style="14"/>
    <col min="7936" max="7937" width="1.625" style="14" customWidth="1"/>
    <col min="7938" max="7938" width="13.125" style="14" customWidth="1"/>
    <col min="7939" max="7939" width="24.375" style="14" customWidth="1"/>
    <col min="7940" max="7941" width="16.25" style="14" customWidth="1"/>
    <col min="7942" max="7942" width="18.125" style="14" customWidth="1"/>
    <col min="7943" max="7943" width="3.625" style="14" customWidth="1"/>
    <col min="7944" max="8191" width="9" style="14"/>
    <col min="8192" max="8193" width="1.625" style="14" customWidth="1"/>
    <col min="8194" max="8194" width="13.125" style="14" customWidth="1"/>
    <col min="8195" max="8195" width="24.375" style="14" customWidth="1"/>
    <col min="8196" max="8197" width="16.25" style="14" customWidth="1"/>
    <col min="8198" max="8198" width="18.125" style="14" customWidth="1"/>
    <col min="8199" max="8199" width="3.625" style="14" customWidth="1"/>
    <col min="8200" max="8447" width="9" style="14"/>
    <col min="8448" max="8449" width="1.625" style="14" customWidth="1"/>
    <col min="8450" max="8450" width="13.125" style="14" customWidth="1"/>
    <col min="8451" max="8451" width="24.375" style="14" customWidth="1"/>
    <col min="8452" max="8453" width="16.25" style="14" customWidth="1"/>
    <col min="8454" max="8454" width="18.125" style="14" customWidth="1"/>
    <col min="8455" max="8455" width="3.625" style="14" customWidth="1"/>
    <col min="8456" max="8703" width="9" style="14"/>
    <col min="8704" max="8705" width="1.625" style="14" customWidth="1"/>
    <col min="8706" max="8706" width="13.125" style="14" customWidth="1"/>
    <col min="8707" max="8707" width="24.375" style="14" customWidth="1"/>
    <col min="8708" max="8709" width="16.25" style="14" customWidth="1"/>
    <col min="8710" max="8710" width="18.125" style="14" customWidth="1"/>
    <col min="8711" max="8711" width="3.625" style="14" customWidth="1"/>
    <col min="8712" max="8959" width="9" style="14"/>
    <col min="8960" max="8961" width="1.625" style="14" customWidth="1"/>
    <col min="8962" max="8962" width="13.125" style="14" customWidth="1"/>
    <col min="8963" max="8963" width="24.375" style="14" customWidth="1"/>
    <col min="8964" max="8965" width="16.25" style="14" customWidth="1"/>
    <col min="8966" max="8966" width="18.125" style="14" customWidth="1"/>
    <col min="8967" max="8967" width="3.625" style="14" customWidth="1"/>
    <col min="8968" max="9215" width="9" style="14"/>
    <col min="9216" max="9217" width="1.625" style="14" customWidth="1"/>
    <col min="9218" max="9218" width="13.125" style="14" customWidth="1"/>
    <col min="9219" max="9219" width="24.375" style="14" customWidth="1"/>
    <col min="9220" max="9221" width="16.25" style="14" customWidth="1"/>
    <col min="9222" max="9222" width="18.125" style="14" customWidth="1"/>
    <col min="9223" max="9223" width="3.625" style="14" customWidth="1"/>
    <col min="9224" max="9471" width="9" style="14"/>
    <col min="9472" max="9473" width="1.625" style="14" customWidth="1"/>
    <col min="9474" max="9474" width="13.125" style="14" customWidth="1"/>
    <col min="9475" max="9475" width="24.375" style="14" customWidth="1"/>
    <col min="9476" max="9477" width="16.25" style="14" customWidth="1"/>
    <col min="9478" max="9478" width="18.125" style="14" customWidth="1"/>
    <col min="9479" max="9479" width="3.625" style="14" customWidth="1"/>
    <col min="9480" max="9727" width="9" style="14"/>
    <col min="9728" max="9729" width="1.625" style="14" customWidth="1"/>
    <col min="9730" max="9730" width="13.125" style="14" customWidth="1"/>
    <col min="9731" max="9731" width="24.375" style="14" customWidth="1"/>
    <col min="9732" max="9733" width="16.25" style="14" customWidth="1"/>
    <col min="9734" max="9734" width="18.125" style="14" customWidth="1"/>
    <col min="9735" max="9735" width="3.625" style="14" customWidth="1"/>
    <col min="9736" max="9983" width="9" style="14"/>
    <col min="9984" max="9985" width="1.625" style="14" customWidth="1"/>
    <col min="9986" max="9986" width="13.125" style="14" customWidth="1"/>
    <col min="9987" max="9987" width="24.375" style="14" customWidth="1"/>
    <col min="9988" max="9989" width="16.25" style="14" customWidth="1"/>
    <col min="9990" max="9990" width="18.125" style="14" customWidth="1"/>
    <col min="9991" max="9991" width="3.625" style="14" customWidth="1"/>
    <col min="9992" max="10239" width="9" style="14"/>
    <col min="10240" max="10241" width="1.625" style="14" customWidth="1"/>
    <col min="10242" max="10242" width="13.125" style="14" customWidth="1"/>
    <col min="10243" max="10243" width="24.375" style="14" customWidth="1"/>
    <col min="10244" max="10245" width="16.25" style="14" customWidth="1"/>
    <col min="10246" max="10246" width="18.125" style="14" customWidth="1"/>
    <col min="10247" max="10247" width="3.625" style="14" customWidth="1"/>
    <col min="10248" max="10495" width="9" style="14"/>
    <col min="10496" max="10497" width="1.625" style="14" customWidth="1"/>
    <col min="10498" max="10498" width="13.125" style="14" customWidth="1"/>
    <col min="10499" max="10499" width="24.375" style="14" customWidth="1"/>
    <col min="10500" max="10501" width="16.25" style="14" customWidth="1"/>
    <col min="10502" max="10502" width="18.125" style="14" customWidth="1"/>
    <col min="10503" max="10503" width="3.625" style="14" customWidth="1"/>
    <col min="10504" max="10751" width="9" style="14"/>
    <col min="10752" max="10753" width="1.625" style="14" customWidth="1"/>
    <col min="10754" max="10754" width="13.125" style="14" customWidth="1"/>
    <col min="10755" max="10755" width="24.375" style="14" customWidth="1"/>
    <col min="10756" max="10757" width="16.25" style="14" customWidth="1"/>
    <col min="10758" max="10758" width="18.125" style="14" customWidth="1"/>
    <col min="10759" max="10759" width="3.625" style="14" customWidth="1"/>
    <col min="10760" max="11007" width="9" style="14"/>
    <col min="11008" max="11009" width="1.625" style="14" customWidth="1"/>
    <col min="11010" max="11010" width="13.125" style="14" customWidth="1"/>
    <col min="11011" max="11011" width="24.375" style="14" customWidth="1"/>
    <col min="11012" max="11013" width="16.25" style="14" customWidth="1"/>
    <col min="11014" max="11014" width="18.125" style="14" customWidth="1"/>
    <col min="11015" max="11015" width="3.625" style="14" customWidth="1"/>
    <col min="11016" max="11263" width="9" style="14"/>
    <col min="11264" max="11265" width="1.625" style="14" customWidth="1"/>
    <col min="11266" max="11266" width="13.125" style="14" customWidth="1"/>
    <col min="11267" max="11267" width="24.375" style="14" customWidth="1"/>
    <col min="11268" max="11269" width="16.25" style="14" customWidth="1"/>
    <col min="11270" max="11270" width="18.125" style="14" customWidth="1"/>
    <col min="11271" max="11271" width="3.625" style="14" customWidth="1"/>
    <col min="11272" max="11519" width="9" style="14"/>
    <col min="11520" max="11521" width="1.625" style="14" customWidth="1"/>
    <col min="11522" max="11522" width="13.125" style="14" customWidth="1"/>
    <col min="11523" max="11523" width="24.375" style="14" customWidth="1"/>
    <col min="11524" max="11525" width="16.25" style="14" customWidth="1"/>
    <col min="11526" max="11526" width="18.125" style="14" customWidth="1"/>
    <col min="11527" max="11527" width="3.625" style="14" customWidth="1"/>
    <col min="11528" max="11775" width="9" style="14"/>
    <col min="11776" max="11777" width="1.625" style="14" customWidth="1"/>
    <col min="11778" max="11778" width="13.125" style="14" customWidth="1"/>
    <col min="11779" max="11779" width="24.375" style="14" customWidth="1"/>
    <col min="11780" max="11781" width="16.25" style="14" customWidth="1"/>
    <col min="11782" max="11782" width="18.125" style="14" customWidth="1"/>
    <col min="11783" max="11783" width="3.625" style="14" customWidth="1"/>
    <col min="11784" max="12031" width="9" style="14"/>
    <col min="12032" max="12033" width="1.625" style="14" customWidth="1"/>
    <col min="12034" max="12034" width="13.125" style="14" customWidth="1"/>
    <col min="12035" max="12035" width="24.375" style="14" customWidth="1"/>
    <col min="12036" max="12037" width="16.25" style="14" customWidth="1"/>
    <col min="12038" max="12038" width="18.125" style="14" customWidth="1"/>
    <col min="12039" max="12039" width="3.625" style="14" customWidth="1"/>
    <col min="12040" max="12287" width="9" style="14"/>
    <col min="12288" max="12289" width="1.625" style="14" customWidth="1"/>
    <col min="12290" max="12290" width="13.125" style="14" customWidth="1"/>
    <col min="12291" max="12291" width="24.375" style="14" customWidth="1"/>
    <col min="12292" max="12293" width="16.25" style="14" customWidth="1"/>
    <col min="12294" max="12294" width="18.125" style="14" customWidth="1"/>
    <col min="12295" max="12295" width="3.625" style="14" customWidth="1"/>
    <col min="12296" max="12543" width="9" style="14"/>
    <col min="12544" max="12545" width="1.625" style="14" customWidth="1"/>
    <col min="12546" max="12546" width="13.125" style="14" customWidth="1"/>
    <col min="12547" max="12547" width="24.375" style="14" customWidth="1"/>
    <col min="12548" max="12549" width="16.25" style="14" customWidth="1"/>
    <col min="12550" max="12550" width="18.125" style="14" customWidth="1"/>
    <col min="12551" max="12551" width="3.625" style="14" customWidth="1"/>
    <col min="12552" max="12799" width="9" style="14"/>
    <col min="12800" max="12801" width="1.625" style="14" customWidth="1"/>
    <col min="12802" max="12802" width="13.125" style="14" customWidth="1"/>
    <col min="12803" max="12803" width="24.375" style="14" customWidth="1"/>
    <col min="12804" max="12805" width="16.25" style="14" customWidth="1"/>
    <col min="12806" max="12806" width="18.125" style="14" customWidth="1"/>
    <col min="12807" max="12807" width="3.625" style="14" customWidth="1"/>
    <col min="12808" max="13055" width="9" style="14"/>
    <col min="13056" max="13057" width="1.625" style="14" customWidth="1"/>
    <col min="13058" max="13058" width="13.125" style="14" customWidth="1"/>
    <col min="13059" max="13059" width="24.375" style="14" customWidth="1"/>
    <col min="13060" max="13061" width="16.25" style="14" customWidth="1"/>
    <col min="13062" max="13062" width="18.125" style="14" customWidth="1"/>
    <col min="13063" max="13063" width="3.625" style="14" customWidth="1"/>
    <col min="13064" max="13311" width="9" style="14"/>
    <col min="13312" max="13313" width="1.625" style="14" customWidth="1"/>
    <col min="13314" max="13314" width="13.125" style="14" customWidth="1"/>
    <col min="13315" max="13315" width="24.375" style="14" customWidth="1"/>
    <col min="13316" max="13317" width="16.25" style="14" customWidth="1"/>
    <col min="13318" max="13318" width="18.125" style="14" customWidth="1"/>
    <col min="13319" max="13319" width="3.625" style="14" customWidth="1"/>
    <col min="13320" max="13567" width="9" style="14"/>
    <col min="13568" max="13569" width="1.625" style="14" customWidth="1"/>
    <col min="13570" max="13570" width="13.125" style="14" customWidth="1"/>
    <col min="13571" max="13571" width="24.375" style="14" customWidth="1"/>
    <col min="13572" max="13573" width="16.25" style="14" customWidth="1"/>
    <col min="13574" max="13574" width="18.125" style="14" customWidth="1"/>
    <col min="13575" max="13575" width="3.625" style="14" customWidth="1"/>
    <col min="13576" max="13823" width="9" style="14"/>
    <col min="13824" max="13825" width="1.625" style="14" customWidth="1"/>
    <col min="13826" max="13826" width="13.125" style="14" customWidth="1"/>
    <col min="13827" max="13827" width="24.375" style="14" customWidth="1"/>
    <col min="13828" max="13829" width="16.25" style="14" customWidth="1"/>
    <col min="13830" max="13830" width="18.125" style="14" customWidth="1"/>
    <col min="13831" max="13831" width="3.625" style="14" customWidth="1"/>
    <col min="13832" max="14079" width="9" style="14"/>
    <col min="14080" max="14081" width="1.625" style="14" customWidth="1"/>
    <col min="14082" max="14082" width="13.125" style="14" customWidth="1"/>
    <col min="14083" max="14083" width="24.375" style="14" customWidth="1"/>
    <col min="14084" max="14085" width="16.25" style="14" customWidth="1"/>
    <col min="14086" max="14086" width="18.125" style="14" customWidth="1"/>
    <col min="14087" max="14087" width="3.625" style="14" customWidth="1"/>
    <col min="14088" max="14335" width="9" style="14"/>
    <col min="14336" max="14337" width="1.625" style="14" customWidth="1"/>
    <col min="14338" max="14338" width="13.125" style="14" customWidth="1"/>
    <col min="14339" max="14339" width="24.375" style="14" customWidth="1"/>
    <col min="14340" max="14341" width="16.25" style="14" customWidth="1"/>
    <col min="14342" max="14342" width="18.125" style="14" customWidth="1"/>
    <col min="14343" max="14343" width="3.625" style="14" customWidth="1"/>
    <col min="14344" max="14591" width="9" style="14"/>
    <col min="14592" max="14593" width="1.625" style="14" customWidth="1"/>
    <col min="14594" max="14594" width="13.125" style="14" customWidth="1"/>
    <col min="14595" max="14595" width="24.375" style="14" customWidth="1"/>
    <col min="14596" max="14597" width="16.25" style="14" customWidth="1"/>
    <col min="14598" max="14598" width="18.125" style="14" customWidth="1"/>
    <col min="14599" max="14599" width="3.625" style="14" customWidth="1"/>
    <col min="14600" max="14847" width="9" style="14"/>
    <col min="14848" max="14849" width="1.625" style="14" customWidth="1"/>
    <col min="14850" max="14850" width="13.125" style="14" customWidth="1"/>
    <col min="14851" max="14851" width="24.375" style="14" customWidth="1"/>
    <col min="14852" max="14853" width="16.25" style="14" customWidth="1"/>
    <col min="14854" max="14854" width="18.125" style="14" customWidth="1"/>
    <col min="14855" max="14855" width="3.625" style="14" customWidth="1"/>
    <col min="14856" max="15103" width="9" style="14"/>
    <col min="15104" max="15105" width="1.625" style="14" customWidth="1"/>
    <col min="15106" max="15106" width="13.125" style="14" customWidth="1"/>
    <col min="15107" max="15107" width="24.375" style="14" customWidth="1"/>
    <col min="15108" max="15109" width="16.25" style="14" customWidth="1"/>
    <col min="15110" max="15110" width="18.125" style="14" customWidth="1"/>
    <col min="15111" max="15111" width="3.625" style="14" customWidth="1"/>
    <col min="15112" max="15359" width="9" style="14"/>
    <col min="15360" max="15361" width="1.625" style="14" customWidth="1"/>
    <col min="15362" max="15362" width="13.125" style="14" customWidth="1"/>
    <col min="15363" max="15363" width="24.375" style="14" customWidth="1"/>
    <col min="15364" max="15365" width="16.25" style="14" customWidth="1"/>
    <col min="15366" max="15366" width="18.125" style="14" customWidth="1"/>
    <col min="15367" max="15367" width="3.625" style="14" customWidth="1"/>
    <col min="15368" max="15615" width="9" style="14"/>
    <col min="15616" max="15617" width="1.625" style="14" customWidth="1"/>
    <col min="15618" max="15618" width="13.125" style="14" customWidth="1"/>
    <col min="15619" max="15619" width="24.375" style="14" customWidth="1"/>
    <col min="15620" max="15621" width="16.25" style="14" customWidth="1"/>
    <col min="15622" max="15622" width="18.125" style="14" customWidth="1"/>
    <col min="15623" max="15623" width="3.625" style="14" customWidth="1"/>
    <col min="15624" max="15871" width="9" style="14"/>
    <col min="15872" max="15873" width="1.625" style="14" customWidth="1"/>
    <col min="15874" max="15874" width="13.125" style="14" customWidth="1"/>
    <col min="15875" max="15875" width="24.375" style="14" customWidth="1"/>
    <col min="15876" max="15877" width="16.25" style="14" customWidth="1"/>
    <col min="15878" max="15878" width="18.125" style="14" customWidth="1"/>
    <col min="15879" max="15879" width="3.625" style="14" customWidth="1"/>
    <col min="15880" max="16127" width="9" style="14"/>
    <col min="16128" max="16129" width="1.625" style="14" customWidth="1"/>
    <col min="16130" max="16130" width="13.125" style="14" customWidth="1"/>
    <col min="16131" max="16131" width="24.375" style="14" customWidth="1"/>
    <col min="16132" max="16133" width="16.25" style="14" customWidth="1"/>
    <col min="16134" max="16134" width="18.125" style="14" customWidth="1"/>
    <col min="16135" max="16135" width="3.625" style="14" customWidth="1"/>
    <col min="16136" max="16384" width="9" style="14"/>
  </cols>
  <sheetData>
    <row r="2" spans="1:8" ht="17.45" customHeight="1">
      <c r="A2" s="14" t="s">
        <v>6</v>
      </c>
    </row>
    <row r="3" spans="1:8" ht="17.45" customHeight="1"/>
    <row r="4" spans="1:8" ht="17.45" customHeight="1">
      <c r="A4" s="14" t="s">
        <v>10</v>
      </c>
      <c r="F4" s="21"/>
      <c r="H4" s="2"/>
    </row>
    <row r="5" spans="1:8" ht="17.45" customHeight="1">
      <c r="F5" s="21" t="s">
        <v>1</v>
      </c>
      <c r="H5" s="2"/>
    </row>
    <row r="6" spans="1:8" ht="17.45" customHeight="1">
      <c r="F6" s="10"/>
      <c r="H6" s="2"/>
    </row>
    <row r="7" spans="1:8" ht="17.45" customHeight="1">
      <c r="H7" s="3"/>
    </row>
    <row r="8" spans="1:8" ht="17.45" customHeight="1">
      <c r="B8" s="14" t="s">
        <v>9</v>
      </c>
      <c r="H8" s="3"/>
    </row>
    <row r="9" spans="1:8" ht="17.45" customHeight="1">
      <c r="H9" s="3"/>
    </row>
    <row r="10" spans="1:8" ht="17.45" customHeight="1">
      <c r="E10" s="21" t="s">
        <v>17</v>
      </c>
      <c r="F10" s="63" t="str">
        <f>'別紙（様式第１０－5）'!$E$4</f>
        <v>自動反映</v>
      </c>
      <c r="H10" s="2"/>
    </row>
    <row r="11" spans="1:8" ht="17.45" customHeight="1">
      <c r="E11" s="21" t="s">
        <v>16</v>
      </c>
      <c r="F11" s="10"/>
      <c r="H11" s="2"/>
    </row>
    <row r="12" spans="1:8" ht="17.45" customHeight="1">
      <c r="F12" s="9"/>
      <c r="H12" s="2"/>
    </row>
    <row r="13" spans="1:8" ht="17.45" customHeight="1">
      <c r="F13" s="10"/>
      <c r="H13" s="2"/>
    </row>
    <row r="14" spans="1:8" ht="17.45" customHeight="1">
      <c r="F14" s="10"/>
      <c r="H14" s="2"/>
    </row>
    <row r="15" spans="1:8" ht="17.45" customHeight="1">
      <c r="F15" s="10"/>
      <c r="H15" s="2"/>
    </row>
    <row r="16" spans="1:8" ht="17.45" customHeight="1"/>
    <row r="17" spans="1:7" ht="17.45" customHeight="1">
      <c r="A17" s="64" t="s">
        <v>15</v>
      </c>
      <c r="B17" s="64"/>
      <c r="C17" s="64"/>
      <c r="D17" s="64"/>
      <c r="E17" s="64"/>
      <c r="F17" s="64"/>
      <c r="G17" s="64"/>
    </row>
    <row r="18" spans="1:7" ht="17.45" customHeight="1">
      <c r="A18" s="65" t="s">
        <v>995</v>
      </c>
      <c r="B18" s="65"/>
      <c r="C18" s="65"/>
      <c r="D18" s="65"/>
      <c r="E18" s="65"/>
      <c r="F18" s="65"/>
      <c r="G18" s="65"/>
    </row>
    <row r="19" spans="1:7" ht="17.45" customHeight="1"/>
    <row r="20" spans="1:7" ht="17.45" customHeight="1"/>
    <row r="21" spans="1:7" ht="17.45" customHeight="1"/>
    <row r="22" spans="1:7" ht="17.45" customHeight="1">
      <c r="B22" s="66" t="s">
        <v>7</v>
      </c>
      <c r="C22" s="66"/>
      <c r="D22" s="66"/>
      <c r="E22" s="66"/>
      <c r="F22" s="66"/>
      <c r="G22" s="15"/>
    </row>
    <row r="23" spans="1:7" ht="17.45" customHeight="1">
      <c r="B23" s="66"/>
      <c r="C23" s="66"/>
      <c r="D23" s="66"/>
      <c r="E23" s="66"/>
      <c r="F23" s="66"/>
      <c r="G23" s="15"/>
    </row>
    <row r="24" spans="1:7" ht="17.45" customHeight="1">
      <c r="B24" s="66"/>
      <c r="C24" s="66"/>
      <c r="D24" s="66"/>
      <c r="E24" s="66"/>
      <c r="F24" s="66"/>
      <c r="G24" s="15"/>
    </row>
    <row r="25" spans="1:7" ht="17.45" customHeight="1">
      <c r="B25" s="66"/>
      <c r="C25" s="66"/>
      <c r="D25" s="66"/>
      <c r="E25" s="66"/>
      <c r="F25" s="66"/>
      <c r="G25" s="15"/>
    </row>
    <row r="26" spans="1:7" ht="17.45" customHeight="1">
      <c r="B26" s="13"/>
      <c r="C26" s="13"/>
      <c r="D26" s="13"/>
      <c r="E26" s="13"/>
      <c r="F26" s="13"/>
    </row>
    <row r="27" spans="1:7" ht="17.45" customHeight="1">
      <c r="B27" s="12"/>
      <c r="C27" s="12"/>
      <c r="D27" s="12"/>
      <c r="E27" s="12"/>
      <c r="F27" s="12"/>
    </row>
    <row r="28" spans="1:7" ht="17.45" customHeight="1"/>
    <row r="29" spans="1:7" ht="17.45" customHeight="1"/>
    <row r="30" spans="1:7" ht="17.45" customHeight="1">
      <c r="B30" s="64"/>
      <c r="C30" s="64"/>
      <c r="D30" s="64"/>
      <c r="E30" s="64"/>
      <c r="F30" s="64"/>
    </row>
    <row r="31" spans="1:7" ht="17.45" customHeight="1"/>
    <row r="32" spans="1:7" ht="17.45" customHeight="1"/>
    <row r="33" spans="2:8" ht="17.45" customHeight="1">
      <c r="B33" s="1"/>
      <c r="D33" s="64"/>
      <c r="E33" s="64"/>
      <c r="F33" s="8"/>
      <c r="H33" s="2"/>
    </row>
    <row r="34" spans="2:8" ht="17.45" customHeight="1">
      <c r="D34" s="11"/>
      <c r="E34" s="11"/>
      <c r="F34" s="8"/>
      <c r="H34" s="2"/>
    </row>
    <row r="35" spans="2:8" ht="17.45" customHeight="1">
      <c r="D35" s="11"/>
      <c r="E35" s="11"/>
      <c r="F35" s="8"/>
      <c r="H35" s="2"/>
    </row>
    <row r="36" spans="2:8" ht="17.45" customHeight="1">
      <c r="D36" s="11"/>
      <c r="E36" s="11"/>
      <c r="F36" s="8"/>
      <c r="H36" s="2"/>
    </row>
    <row r="37" spans="2:8" ht="17.45" customHeight="1">
      <c r="D37" s="11"/>
      <c r="E37" s="11"/>
      <c r="F37" s="8"/>
      <c r="H37" s="2"/>
    </row>
    <row r="38" spans="2:8" ht="17.45" customHeight="1">
      <c r="F38" s="10"/>
      <c r="H38" s="2"/>
    </row>
    <row r="39" spans="2:8" ht="17.45" customHeight="1">
      <c r="F39" s="10"/>
      <c r="H39" s="2"/>
    </row>
    <row r="40" spans="2:8" ht="17.45" customHeight="1">
      <c r="F40" s="10"/>
      <c r="H40" s="2"/>
    </row>
    <row r="41" spans="2:8" ht="17.45" customHeight="1">
      <c r="F41" s="10"/>
      <c r="H41" s="2"/>
    </row>
    <row r="42" spans="2:8" ht="17.45" customHeight="1">
      <c r="F42" s="10"/>
      <c r="H42" s="2"/>
    </row>
    <row r="43" spans="2:8" ht="17.45" customHeight="1">
      <c r="F43" s="10"/>
      <c r="H43" s="2"/>
    </row>
    <row r="44" spans="2:8" ht="17.45" customHeight="1">
      <c r="F44" s="10"/>
      <c r="H44" s="2"/>
    </row>
    <row r="45" spans="2:8" ht="17.45" customHeight="1">
      <c r="F45" s="10"/>
      <c r="H45" s="2"/>
    </row>
    <row r="46" spans="2:8" ht="17.45" customHeight="1"/>
    <row r="47" spans="2:8" ht="17.45" customHeight="1"/>
    <row r="48" spans="2:8" ht="17.45" customHeight="1"/>
    <row r="49" spans="5:5" ht="17.45" customHeight="1"/>
    <row r="50" spans="5:5" ht="17.45" customHeight="1"/>
    <row r="51" spans="5:5" ht="17.45" customHeight="1"/>
    <row r="52" spans="5:5" ht="17.45" customHeight="1"/>
    <row r="53" spans="5:5" ht="17.45" customHeight="1"/>
    <row r="54" spans="5:5" ht="17.45" customHeight="1"/>
    <row r="62" spans="5:5">
      <c r="E62" s="17"/>
    </row>
  </sheetData>
  <mergeCells count="5">
    <mergeCell ref="A17:G17"/>
    <mergeCell ref="A18:G18"/>
    <mergeCell ref="B22:F25"/>
    <mergeCell ref="B30:F30"/>
    <mergeCell ref="D33:E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50"/>
  <sheetViews>
    <sheetView view="pageBreakPreview" zoomScale="85" zoomScaleNormal="100" zoomScaleSheetLayoutView="85" workbookViewId="0">
      <selection activeCell="D14" sqref="D14"/>
    </sheetView>
  </sheetViews>
  <sheetFormatPr defaultColWidth="2.5" defaultRowHeight="12"/>
  <cols>
    <col min="1" max="1" width="34.875" style="45" customWidth="1"/>
    <col min="2" max="5" width="23.625" style="45" customWidth="1"/>
    <col min="6" max="6" width="1.875" style="45" customWidth="1"/>
    <col min="7" max="7" width="2.625" style="45" customWidth="1"/>
    <col min="8" max="250" width="2.5" style="45"/>
    <col min="251" max="251" width="15.125" style="45" customWidth="1"/>
    <col min="252" max="252" width="12" style="45" customWidth="1"/>
    <col min="253" max="253" width="15.375" style="45" customWidth="1"/>
    <col min="254" max="254" width="10.75" style="45" customWidth="1"/>
    <col min="255" max="255" width="16" style="45" customWidth="1"/>
    <col min="256" max="256" width="12.625" style="45" customWidth="1"/>
    <col min="257" max="259" width="10.75" style="45" customWidth="1"/>
    <col min="260" max="260" width="12.5" style="45" customWidth="1"/>
    <col min="261" max="261" width="10.75" style="45" customWidth="1"/>
    <col min="262" max="262" width="2.5" style="45"/>
    <col min="263" max="263" width="2.625" style="45" customWidth="1"/>
    <col min="264" max="506" width="2.5" style="45"/>
    <col min="507" max="507" width="15.125" style="45" customWidth="1"/>
    <col min="508" max="508" width="12" style="45" customWidth="1"/>
    <col min="509" max="509" width="15.375" style="45" customWidth="1"/>
    <col min="510" max="510" width="10.75" style="45" customWidth="1"/>
    <col min="511" max="511" width="16" style="45" customWidth="1"/>
    <col min="512" max="512" width="12.625" style="45" customWidth="1"/>
    <col min="513" max="515" width="10.75" style="45" customWidth="1"/>
    <col min="516" max="516" width="12.5" style="45" customWidth="1"/>
    <col min="517" max="517" width="10.75" style="45" customWidth="1"/>
    <col min="518" max="518" width="2.5" style="45"/>
    <col min="519" max="519" width="2.625" style="45" customWidth="1"/>
    <col min="520" max="762" width="2.5" style="45"/>
    <col min="763" max="763" width="15.125" style="45" customWidth="1"/>
    <col min="764" max="764" width="12" style="45" customWidth="1"/>
    <col min="765" max="765" width="15.375" style="45" customWidth="1"/>
    <col min="766" max="766" width="10.75" style="45" customWidth="1"/>
    <col min="767" max="767" width="16" style="45" customWidth="1"/>
    <col min="768" max="768" width="12.625" style="45" customWidth="1"/>
    <col min="769" max="771" width="10.75" style="45" customWidth="1"/>
    <col min="772" max="772" width="12.5" style="45" customWidth="1"/>
    <col min="773" max="773" width="10.75" style="45" customWidth="1"/>
    <col min="774" max="774" width="2.5" style="45"/>
    <col min="775" max="775" width="2.625" style="45" customWidth="1"/>
    <col min="776" max="1018" width="2.5" style="45"/>
    <col min="1019" max="1019" width="15.125" style="45" customWidth="1"/>
    <col min="1020" max="1020" width="12" style="45" customWidth="1"/>
    <col min="1021" max="1021" width="15.375" style="45" customWidth="1"/>
    <col min="1022" max="1022" width="10.75" style="45" customWidth="1"/>
    <col min="1023" max="1023" width="16" style="45" customWidth="1"/>
    <col min="1024" max="1024" width="12.625" style="45" customWidth="1"/>
    <col min="1025" max="1027" width="10.75" style="45" customWidth="1"/>
    <col min="1028" max="1028" width="12.5" style="45" customWidth="1"/>
    <col min="1029" max="1029" width="10.75" style="45" customWidth="1"/>
    <col min="1030" max="1030" width="2.5" style="45"/>
    <col min="1031" max="1031" width="2.625" style="45" customWidth="1"/>
    <col min="1032" max="1274" width="2.5" style="45"/>
    <col min="1275" max="1275" width="15.125" style="45" customWidth="1"/>
    <col min="1276" max="1276" width="12" style="45" customWidth="1"/>
    <col min="1277" max="1277" width="15.375" style="45" customWidth="1"/>
    <col min="1278" max="1278" width="10.75" style="45" customWidth="1"/>
    <col min="1279" max="1279" width="16" style="45" customWidth="1"/>
    <col min="1280" max="1280" width="12.625" style="45" customWidth="1"/>
    <col min="1281" max="1283" width="10.75" style="45" customWidth="1"/>
    <col min="1284" max="1284" width="12.5" style="45" customWidth="1"/>
    <col min="1285" max="1285" width="10.75" style="45" customWidth="1"/>
    <col min="1286" max="1286" width="2.5" style="45"/>
    <col min="1287" max="1287" width="2.625" style="45" customWidth="1"/>
    <col min="1288" max="1530" width="2.5" style="45"/>
    <col min="1531" max="1531" width="15.125" style="45" customWidth="1"/>
    <col min="1532" max="1532" width="12" style="45" customWidth="1"/>
    <col min="1533" max="1533" width="15.375" style="45" customWidth="1"/>
    <col min="1534" max="1534" width="10.75" style="45" customWidth="1"/>
    <col min="1535" max="1535" width="16" style="45" customWidth="1"/>
    <col min="1536" max="1536" width="12.625" style="45" customWidth="1"/>
    <col min="1537" max="1539" width="10.75" style="45" customWidth="1"/>
    <col min="1540" max="1540" width="12.5" style="45" customWidth="1"/>
    <col min="1541" max="1541" width="10.75" style="45" customWidth="1"/>
    <col min="1542" max="1542" width="2.5" style="45"/>
    <col min="1543" max="1543" width="2.625" style="45" customWidth="1"/>
    <col min="1544" max="1786" width="2.5" style="45"/>
    <col min="1787" max="1787" width="15.125" style="45" customWidth="1"/>
    <col min="1788" max="1788" width="12" style="45" customWidth="1"/>
    <col min="1789" max="1789" width="15.375" style="45" customWidth="1"/>
    <col min="1790" max="1790" width="10.75" style="45" customWidth="1"/>
    <col min="1791" max="1791" width="16" style="45" customWidth="1"/>
    <col min="1792" max="1792" width="12.625" style="45" customWidth="1"/>
    <col min="1793" max="1795" width="10.75" style="45" customWidth="1"/>
    <col min="1796" max="1796" width="12.5" style="45" customWidth="1"/>
    <col min="1797" max="1797" width="10.75" style="45" customWidth="1"/>
    <col min="1798" max="1798" width="2.5" style="45"/>
    <col min="1799" max="1799" width="2.625" style="45" customWidth="1"/>
    <col min="1800" max="2042" width="2.5" style="45"/>
    <col min="2043" max="2043" width="15.125" style="45" customWidth="1"/>
    <col min="2044" max="2044" width="12" style="45" customWidth="1"/>
    <col min="2045" max="2045" width="15.375" style="45" customWidth="1"/>
    <col min="2046" max="2046" width="10.75" style="45" customWidth="1"/>
    <col min="2047" max="2047" width="16" style="45" customWidth="1"/>
    <col min="2048" max="2048" width="12.625" style="45" customWidth="1"/>
    <col min="2049" max="2051" width="10.75" style="45" customWidth="1"/>
    <col min="2052" max="2052" width="12.5" style="45" customWidth="1"/>
    <col min="2053" max="2053" width="10.75" style="45" customWidth="1"/>
    <col min="2054" max="2054" width="2.5" style="45"/>
    <col min="2055" max="2055" width="2.625" style="45" customWidth="1"/>
    <col min="2056" max="2298" width="2.5" style="45"/>
    <col min="2299" max="2299" width="15.125" style="45" customWidth="1"/>
    <col min="2300" max="2300" width="12" style="45" customWidth="1"/>
    <col min="2301" max="2301" width="15.375" style="45" customWidth="1"/>
    <col min="2302" max="2302" width="10.75" style="45" customWidth="1"/>
    <col min="2303" max="2303" width="16" style="45" customWidth="1"/>
    <col min="2304" max="2304" width="12.625" style="45" customWidth="1"/>
    <col min="2305" max="2307" width="10.75" style="45" customWidth="1"/>
    <col min="2308" max="2308" width="12.5" style="45" customWidth="1"/>
    <col min="2309" max="2309" width="10.75" style="45" customWidth="1"/>
    <col min="2310" max="2310" width="2.5" style="45"/>
    <col min="2311" max="2311" width="2.625" style="45" customWidth="1"/>
    <col min="2312" max="2554" width="2.5" style="45"/>
    <col min="2555" max="2555" width="15.125" style="45" customWidth="1"/>
    <col min="2556" max="2556" width="12" style="45" customWidth="1"/>
    <col min="2557" max="2557" width="15.375" style="45" customWidth="1"/>
    <col min="2558" max="2558" width="10.75" style="45" customWidth="1"/>
    <col min="2559" max="2559" width="16" style="45" customWidth="1"/>
    <col min="2560" max="2560" width="12.625" style="45" customWidth="1"/>
    <col min="2561" max="2563" width="10.75" style="45" customWidth="1"/>
    <col min="2564" max="2564" width="12.5" style="45" customWidth="1"/>
    <col min="2565" max="2565" width="10.75" style="45" customWidth="1"/>
    <col min="2566" max="2566" width="2.5" style="45"/>
    <col min="2567" max="2567" width="2.625" style="45" customWidth="1"/>
    <col min="2568" max="2810" width="2.5" style="45"/>
    <col min="2811" max="2811" width="15.125" style="45" customWidth="1"/>
    <col min="2812" max="2812" width="12" style="45" customWidth="1"/>
    <col min="2813" max="2813" width="15.375" style="45" customWidth="1"/>
    <col min="2814" max="2814" width="10.75" style="45" customWidth="1"/>
    <col min="2815" max="2815" width="16" style="45" customWidth="1"/>
    <col min="2816" max="2816" width="12.625" style="45" customWidth="1"/>
    <col min="2817" max="2819" width="10.75" style="45" customWidth="1"/>
    <col min="2820" max="2820" width="12.5" style="45" customWidth="1"/>
    <col min="2821" max="2821" width="10.75" style="45" customWidth="1"/>
    <col min="2822" max="2822" width="2.5" style="45"/>
    <col min="2823" max="2823" width="2.625" style="45" customWidth="1"/>
    <col min="2824" max="3066" width="2.5" style="45"/>
    <col min="3067" max="3067" width="15.125" style="45" customWidth="1"/>
    <col min="3068" max="3068" width="12" style="45" customWidth="1"/>
    <col min="3069" max="3069" width="15.375" style="45" customWidth="1"/>
    <col min="3070" max="3070" width="10.75" style="45" customWidth="1"/>
    <col min="3071" max="3071" width="16" style="45" customWidth="1"/>
    <col min="3072" max="3072" width="12.625" style="45" customWidth="1"/>
    <col min="3073" max="3075" width="10.75" style="45" customWidth="1"/>
    <col min="3076" max="3076" width="12.5" style="45" customWidth="1"/>
    <col min="3077" max="3077" width="10.75" style="45" customWidth="1"/>
    <col min="3078" max="3078" width="2.5" style="45"/>
    <col min="3079" max="3079" width="2.625" style="45" customWidth="1"/>
    <col min="3080" max="3322" width="2.5" style="45"/>
    <col min="3323" max="3323" width="15.125" style="45" customWidth="1"/>
    <col min="3324" max="3324" width="12" style="45" customWidth="1"/>
    <col min="3325" max="3325" width="15.375" style="45" customWidth="1"/>
    <col min="3326" max="3326" width="10.75" style="45" customWidth="1"/>
    <col min="3327" max="3327" width="16" style="45" customWidth="1"/>
    <col min="3328" max="3328" width="12.625" style="45" customWidth="1"/>
    <col min="3329" max="3331" width="10.75" style="45" customWidth="1"/>
    <col min="3332" max="3332" width="12.5" style="45" customWidth="1"/>
    <col min="3333" max="3333" width="10.75" style="45" customWidth="1"/>
    <col min="3334" max="3334" width="2.5" style="45"/>
    <col min="3335" max="3335" width="2.625" style="45" customWidth="1"/>
    <col min="3336" max="3578" width="2.5" style="45"/>
    <col min="3579" max="3579" width="15.125" style="45" customWidth="1"/>
    <col min="3580" max="3580" width="12" style="45" customWidth="1"/>
    <col min="3581" max="3581" width="15.375" style="45" customWidth="1"/>
    <col min="3582" max="3582" width="10.75" style="45" customWidth="1"/>
    <col min="3583" max="3583" width="16" style="45" customWidth="1"/>
    <col min="3584" max="3584" width="12.625" style="45" customWidth="1"/>
    <col min="3585" max="3587" width="10.75" style="45" customWidth="1"/>
    <col min="3588" max="3588" width="12.5" style="45" customWidth="1"/>
    <col min="3589" max="3589" width="10.75" style="45" customWidth="1"/>
    <col min="3590" max="3590" width="2.5" style="45"/>
    <col min="3591" max="3591" width="2.625" style="45" customWidth="1"/>
    <col min="3592" max="3834" width="2.5" style="45"/>
    <col min="3835" max="3835" width="15.125" style="45" customWidth="1"/>
    <col min="3836" max="3836" width="12" style="45" customWidth="1"/>
    <col min="3837" max="3837" width="15.375" style="45" customWidth="1"/>
    <col min="3838" max="3838" width="10.75" style="45" customWidth="1"/>
    <col min="3839" max="3839" width="16" style="45" customWidth="1"/>
    <col min="3840" max="3840" width="12.625" style="45" customWidth="1"/>
    <col min="3841" max="3843" width="10.75" style="45" customWidth="1"/>
    <col min="3844" max="3844" width="12.5" style="45" customWidth="1"/>
    <col min="3845" max="3845" width="10.75" style="45" customWidth="1"/>
    <col min="3846" max="3846" width="2.5" style="45"/>
    <col min="3847" max="3847" width="2.625" style="45" customWidth="1"/>
    <col min="3848" max="4090" width="2.5" style="45"/>
    <col min="4091" max="4091" width="15.125" style="45" customWidth="1"/>
    <col min="4092" max="4092" width="12" style="45" customWidth="1"/>
    <col min="4093" max="4093" width="15.375" style="45" customWidth="1"/>
    <col min="4094" max="4094" width="10.75" style="45" customWidth="1"/>
    <col min="4095" max="4095" width="16" style="45" customWidth="1"/>
    <col min="4096" max="4096" width="12.625" style="45" customWidth="1"/>
    <col min="4097" max="4099" width="10.75" style="45" customWidth="1"/>
    <col min="4100" max="4100" width="12.5" style="45" customWidth="1"/>
    <col min="4101" max="4101" width="10.75" style="45" customWidth="1"/>
    <col min="4102" max="4102" width="2.5" style="45"/>
    <col min="4103" max="4103" width="2.625" style="45" customWidth="1"/>
    <col min="4104" max="4346" width="2.5" style="45"/>
    <col min="4347" max="4347" width="15.125" style="45" customWidth="1"/>
    <col min="4348" max="4348" width="12" style="45" customWidth="1"/>
    <col min="4349" max="4349" width="15.375" style="45" customWidth="1"/>
    <col min="4350" max="4350" width="10.75" style="45" customWidth="1"/>
    <col min="4351" max="4351" width="16" style="45" customWidth="1"/>
    <col min="4352" max="4352" width="12.625" style="45" customWidth="1"/>
    <col min="4353" max="4355" width="10.75" style="45" customWidth="1"/>
    <col min="4356" max="4356" width="12.5" style="45" customWidth="1"/>
    <col min="4357" max="4357" width="10.75" style="45" customWidth="1"/>
    <col min="4358" max="4358" width="2.5" style="45"/>
    <col min="4359" max="4359" width="2.625" style="45" customWidth="1"/>
    <col min="4360" max="4602" width="2.5" style="45"/>
    <col min="4603" max="4603" width="15.125" style="45" customWidth="1"/>
    <col min="4604" max="4604" width="12" style="45" customWidth="1"/>
    <col min="4605" max="4605" width="15.375" style="45" customWidth="1"/>
    <col min="4606" max="4606" width="10.75" style="45" customWidth="1"/>
    <col min="4607" max="4607" width="16" style="45" customWidth="1"/>
    <col min="4608" max="4608" width="12.625" style="45" customWidth="1"/>
    <col min="4609" max="4611" width="10.75" style="45" customWidth="1"/>
    <col min="4612" max="4612" width="12.5" style="45" customWidth="1"/>
    <col min="4613" max="4613" width="10.75" style="45" customWidth="1"/>
    <col min="4614" max="4614" width="2.5" style="45"/>
    <col min="4615" max="4615" width="2.625" style="45" customWidth="1"/>
    <col min="4616" max="4858" width="2.5" style="45"/>
    <col min="4859" max="4859" width="15.125" style="45" customWidth="1"/>
    <col min="4860" max="4860" width="12" style="45" customWidth="1"/>
    <col min="4861" max="4861" width="15.375" style="45" customWidth="1"/>
    <col min="4862" max="4862" width="10.75" style="45" customWidth="1"/>
    <col min="4863" max="4863" width="16" style="45" customWidth="1"/>
    <col min="4864" max="4864" width="12.625" style="45" customWidth="1"/>
    <col min="4865" max="4867" width="10.75" style="45" customWidth="1"/>
    <col min="4868" max="4868" width="12.5" style="45" customWidth="1"/>
    <col min="4869" max="4869" width="10.75" style="45" customWidth="1"/>
    <col min="4870" max="4870" width="2.5" style="45"/>
    <col min="4871" max="4871" width="2.625" style="45" customWidth="1"/>
    <col min="4872" max="5114" width="2.5" style="45"/>
    <col min="5115" max="5115" width="15.125" style="45" customWidth="1"/>
    <col min="5116" max="5116" width="12" style="45" customWidth="1"/>
    <col min="5117" max="5117" width="15.375" style="45" customWidth="1"/>
    <col min="5118" max="5118" width="10.75" style="45" customWidth="1"/>
    <col min="5119" max="5119" width="16" style="45" customWidth="1"/>
    <col min="5120" max="5120" width="12.625" style="45" customWidth="1"/>
    <col min="5121" max="5123" width="10.75" style="45" customWidth="1"/>
    <col min="5124" max="5124" width="12.5" style="45" customWidth="1"/>
    <col min="5125" max="5125" width="10.75" style="45" customWidth="1"/>
    <col min="5126" max="5126" width="2.5" style="45"/>
    <col min="5127" max="5127" width="2.625" style="45" customWidth="1"/>
    <col min="5128" max="5370" width="2.5" style="45"/>
    <col min="5371" max="5371" width="15.125" style="45" customWidth="1"/>
    <col min="5372" max="5372" width="12" style="45" customWidth="1"/>
    <col min="5373" max="5373" width="15.375" style="45" customWidth="1"/>
    <col min="5374" max="5374" width="10.75" style="45" customWidth="1"/>
    <col min="5375" max="5375" width="16" style="45" customWidth="1"/>
    <col min="5376" max="5376" width="12.625" style="45" customWidth="1"/>
    <col min="5377" max="5379" width="10.75" style="45" customWidth="1"/>
    <col min="5380" max="5380" width="12.5" style="45" customWidth="1"/>
    <col min="5381" max="5381" width="10.75" style="45" customWidth="1"/>
    <col min="5382" max="5382" width="2.5" style="45"/>
    <col min="5383" max="5383" width="2.625" style="45" customWidth="1"/>
    <col min="5384" max="5626" width="2.5" style="45"/>
    <col min="5627" max="5627" width="15.125" style="45" customWidth="1"/>
    <col min="5628" max="5628" width="12" style="45" customWidth="1"/>
    <col min="5629" max="5629" width="15.375" style="45" customWidth="1"/>
    <col min="5630" max="5630" width="10.75" style="45" customWidth="1"/>
    <col min="5631" max="5631" width="16" style="45" customWidth="1"/>
    <col min="5632" max="5632" width="12.625" style="45" customWidth="1"/>
    <col min="5633" max="5635" width="10.75" style="45" customWidth="1"/>
    <col min="5636" max="5636" width="12.5" style="45" customWidth="1"/>
    <col min="5637" max="5637" width="10.75" style="45" customWidth="1"/>
    <col min="5638" max="5638" width="2.5" style="45"/>
    <col min="5639" max="5639" width="2.625" style="45" customWidth="1"/>
    <col min="5640" max="5882" width="2.5" style="45"/>
    <col min="5883" max="5883" width="15.125" style="45" customWidth="1"/>
    <col min="5884" max="5884" width="12" style="45" customWidth="1"/>
    <col min="5885" max="5885" width="15.375" style="45" customWidth="1"/>
    <col min="5886" max="5886" width="10.75" style="45" customWidth="1"/>
    <col min="5887" max="5887" width="16" style="45" customWidth="1"/>
    <col min="5888" max="5888" width="12.625" style="45" customWidth="1"/>
    <col min="5889" max="5891" width="10.75" style="45" customWidth="1"/>
    <col min="5892" max="5892" width="12.5" style="45" customWidth="1"/>
    <col min="5893" max="5893" width="10.75" style="45" customWidth="1"/>
    <col min="5894" max="5894" width="2.5" style="45"/>
    <col min="5895" max="5895" width="2.625" style="45" customWidth="1"/>
    <col min="5896" max="6138" width="2.5" style="45"/>
    <col min="6139" max="6139" width="15.125" style="45" customWidth="1"/>
    <col min="6140" max="6140" width="12" style="45" customWidth="1"/>
    <col min="6141" max="6141" width="15.375" style="45" customWidth="1"/>
    <col min="6142" max="6142" width="10.75" style="45" customWidth="1"/>
    <col min="6143" max="6143" width="16" style="45" customWidth="1"/>
    <col min="6144" max="6144" width="12.625" style="45" customWidth="1"/>
    <col min="6145" max="6147" width="10.75" style="45" customWidth="1"/>
    <col min="6148" max="6148" width="12.5" style="45" customWidth="1"/>
    <col min="6149" max="6149" width="10.75" style="45" customWidth="1"/>
    <col min="6150" max="6150" width="2.5" style="45"/>
    <col min="6151" max="6151" width="2.625" style="45" customWidth="1"/>
    <col min="6152" max="6394" width="2.5" style="45"/>
    <col min="6395" max="6395" width="15.125" style="45" customWidth="1"/>
    <col min="6396" max="6396" width="12" style="45" customWidth="1"/>
    <col min="6397" max="6397" width="15.375" style="45" customWidth="1"/>
    <col min="6398" max="6398" width="10.75" style="45" customWidth="1"/>
    <col min="6399" max="6399" width="16" style="45" customWidth="1"/>
    <col min="6400" max="6400" width="12.625" style="45" customWidth="1"/>
    <col min="6401" max="6403" width="10.75" style="45" customWidth="1"/>
    <col min="6404" max="6404" width="12.5" style="45" customWidth="1"/>
    <col min="6405" max="6405" width="10.75" style="45" customWidth="1"/>
    <col min="6406" max="6406" width="2.5" style="45"/>
    <col min="6407" max="6407" width="2.625" style="45" customWidth="1"/>
    <col min="6408" max="6650" width="2.5" style="45"/>
    <col min="6651" max="6651" width="15.125" style="45" customWidth="1"/>
    <col min="6652" max="6652" width="12" style="45" customWidth="1"/>
    <col min="6653" max="6653" width="15.375" style="45" customWidth="1"/>
    <col min="6654" max="6654" width="10.75" style="45" customWidth="1"/>
    <col min="6655" max="6655" width="16" style="45" customWidth="1"/>
    <col min="6656" max="6656" width="12.625" style="45" customWidth="1"/>
    <col min="6657" max="6659" width="10.75" style="45" customWidth="1"/>
    <col min="6660" max="6660" width="12.5" style="45" customWidth="1"/>
    <col min="6661" max="6661" width="10.75" style="45" customWidth="1"/>
    <col min="6662" max="6662" width="2.5" style="45"/>
    <col min="6663" max="6663" width="2.625" style="45" customWidth="1"/>
    <col min="6664" max="6906" width="2.5" style="45"/>
    <col min="6907" max="6907" width="15.125" style="45" customWidth="1"/>
    <col min="6908" max="6908" width="12" style="45" customWidth="1"/>
    <col min="6909" max="6909" width="15.375" style="45" customWidth="1"/>
    <col min="6910" max="6910" width="10.75" style="45" customWidth="1"/>
    <col min="6911" max="6911" width="16" style="45" customWidth="1"/>
    <col min="6912" max="6912" width="12.625" style="45" customWidth="1"/>
    <col min="6913" max="6915" width="10.75" style="45" customWidth="1"/>
    <col min="6916" max="6916" width="12.5" style="45" customWidth="1"/>
    <col min="6917" max="6917" width="10.75" style="45" customWidth="1"/>
    <col min="6918" max="6918" width="2.5" style="45"/>
    <col min="6919" max="6919" width="2.625" style="45" customWidth="1"/>
    <col min="6920" max="7162" width="2.5" style="45"/>
    <col min="7163" max="7163" width="15.125" style="45" customWidth="1"/>
    <col min="7164" max="7164" width="12" style="45" customWidth="1"/>
    <col min="7165" max="7165" width="15.375" style="45" customWidth="1"/>
    <col min="7166" max="7166" width="10.75" style="45" customWidth="1"/>
    <col min="7167" max="7167" width="16" style="45" customWidth="1"/>
    <col min="7168" max="7168" width="12.625" style="45" customWidth="1"/>
    <col min="7169" max="7171" width="10.75" style="45" customWidth="1"/>
    <col min="7172" max="7172" width="12.5" style="45" customWidth="1"/>
    <col min="7173" max="7173" width="10.75" style="45" customWidth="1"/>
    <col min="7174" max="7174" width="2.5" style="45"/>
    <col min="7175" max="7175" width="2.625" style="45" customWidth="1"/>
    <col min="7176" max="7418" width="2.5" style="45"/>
    <col min="7419" max="7419" width="15.125" style="45" customWidth="1"/>
    <col min="7420" max="7420" width="12" style="45" customWidth="1"/>
    <col min="7421" max="7421" width="15.375" style="45" customWidth="1"/>
    <col min="7422" max="7422" width="10.75" style="45" customWidth="1"/>
    <col min="7423" max="7423" width="16" style="45" customWidth="1"/>
    <col min="7424" max="7424" width="12.625" style="45" customWidth="1"/>
    <col min="7425" max="7427" width="10.75" style="45" customWidth="1"/>
    <col min="7428" max="7428" width="12.5" style="45" customWidth="1"/>
    <col min="7429" max="7429" width="10.75" style="45" customWidth="1"/>
    <col min="7430" max="7430" width="2.5" style="45"/>
    <col min="7431" max="7431" width="2.625" style="45" customWidth="1"/>
    <col min="7432" max="7674" width="2.5" style="45"/>
    <col min="7675" max="7675" width="15.125" style="45" customWidth="1"/>
    <col min="7676" max="7676" width="12" style="45" customWidth="1"/>
    <col min="7677" max="7677" width="15.375" style="45" customWidth="1"/>
    <col min="7678" max="7678" width="10.75" style="45" customWidth="1"/>
    <col min="7679" max="7679" width="16" style="45" customWidth="1"/>
    <col min="7680" max="7680" width="12.625" style="45" customWidth="1"/>
    <col min="7681" max="7683" width="10.75" style="45" customWidth="1"/>
    <col min="7684" max="7684" width="12.5" style="45" customWidth="1"/>
    <col min="7685" max="7685" width="10.75" style="45" customWidth="1"/>
    <col min="7686" max="7686" width="2.5" style="45"/>
    <col min="7687" max="7687" width="2.625" style="45" customWidth="1"/>
    <col min="7688" max="7930" width="2.5" style="45"/>
    <col min="7931" max="7931" width="15.125" style="45" customWidth="1"/>
    <col min="7932" max="7932" width="12" style="45" customWidth="1"/>
    <col min="7933" max="7933" width="15.375" style="45" customWidth="1"/>
    <col min="7934" max="7934" width="10.75" style="45" customWidth="1"/>
    <col min="7935" max="7935" width="16" style="45" customWidth="1"/>
    <col min="7936" max="7936" width="12.625" style="45" customWidth="1"/>
    <col min="7937" max="7939" width="10.75" style="45" customWidth="1"/>
    <col min="7940" max="7940" width="12.5" style="45" customWidth="1"/>
    <col min="7941" max="7941" width="10.75" style="45" customWidth="1"/>
    <col min="7942" max="7942" width="2.5" style="45"/>
    <col min="7943" max="7943" width="2.625" style="45" customWidth="1"/>
    <col min="7944" max="8186" width="2.5" style="45"/>
    <col min="8187" max="8187" width="15.125" style="45" customWidth="1"/>
    <col min="8188" max="8188" width="12" style="45" customWidth="1"/>
    <col min="8189" max="8189" width="15.375" style="45" customWidth="1"/>
    <col min="8190" max="8190" width="10.75" style="45" customWidth="1"/>
    <col min="8191" max="8191" width="16" style="45" customWidth="1"/>
    <col min="8192" max="8192" width="12.625" style="45" customWidth="1"/>
    <col min="8193" max="8195" width="10.75" style="45" customWidth="1"/>
    <col min="8196" max="8196" width="12.5" style="45" customWidth="1"/>
    <col min="8197" max="8197" width="10.75" style="45" customWidth="1"/>
    <col min="8198" max="8198" width="2.5" style="45"/>
    <col min="8199" max="8199" width="2.625" style="45" customWidth="1"/>
    <col min="8200" max="8442" width="2.5" style="45"/>
    <col min="8443" max="8443" width="15.125" style="45" customWidth="1"/>
    <col min="8444" max="8444" width="12" style="45" customWidth="1"/>
    <col min="8445" max="8445" width="15.375" style="45" customWidth="1"/>
    <col min="8446" max="8446" width="10.75" style="45" customWidth="1"/>
    <col min="8447" max="8447" width="16" style="45" customWidth="1"/>
    <col min="8448" max="8448" width="12.625" style="45" customWidth="1"/>
    <col min="8449" max="8451" width="10.75" style="45" customWidth="1"/>
    <col min="8452" max="8452" width="12.5" style="45" customWidth="1"/>
    <col min="8453" max="8453" width="10.75" style="45" customWidth="1"/>
    <col min="8454" max="8454" width="2.5" style="45"/>
    <col min="8455" max="8455" width="2.625" style="45" customWidth="1"/>
    <col min="8456" max="8698" width="2.5" style="45"/>
    <col min="8699" max="8699" width="15.125" style="45" customWidth="1"/>
    <col min="8700" max="8700" width="12" style="45" customWidth="1"/>
    <col min="8701" max="8701" width="15.375" style="45" customWidth="1"/>
    <col min="8702" max="8702" width="10.75" style="45" customWidth="1"/>
    <col min="8703" max="8703" width="16" style="45" customWidth="1"/>
    <col min="8704" max="8704" width="12.625" style="45" customWidth="1"/>
    <col min="8705" max="8707" width="10.75" style="45" customWidth="1"/>
    <col min="8708" max="8708" width="12.5" style="45" customWidth="1"/>
    <col min="8709" max="8709" width="10.75" style="45" customWidth="1"/>
    <col min="8710" max="8710" width="2.5" style="45"/>
    <col min="8711" max="8711" width="2.625" style="45" customWidth="1"/>
    <col min="8712" max="8954" width="2.5" style="45"/>
    <col min="8955" max="8955" width="15.125" style="45" customWidth="1"/>
    <col min="8956" max="8956" width="12" style="45" customWidth="1"/>
    <col min="8957" max="8957" width="15.375" style="45" customWidth="1"/>
    <col min="8958" max="8958" width="10.75" style="45" customWidth="1"/>
    <col min="8959" max="8959" width="16" style="45" customWidth="1"/>
    <col min="8960" max="8960" width="12.625" style="45" customWidth="1"/>
    <col min="8961" max="8963" width="10.75" style="45" customWidth="1"/>
    <col min="8964" max="8964" width="12.5" style="45" customWidth="1"/>
    <col min="8965" max="8965" width="10.75" style="45" customWidth="1"/>
    <col min="8966" max="8966" width="2.5" style="45"/>
    <col min="8967" max="8967" width="2.625" style="45" customWidth="1"/>
    <col min="8968" max="9210" width="2.5" style="45"/>
    <col min="9211" max="9211" width="15.125" style="45" customWidth="1"/>
    <col min="9212" max="9212" width="12" style="45" customWidth="1"/>
    <col min="9213" max="9213" width="15.375" style="45" customWidth="1"/>
    <col min="9214" max="9214" width="10.75" style="45" customWidth="1"/>
    <col min="9215" max="9215" width="16" style="45" customWidth="1"/>
    <col min="9216" max="9216" width="12.625" style="45" customWidth="1"/>
    <col min="9217" max="9219" width="10.75" style="45" customWidth="1"/>
    <col min="9220" max="9220" width="12.5" style="45" customWidth="1"/>
    <col min="9221" max="9221" width="10.75" style="45" customWidth="1"/>
    <col min="9222" max="9222" width="2.5" style="45"/>
    <col min="9223" max="9223" width="2.625" style="45" customWidth="1"/>
    <col min="9224" max="9466" width="2.5" style="45"/>
    <col min="9467" max="9467" width="15.125" style="45" customWidth="1"/>
    <col min="9468" max="9468" width="12" style="45" customWidth="1"/>
    <col min="9469" max="9469" width="15.375" style="45" customWidth="1"/>
    <col min="9470" max="9470" width="10.75" style="45" customWidth="1"/>
    <col min="9471" max="9471" width="16" style="45" customWidth="1"/>
    <col min="9472" max="9472" width="12.625" style="45" customWidth="1"/>
    <col min="9473" max="9475" width="10.75" style="45" customWidth="1"/>
    <col min="9476" max="9476" width="12.5" style="45" customWidth="1"/>
    <col min="9477" max="9477" width="10.75" style="45" customWidth="1"/>
    <col min="9478" max="9478" width="2.5" style="45"/>
    <col min="9479" max="9479" width="2.625" style="45" customWidth="1"/>
    <col min="9480" max="9722" width="2.5" style="45"/>
    <col min="9723" max="9723" width="15.125" style="45" customWidth="1"/>
    <col min="9724" max="9724" width="12" style="45" customWidth="1"/>
    <col min="9725" max="9725" width="15.375" style="45" customWidth="1"/>
    <col min="9726" max="9726" width="10.75" style="45" customWidth="1"/>
    <col min="9727" max="9727" width="16" style="45" customWidth="1"/>
    <col min="9728" max="9728" width="12.625" style="45" customWidth="1"/>
    <col min="9729" max="9731" width="10.75" style="45" customWidth="1"/>
    <col min="9732" max="9732" width="12.5" style="45" customWidth="1"/>
    <col min="9733" max="9733" width="10.75" style="45" customWidth="1"/>
    <col min="9734" max="9734" width="2.5" style="45"/>
    <col min="9735" max="9735" width="2.625" style="45" customWidth="1"/>
    <col min="9736" max="9978" width="2.5" style="45"/>
    <col min="9979" max="9979" width="15.125" style="45" customWidth="1"/>
    <col min="9980" max="9980" width="12" style="45" customWidth="1"/>
    <col min="9981" max="9981" width="15.375" style="45" customWidth="1"/>
    <col min="9982" max="9982" width="10.75" style="45" customWidth="1"/>
    <col min="9983" max="9983" width="16" style="45" customWidth="1"/>
    <col min="9984" max="9984" width="12.625" style="45" customWidth="1"/>
    <col min="9985" max="9987" width="10.75" style="45" customWidth="1"/>
    <col min="9988" max="9988" width="12.5" style="45" customWidth="1"/>
    <col min="9989" max="9989" width="10.75" style="45" customWidth="1"/>
    <col min="9990" max="9990" width="2.5" style="45"/>
    <col min="9991" max="9991" width="2.625" style="45" customWidth="1"/>
    <col min="9992" max="10234" width="2.5" style="45"/>
    <col min="10235" max="10235" width="15.125" style="45" customWidth="1"/>
    <col min="10236" max="10236" width="12" style="45" customWidth="1"/>
    <col min="10237" max="10237" width="15.375" style="45" customWidth="1"/>
    <col min="10238" max="10238" width="10.75" style="45" customWidth="1"/>
    <col min="10239" max="10239" width="16" style="45" customWidth="1"/>
    <col min="10240" max="10240" width="12.625" style="45" customWidth="1"/>
    <col min="10241" max="10243" width="10.75" style="45" customWidth="1"/>
    <col min="10244" max="10244" width="12.5" style="45" customWidth="1"/>
    <col min="10245" max="10245" width="10.75" style="45" customWidth="1"/>
    <col min="10246" max="10246" width="2.5" style="45"/>
    <col min="10247" max="10247" width="2.625" style="45" customWidth="1"/>
    <col min="10248" max="10490" width="2.5" style="45"/>
    <col min="10491" max="10491" width="15.125" style="45" customWidth="1"/>
    <col min="10492" max="10492" width="12" style="45" customWidth="1"/>
    <col min="10493" max="10493" width="15.375" style="45" customWidth="1"/>
    <col min="10494" max="10494" width="10.75" style="45" customWidth="1"/>
    <col min="10495" max="10495" width="16" style="45" customWidth="1"/>
    <col min="10496" max="10496" width="12.625" style="45" customWidth="1"/>
    <col min="10497" max="10499" width="10.75" style="45" customWidth="1"/>
    <col min="10500" max="10500" width="12.5" style="45" customWidth="1"/>
    <col min="10501" max="10501" width="10.75" style="45" customWidth="1"/>
    <col min="10502" max="10502" width="2.5" style="45"/>
    <col min="10503" max="10503" width="2.625" style="45" customWidth="1"/>
    <col min="10504" max="10746" width="2.5" style="45"/>
    <col min="10747" max="10747" width="15.125" style="45" customWidth="1"/>
    <col min="10748" max="10748" width="12" style="45" customWidth="1"/>
    <col min="10749" max="10749" width="15.375" style="45" customWidth="1"/>
    <col min="10750" max="10750" width="10.75" style="45" customWidth="1"/>
    <col min="10751" max="10751" width="16" style="45" customWidth="1"/>
    <col min="10752" max="10752" width="12.625" style="45" customWidth="1"/>
    <col min="10753" max="10755" width="10.75" style="45" customWidth="1"/>
    <col min="10756" max="10756" width="12.5" style="45" customWidth="1"/>
    <col min="10757" max="10757" width="10.75" style="45" customWidth="1"/>
    <col min="10758" max="10758" width="2.5" style="45"/>
    <col min="10759" max="10759" width="2.625" style="45" customWidth="1"/>
    <col min="10760" max="11002" width="2.5" style="45"/>
    <col min="11003" max="11003" width="15.125" style="45" customWidth="1"/>
    <col min="11004" max="11004" width="12" style="45" customWidth="1"/>
    <col min="11005" max="11005" width="15.375" style="45" customWidth="1"/>
    <col min="11006" max="11006" width="10.75" style="45" customWidth="1"/>
    <col min="11007" max="11007" width="16" style="45" customWidth="1"/>
    <col min="11008" max="11008" width="12.625" style="45" customWidth="1"/>
    <col min="11009" max="11011" width="10.75" style="45" customWidth="1"/>
    <col min="11012" max="11012" width="12.5" style="45" customWidth="1"/>
    <col min="11013" max="11013" width="10.75" style="45" customWidth="1"/>
    <col min="11014" max="11014" width="2.5" style="45"/>
    <col min="11015" max="11015" width="2.625" style="45" customWidth="1"/>
    <col min="11016" max="11258" width="2.5" style="45"/>
    <col min="11259" max="11259" width="15.125" style="45" customWidth="1"/>
    <col min="11260" max="11260" width="12" style="45" customWidth="1"/>
    <col min="11261" max="11261" width="15.375" style="45" customWidth="1"/>
    <col min="11262" max="11262" width="10.75" style="45" customWidth="1"/>
    <col min="11263" max="11263" width="16" style="45" customWidth="1"/>
    <col min="11264" max="11264" width="12.625" style="45" customWidth="1"/>
    <col min="11265" max="11267" width="10.75" style="45" customWidth="1"/>
    <col min="11268" max="11268" width="12.5" style="45" customWidth="1"/>
    <col min="11269" max="11269" width="10.75" style="45" customWidth="1"/>
    <col min="11270" max="11270" width="2.5" style="45"/>
    <col min="11271" max="11271" width="2.625" style="45" customWidth="1"/>
    <col min="11272" max="11514" width="2.5" style="45"/>
    <col min="11515" max="11515" width="15.125" style="45" customWidth="1"/>
    <col min="11516" max="11516" width="12" style="45" customWidth="1"/>
    <col min="11517" max="11517" width="15.375" style="45" customWidth="1"/>
    <col min="11518" max="11518" width="10.75" style="45" customWidth="1"/>
    <col min="11519" max="11519" width="16" style="45" customWidth="1"/>
    <col min="11520" max="11520" width="12.625" style="45" customWidth="1"/>
    <col min="11521" max="11523" width="10.75" style="45" customWidth="1"/>
    <col min="11524" max="11524" width="12.5" style="45" customWidth="1"/>
    <col min="11525" max="11525" width="10.75" style="45" customWidth="1"/>
    <col min="11526" max="11526" width="2.5" style="45"/>
    <col min="11527" max="11527" width="2.625" style="45" customWidth="1"/>
    <col min="11528" max="11770" width="2.5" style="45"/>
    <col min="11771" max="11771" width="15.125" style="45" customWidth="1"/>
    <col min="11772" max="11772" width="12" style="45" customWidth="1"/>
    <col min="11773" max="11773" width="15.375" style="45" customWidth="1"/>
    <col min="11774" max="11774" width="10.75" style="45" customWidth="1"/>
    <col min="11775" max="11775" width="16" style="45" customWidth="1"/>
    <col min="11776" max="11776" width="12.625" style="45" customWidth="1"/>
    <col min="11777" max="11779" width="10.75" style="45" customWidth="1"/>
    <col min="11780" max="11780" width="12.5" style="45" customWidth="1"/>
    <col min="11781" max="11781" width="10.75" style="45" customWidth="1"/>
    <col min="11782" max="11782" width="2.5" style="45"/>
    <col min="11783" max="11783" width="2.625" style="45" customWidth="1"/>
    <col min="11784" max="12026" width="2.5" style="45"/>
    <col min="12027" max="12027" width="15.125" style="45" customWidth="1"/>
    <col min="12028" max="12028" width="12" style="45" customWidth="1"/>
    <col min="12029" max="12029" width="15.375" style="45" customWidth="1"/>
    <col min="12030" max="12030" width="10.75" style="45" customWidth="1"/>
    <col min="12031" max="12031" width="16" style="45" customWidth="1"/>
    <col min="12032" max="12032" width="12.625" style="45" customWidth="1"/>
    <col min="12033" max="12035" width="10.75" style="45" customWidth="1"/>
    <col min="12036" max="12036" width="12.5" style="45" customWidth="1"/>
    <col min="12037" max="12037" width="10.75" style="45" customWidth="1"/>
    <col min="12038" max="12038" width="2.5" style="45"/>
    <col min="12039" max="12039" width="2.625" style="45" customWidth="1"/>
    <col min="12040" max="12282" width="2.5" style="45"/>
    <col min="12283" max="12283" width="15.125" style="45" customWidth="1"/>
    <col min="12284" max="12284" width="12" style="45" customWidth="1"/>
    <col min="12285" max="12285" width="15.375" style="45" customWidth="1"/>
    <col min="12286" max="12286" width="10.75" style="45" customWidth="1"/>
    <col min="12287" max="12287" width="16" style="45" customWidth="1"/>
    <col min="12288" max="12288" width="12.625" style="45" customWidth="1"/>
    <col min="12289" max="12291" width="10.75" style="45" customWidth="1"/>
    <col min="12292" max="12292" width="12.5" style="45" customWidth="1"/>
    <col min="12293" max="12293" width="10.75" style="45" customWidth="1"/>
    <col min="12294" max="12294" width="2.5" style="45"/>
    <col min="12295" max="12295" width="2.625" style="45" customWidth="1"/>
    <col min="12296" max="12538" width="2.5" style="45"/>
    <col min="12539" max="12539" width="15.125" style="45" customWidth="1"/>
    <col min="12540" max="12540" width="12" style="45" customWidth="1"/>
    <col min="12541" max="12541" width="15.375" style="45" customWidth="1"/>
    <col min="12542" max="12542" width="10.75" style="45" customWidth="1"/>
    <col min="12543" max="12543" width="16" style="45" customWidth="1"/>
    <col min="12544" max="12544" width="12.625" style="45" customWidth="1"/>
    <col min="12545" max="12547" width="10.75" style="45" customWidth="1"/>
    <col min="12548" max="12548" width="12.5" style="45" customWidth="1"/>
    <col min="12549" max="12549" width="10.75" style="45" customWidth="1"/>
    <col min="12550" max="12550" width="2.5" style="45"/>
    <col min="12551" max="12551" width="2.625" style="45" customWidth="1"/>
    <col min="12552" max="12794" width="2.5" style="45"/>
    <col min="12795" max="12795" width="15.125" style="45" customWidth="1"/>
    <col min="12796" max="12796" width="12" style="45" customWidth="1"/>
    <col min="12797" max="12797" width="15.375" style="45" customWidth="1"/>
    <col min="12798" max="12798" width="10.75" style="45" customWidth="1"/>
    <col min="12799" max="12799" width="16" style="45" customWidth="1"/>
    <col min="12800" max="12800" width="12.625" style="45" customWidth="1"/>
    <col min="12801" max="12803" width="10.75" style="45" customWidth="1"/>
    <col min="12804" max="12804" width="12.5" style="45" customWidth="1"/>
    <col min="12805" max="12805" width="10.75" style="45" customWidth="1"/>
    <col min="12806" max="12806" width="2.5" style="45"/>
    <col min="12807" max="12807" width="2.625" style="45" customWidth="1"/>
    <col min="12808" max="13050" width="2.5" style="45"/>
    <col min="13051" max="13051" width="15.125" style="45" customWidth="1"/>
    <col min="13052" max="13052" width="12" style="45" customWidth="1"/>
    <col min="13053" max="13053" width="15.375" style="45" customWidth="1"/>
    <col min="13054" max="13054" width="10.75" style="45" customWidth="1"/>
    <col min="13055" max="13055" width="16" style="45" customWidth="1"/>
    <col min="13056" max="13056" width="12.625" style="45" customWidth="1"/>
    <col min="13057" max="13059" width="10.75" style="45" customWidth="1"/>
    <col min="13060" max="13060" width="12.5" style="45" customWidth="1"/>
    <col min="13061" max="13061" width="10.75" style="45" customWidth="1"/>
    <col min="13062" max="13062" width="2.5" style="45"/>
    <col min="13063" max="13063" width="2.625" style="45" customWidth="1"/>
    <col min="13064" max="13306" width="2.5" style="45"/>
    <col min="13307" max="13307" width="15.125" style="45" customWidth="1"/>
    <col min="13308" max="13308" width="12" style="45" customWidth="1"/>
    <col min="13309" max="13309" width="15.375" style="45" customWidth="1"/>
    <col min="13310" max="13310" width="10.75" style="45" customWidth="1"/>
    <col min="13311" max="13311" width="16" style="45" customWidth="1"/>
    <col min="13312" max="13312" width="12.625" style="45" customWidth="1"/>
    <col min="13313" max="13315" width="10.75" style="45" customWidth="1"/>
    <col min="13316" max="13316" width="12.5" style="45" customWidth="1"/>
    <col min="13317" max="13317" width="10.75" style="45" customWidth="1"/>
    <col min="13318" max="13318" width="2.5" style="45"/>
    <col min="13319" max="13319" width="2.625" style="45" customWidth="1"/>
    <col min="13320" max="13562" width="2.5" style="45"/>
    <col min="13563" max="13563" width="15.125" style="45" customWidth="1"/>
    <col min="13564" max="13564" width="12" style="45" customWidth="1"/>
    <col min="13565" max="13565" width="15.375" style="45" customWidth="1"/>
    <col min="13566" max="13566" width="10.75" style="45" customWidth="1"/>
    <col min="13567" max="13567" width="16" style="45" customWidth="1"/>
    <col min="13568" max="13568" width="12.625" style="45" customWidth="1"/>
    <col min="13569" max="13571" width="10.75" style="45" customWidth="1"/>
    <col min="13572" max="13572" width="12.5" style="45" customWidth="1"/>
    <col min="13573" max="13573" width="10.75" style="45" customWidth="1"/>
    <col min="13574" max="13574" width="2.5" style="45"/>
    <col min="13575" max="13575" width="2.625" style="45" customWidth="1"/>
    <col min="13576" max="13818" width="2.5" style="45"/>
    <col min="13819" max="13819" width="15.125" style="45" customWidth="1"/>
    <col min="13820" max="13820" width="12" style="45" customWidth="1"/>
    <col min="13821" max="13821" width="15.375" style="45" customWidth="1"/>
    <col min="13822" max="13822" width="10.75" style="45" customWidth="1"/>
    <col min="13823" max="13823" width="16" style="45" customWidth="1"/>
    <col min="13824" max="13824" width="12.625" style="45" customWidth="1"/>
    <col min="13825" max="13827" width="10.75" style="45" customWidth="1"/>
    <col min="13828" max="13828" width="12.5" style="45" customWidth="1"/>
    <col min="13829" max="13829" width="10.75" style="45" customWidth="1"/>
    <col min="13830" max="13830" width="2.5" style="45"/>
    <col min="13831" max="13831" width="2.625" style="45" customWidth="1"/>
    <col min="13832" max="14074" width="2.5" style="45"/>
    <col min="14075" max="14075" width="15.125" style="45" customWidth="1"/>
    <col min="14076" max="14076" width="12" style="45" customWidth="1"/>
    <col min="14077" max="14077" width="15.375" style="45" customWidth="1"/>
    <col min="14078" max="14078" width="10.75" style="45" customWidth="1"/>
    <col min="14079" max="14079" width="16" style="45" customWidth="1"/>
    <col min="14080" max="14080" width="12.625" style="45" customWidth="1"/>
    <col min="14081" max="14083" width="10.75" style="45" customWidth="1"/>
    <col min="14084" max="14084" width="12.5" style="45" customWidth="1"/>
    <col min="14085" max="14085" width="10.75" style="45" customWidth="1"/>
    <col min="14086" max="14086" width="2.5" style="45"/>
    <col min="14087" max="14087" width="2.625" style="45" customWidth="1"/>
    <col min="14088" max="14330" width="2.5" style="45"/>
    <col min="14331" max="14331" width="15.125" style="45" customWidth="1"/>
    <col min="14332" max="14332" width="12" style="45" customWidth="1"/>
    <col min="14333" max="14333" width="15.375" style="45" customWidth="1"/>
    <col min="14334" max="14334" width="10.75" style="45" customWidth="1"/>
    <col min="14335" max="14335" width="16" style="45" customWidth="1"/>
    <col min="14336" max="14336" width="12.625" style="45" customWidth="1"/>
    <col min="14337" max="14339" width="10.75" style="45" customWidth="1"/>
    <col min="14340" max="14340" width="12.5" style="45" customWidth="1"/>
    <col min="14341" max="14341" width="10.75" style="45" customWidth="1"/>
    <col min="14342" max="14342" width="2.5" style="45"/>
    <col min="14343" max="14343" width="2.625" style="45" customWidth="1"/>
    <col min="14344" max="14586" width="2.5" style="45"/>
    <col min="14587" max="14587" width="15.125" style="45" customWidth="1"/>
    <col min="14588" max="14588" width="12" style="45" customWidth="1"/>
    <col min="14589" max="14589" width="15.375" style="45" customWidth="1"/>
    <col min="14590" max="14590" width="10.75" style="45" customWidth="1"/>
    <col min="14591" max="14591" width="16" style="45" customWidth="1"/>
    <col min="14592" max="14592" width="12.625" style="45" customWidth="1"/>
    <col min="14593" max="14595" width="10.75" style="45" customWidth="1"/>
    <col min="14596" max="14596" width="12.5" style="45" customWidth="1"/>
    <col min="14597" max="14597" width="10.75" style="45" customWidth="1"/>
    <col min="14598" max="14598" width="2.5" style="45"/>
    <col min="14599" max="14599" width="2.625" style="45" customWidth="1"/>
    <col min="14600" max="14842" width="2.5" style="45"/>
    <col min="14843" max="14843" width="15.125" style="45" customWidth="1"/>
    <col min="14844" max="14844" width="12" style="45" customWidth="1"/>
    <col min="14845" max="14845" width="15.375" style="45" customWidth="1"/>
    <col min="14846" max="14846" width="10.75" style="45" customWidth="1"/>
    <col min="14847" max="14847" width="16" style="45" customWidth="1"/>
    <col min="14848" max="14848" width="12.625" style="45" customWidth="1"/>
    <col min="14849" max="14851" width="10.75" style="45" customWidth="1"/>
    <col min="14852" max="14852" width="12.5" style="45" customWidth="1"/>
    <col min="14853" max="14853" width="10.75" style="45" customWidth="1"/>
    <col min="14854" max="14854" width="2.5" style="45"/>
    <col min="14855" max="14855" width="2.625" style="45" customWidth="1"/>
    <col min="14856" max="15098" width="2.5" style="45"/>
    <col min="15099" max="15099" width="15.125" style="45" customWidth="1"/>
    <col min="15100" max="15100" width="12" style="45" customWidth="1"/>
    <col min="15101" max="15101" width="15.375" style="45" customWidth="1"/>
    <col min="15102" max="15102" width="10.75" style="45" customWidth="1"/>
    <col min="15103" max="15103" width="16" style="45" customWidth="1"/>
    <col min="15104" max="15104" width="12.625" style="45" customWidth="1"/>
    <col min="15105" max="15107" width="10.75" style="45" customWidth="1"/>
    <col min="15108" max="15108" width="12.5" style="45" customWidth="1"/>
    <col min="15109" max="15109" width="10.75" style="45" customWidth="1"/>
    <col min="15110" max="15110" width="2.5" style="45"/>
    <col min="15111" max="15111" width="2.625" style="45" customWidth="1"/>
    <col min="15112" max="15354" width="2.5" style="45"/>
    <col min="15355" max="15355" width="15.125" style="45" customWidth="1"/>
    <col min="15356" max="15356" width="12" style="45" customWidth="1"/>
    <col min="15357" max="15357" width="15.375" style="45" customWidth="1"/>
    <col min="15358" max="15358" width="10.75" style="45" customWidth="1"/>
    <col min="15359" max="15359" width="16" style="45" customWidth="1"/>
    <col min="15360" max="15360" width="12.625" style="45" customWidth="1"/>
    <col min="15361" max="15363" width="10.75" style="45" customWidth="1"/>
    <col min="15364" max="15364" width="12.5" style="45" customWidth="1"/>
    <col min="15365" max="15365" width="10.75" style="45" customWidth="1"/>
    <col min="15366" max="15366" width="2.5" style="45"/>
    <col min="15367" max="15367" width="2.625" style="45" customWidth="1"/>
    <col min="15368" max="15610" width="2.5" style="45"/>
    <col min="15611" max="15611" width="15.125" style="45" customWidth="1"/>
    <col min="15612" max="15612" width="12" style="45" customWidth="1"/>
    <col min="15613" max="15613" width="15.375" style="45" customWidth="1"/>
    <col min="15614" max="15614" width="10.75" style="45" customWidth="1"/>
    <col min="15615" max="15615" width="16" style="45" customWidth="1"/>
    <col min="15616" max="15616" width="12.625" style="45" customWidth="1"/>
    <col min="15617" max="15619" width="10.75" style="45" customWidth="1"/>
    <col min="15620" max="15620" width="12.5" style="45" customWidth="1"/>
    <col min="15621" max="15621" width="10.75" style="45" customWidth="1"/>
    <col min="15622" max="15622" width="2.5" style="45"/>
    <col min="15623" max="15623" width="2.625" style="45" customWidth="1"/>
    <col min="15624" max="15866" width="2.5" style="45"/>
    <col min="15867" max="15867" width="15.125" style="45" customWidth="1"/>
    <col min="15868" max="15868" width="12" style="45" customWidth="1"/>
    <col min="15869" max="15869" width="15.375" style="45" customWidth="1"/>
    <col min="15870" max="15870" width="10.75" style="45" customWidth="1"/>
    <col min="15871" max="15871" width="16" style="45" customWidth="1"/>
    <col min="15872" max="15872" width="12.625" style="45" customWidth="1"/>
    <col min="15873" max="15875" width="10.75" style="45" customWidth="1"/>
    <col min="15876" max="15876" width="12.5" style="45" customWidth="1"/>
    <col min="15877" max="15877" width="10.75" style="45" customWidth="1"/>
    <col min="15878" max="15878" width="2.5" style="45"/>
    <col min="15879" max="15879" width="2.625" style="45" customWidth="1"/>
    <col min="15880" max="16122" width="2.5" style="45"/>
    <col min="16123" max="16123" width="15.125" style="45" customWidth="1"/>
    <col min="16124" max="16124" width="12" style="45" customWidth="1"/>
    <col min="16125" max="16125" width="15.375" style="45" customWidth="1"/>
    <col min="16126" max="16126" width="10.75" style="45" customWidth="1"/>
    <col min="16127" max="16127" width="16" style="45" customWidth="1"/>
    <col min="16128" max="16128" width="12.625" style="45" customWidth="1"/>
    <col min="16129" max="16131" width="10.75" style="45" customWidth="1"/>
    <col min="16132" max="16132" width="12.5" style="45" customWidth="1"/>
    <col min="16133" max="16133" width="10.75" style="45" customWidth="1"/>
    <col min="16134" max="16134" width="2.5" style="45"/>
    <col min="16135" max="16135" width="2.625" style="45" customWidth="1"/>
    <col min="16136" max="16384" width="2.5" style="45"/>
  </cols>
  <sheetData>
    <row r="2" spans="1:13" s="4" customFormat="1" ht="22.5" customHeight="1">
      <c r="A2" s="39"/>
      <c r="E2" s="16" t="s">
        <v>992</v>
      </c>
      <c r="H2" s="62" t="s">
        <v>986</v>
      </c>
    </row>
    <row r="3" spans="1:13" s="4" customFormat="1" ht="22.5" customHeight="1">
      <c r="A3" s="39"/>
      <c r="H3" s="4" t="str">
        <f>VLOOKUP($E$5,学校番号一覧!$F$11:$J$197,5,0)</f>
        <v>自動反映</v>
      </c>
    </row>
    <row r="4" spans="1:13" s="4" customFormat="1" ht="22.5" customHeight="1">
      <c r="A4" s="40"/>
      <c r="B4" s="18"/>
      <c r="C4" s="18"/>
      <c r="D4" s="19" t="s">
        <v>12</v>
      </c>
      <c r="E4" s="18" t="str">
        <f>VLOOKUP($E$5,学校番号一覧!$F$11:$J$197,2,0)</f>
        <v>自動反映</v>
      </c>
    </row>
    <row r="5" spans="1:13" s="4" customFormat="1" ht="22.5" customHeight="1">
      <c r="A5" s="40"/>
      <c r="B5" s="18"/>
      <c r="C5" s="18"/>
      <c r="D5" s="19" t="s">
        <v>13</v>
      </c>
      <c r="E5" s="38" t="s">
        <v>42</v>
      </c>
    </row>
    <row r="6" spans="1:13" s="4" customFormat="1" ht="22.5" customHeight="1">
      <c r="A6" s="67" t="s">
        <v>18</v>
      </c>
      <c r="B6" s="67"/>
      <c r="C6" s="67"/>
      <c r="D6" s="67"/>
      <c r="E6" s="67"/>
      <c r="F6" s="5"/>
      <c r="G6" s="5"/>
      <c r="H6" s="6"/>
      <c r="I6" s="6"/>
      <c r="J6" s="6"/>
      <c r="K6" s="5"/>
      <c r="L6" s="7"/>
      <c r="M6" s="7"/>
    </row>
    <row r="7" spans="1:13" s="4" customFormat="1" ht="22.5" customHeight="1">
      <c r="A7" s="67" t="s">
        <v>993</v>
      </c>
      <c r="B7" s="67"/>
      <c r="C7" s="67"/>
      <c r="D7" s="67"/>
      <c r="E7" s="67"/>
      <c r="F7" s="5"/>
      <c r="G7" s="5"/>
      <c r="H7" s="6"/>
      <c r="I7" s="6"/>
      <c r="J7" s="6"/>
      <c r="K7" s="5"/>
      <c r="L7" s="7"/>
      <c r="M7" s="7"/>
    </row>
    <row r="8" spans="1:13" s="4" customFormat="1" ht="22.5" customHeight="1">
      <c r="A8" s="20"/>
      <c r="B8" s="20"/>
      <c r="C8" s="18"/>
      <c r="D8" s="18"/>
      <c r="E8" s="18"/>
      <c r="F8" s="7"/>
      <c r="G8" s="7"/>
      <c r="H8" s="7"/>
      <c r="I8" s="7"/>
      <c r="J8" s="7"/>
      <c r="K8" s="7"/>
      <c r="L8" s="7"/>
    </row>
    <row r="9" spans="1:13" ht="22.5" customHeight="1" thickBot="1">
      <c r="A9" s="42"/>
      <c r="B9" s="42"/>
      <c r="C9" s="42"/>
      <c r="D9" s="42"/>
      <c r="E9" s="43" t="s">
        <v>2</v>
      </c>
      <c r="F9" s="44"/>
      <c r="G9" s="44"/>
      <c r="H9" s="44"/>
      <c r="I9" s="44"/>
      <c r="J9" s="44"/>
      <c r="K9" s="44"/>
    </row>
    <row r="10" spans="1:13" ht="51.75" customHeight="1" thickBot="1">
      <c r="A10" s="46" t="s">
        <v>0</v>
      </c>
      <c r="B10" s="47" t="s">
        <v>4</v>
      </c>
      <c r="C10" s="48" t="s">
        <v>3</v>
      </c>
      <c r="D10" s="48" t="s">
        <v>14</v>
      </c>
      <c r="E10" s="49" t="s">
        <v>8</v>
      </c>
    </row>
    <row r="11" spans="1:13" ht="72" customHeight="1">
      <c r="A11" s="50" t="s">
        <v>994</v>
      </c>
      <c r="B11" s="60"/>
      <c r="C11" s="61"/>
      <c r="D11" s="51">
        <f>ROUNDDOWN(C12,-3)</f>
        <v>0</v>
      </c>
      <c r="E11" s="52">
        <f>MIN(B11,D11)</f>
        <v>0</v>
      </c>
    </row>
    <row r="12" spans="1:13" ht="57.75" customHeight="1" thickBot="1">
      <c r="A12" s="53" t="s">
        <v>5</v>
      </c>
      <c r="B12" s="54">
        <f>SUM(B11:B11)</f>
        <v>0</v>
      </c>
      <c r="C12" s="55">
        <f>SUM(C11:C11)</f>
        <v>0</v>
      </c>
      <c r="D12" s="55">
        <f>SUM(D11:D11)</f>
        <v>0</v>
      </c>
      <c r="E12" s="56">
        <f>SUM(E11:E11)</f>
        <v>0</v>
      </c>
    </row>
    <row r="13" spans="1:13" ht="6" customHeight="1">
      <c r="A13" s="41"/>
      <c r="B13" s="41"/>
      <c r="C13" s="57"/>
      <c r="D13" s="57"/>
      <c r="E13" s="41"/>
      <c r="F13" s="44"/>
      <c r="G13" s="44"/>
      <c r="H13" s="44"/>
      <c r="I13" s="44"/>
      <c r="J13" s="44"/>
      <c r="K13" s="44"/>
      <c r="L13" s="44"/>
      <c r="M13" s="44"/>
    </row>
    <row r="14" spans="1:13" ht="93" customHeight="1">
      <c r="A14" s="68" t="s">
        <v>11</v>
      </c>
      <c r="B14" s="69"/>
      <c r="C14" s="69"/>
      <c r="D14" s="69"/>
      <c r="E14" s="69"/>
      <c r="F14" s="44"/>
      <c r="G14" s="44"/>
      <c r="H14" s="44"/>
      <c r="I14" s="44"/>
      <c r="J14" s="44"/>
      <c r="K14" s="44"/>
      <c r="L14" s="44"/>
      <c r="M14" s="44"/>
    </row>
    <row r="15" spans="1:13" ht="13.5">
      <c r="A15" s="41"/>
      <c r="B15" s="41"/>
      <c r="C15" s="41"/>
      <c r="D15" s="41"/>
      <c r="E15" s="41"/>
      <c r="F15" s="44"/>
      <c r="G15" s="44"/>
      <c r="H15" s="44"/>
      <c r="I15" s="44"/>
      <c r="J15" s="44"/>
      <c r="K15" s="44"/>
      <c r="L15" s="44"/>
      <c r="M15" s="44"/>
    </row>
    <row r="16" spans="1:13" ht="13.5">
      <c r="A16" s="41"/>
      <c r="B16" s="41"/>
      <c r="C16" s="41"/>
      <c r="D16" s="41"/>
      <c r="E16" s="58"/>
      <c r="F16" s="44"/>
      <c r="G16" s="44"/>
      <c r="H16" s="44"/>
      <c r="I16" s="44"/>
      <c r="J16" s="44"/>
      <c r="K16" s="44"/>
      <c r="L16" s="44"/>
      <c r="M16" s="44"/>
    </row>
    <row r="17" spans="1:13" ht="13.5">
      <c r="A17" s="41"/>
      <c r="B17" s="41"/>
      <c r="C17" s="58"/>
      <c r="D17" s="41"/>
      <c r="E17" s="41"/>
      <c r="F17" s="44"/>
      <c r="G17" s="44"/>
      <c r="H17" s="44"/>
      <c r="I17" s="44"/>
      <c r="J17" s="44"/>
      <c r="K17" s="44"/>
      <c r="L17" s="44"/>
      <c r="M17" s="44"/>
    </row>
    <row r="18" spans="1:13" ht="13.5">
      <c r="A18" s="41"/>
      <c r="B18" s="41"/>
      <c r="C18" s="41"/>
      <c r="D18" s="41"/>
      <c r="E18" s="41"/>
      <c r="F18" s="44"/>
      <c r="G18" s="44"/>
      <c r="H18" s="44"/>
      <c r="I18" s="44"/>
      <c r="J18" s="44"/>
      <c r="K18" s="44"/>
      <c r="L18" s="44"/>
      <c r="M18" s="44"/>
    </row>
    <row r="19" spans="1:13" ht="13.5">
      <c r="A19" s="41"/>
      <c r="B19" s="41"/>
      <c r="C19" s="41"/>
      <c r="D19" s="41"/>
      <c r="E19" s="41"/>
      <c r="F19" s="44"/>
      <c r="G19" s="44"/>
      <c r="H19" s="44"/>
      <c r="I19" s="44"/>
      <c r="J19" s="44"/>
      <c r="K19" s="44"/>
      <c r="L19" s="44"/>
      <c r="M19" s="44"/>
    </row>
    <row r="20" spans="1:13" ht="13.5">
      <c r="A20" s="41"/>
      <c r="B20" s="41"/>
      <c r="C20" s="41"/>
      <c r="D20" s="41"/>
      <c r="E20" s="41"/>
      <c r="F20" s="44"/>
      <c r="G20" s="44"/>
      <c r="H20" s="44"/>
      <c r="I20" s="44"/>
      <c r="J20" s="44"/>
      <c r="K20" s="44"/>
      <c r="L20" s="44"/>
      <c r="M20" s="44"/>
    </row>
    <row r="21" spans="1:13" ht="13.5">
      <c r="A21" s="41"/>
      <c r="B21" s="41"/>
      <c r="C21" s="41"/>
      <c r="D21" s="41"/>
      <c r="E21" s="41"/>
      <c r="F21" s="44"/>
      <c r="G21" s="44"/>
      <c r="H21" s="44"/>
      <c r="I21" s="44"/>
      <c r="J21" s="44"/>
      <c r="K21" s="44"/>
      <c r="L21" s="44"/>
      <c r="M21" s="44"/>
    </row>
    <row r="22" spans="1:13" ht="13.5">
      <c r="A22" s="6"/>
      <c r="B22" s="6"/>
      <c r="C22" s="41"/>
      <c r="D22" s="41"/>
      <c r="E22" s="6"/>
      <c r="F22" s="44"/>
      <c r="G22" s="44"/>
      <c r="H22" s="44"/>
      <c r="I22" s="44"/>
      <c r="J22" s="44"/>
      <c r="K22" s="44"/>
      <c r="L22" s="44"/>
      <c r="M22" s="44"/>
    </row>
    <row r="23" spans="1:13" ht="13.5">
      <c r="A23" s="6"/>
      <c r="B23" s="6"/>
      <c r="C23" s="6"/>
      <c r="D23" s="6"/>
      <c r="E23" s="6"/>
      <c r="F23" s="44"/>
      <c r="G23" s="44"/>
      <c r="H23" s="44"/>
      <c r="I23" s="44"/>
      <c r="J23" s="44"/>
      <c r="K23" s="44"/>
      <c r="L23" s="44"/>
      <c r="M23" s="44"/>
    </row>
    <row r="24" spans="1:13" ht="13.5">
      <c r="A24" s="6"/>
      <c r="B24" s="6"/>
      <c r="C24" s="6"/>
      <c r="D24" s="6"/>
      <c r="E24" s="6"/>
      <c r="F24" s="44"/>
      <c r="G24" s="44"/>
      <c r="H24" s="44"/>
      <c r="I24" s="44"/>
      <c r="J24" s="44"/>
      <c r="K24" s="44"/>
      <c r="L24" s="44"/>
      <c r="M24" s="44"/>
    </row>
    <row r="25" spans="1:13" ht="13.5">
      <c r="A25" s="59"/>
      <c r="B25" s="59"/>
      <c r="C25" s="6"/>
      <c r="D25" s="6"/>
      <c r="E25" s="59"/>
      <c r="F25" s="44"/>
      <c r="G25" s="44"/>
      <c r="H25" s="44"/>
      <c r="I25" s="44"/>
      <c r="J25" s="44"/>
      <c r="K25" s="44"/>
      <c r="L25" s="44"/>
      <c r="M25" s="44"/>
    </row>
    <row r="26" spans="1:13" ht="13.5">
      <c r="A26" s="44"/>
      <c r="B26" s="44"/>
      <c r="C26" s="59"/>
      <c r="D26" s="59"/>
      <c r="E26" s="44"/>
      <c r="F26" s="44"/>
      <c r="G26" s="44"/>
      <c r="H26" s="44"/>
      <c r="I26" s="44"/>
      <c r="J26" s="44"/>
      <c r="K26" s="44"/>
      <c r="L26" s="44"/>
      <c r="M26" s="44"/>
    </row>
    <row r="27" spans="1:1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>
      <c r="C50" s="44"/>
      <c r="D50" s="44"/>
    </row>
  </sheetData>
  <sheetProtection algorithmName="SHA-512" hashValue="a6YAl8hU7zemd+ORRNLZBHuxMqxRBAme5Hm/wF2+GKsJ5ecpa5AtrwxNCpCKd8IRwDpUMb04/oj5YaWP93Ao5Q==" saltValue="6yhI/mTQqtWDH1PbqbB69A==" spinCount="100000" sheet="1" objects="1" scenarios="1"/>
  <mergeCells count="3">
    <mergeCell ref="A6:E6"/>
    <mergeCell ref="A7:E7"/>
    <mergeCell ref="A14:E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105" zoomScale="70" zoomScaleNormal="70" workbookViewId="0">
      <selection activeCell="J8" sqref="J8"/>
    </sheetView>
  </sheetViews>
  <sheetFormatPr defaultRowHeight="13.5"/>
  <cols>
    <col min="1" max="1" width="9.875" style="22" bestFit="1" customWidth="1"/>
    <col min="2" max="2" width="11" style="22" bestFit="1" customWidth="1"/>
    <col min="3" max="3" width="11.875" style="22" customWidth="1"/>
    <col min="4" max="4" width="9.875" style="22" bestFit="1" customWidth="1"/>
    <col min="5" max="5" width="24.375" style="22" bestFit="1" customWidth="1"/>
    <col min="6" max="6" width="35.875" style="22" bestFit="1" customWidth="1"/>
    <col min="7" max="7" width="35.875" style="22" customWidth="1"/>
    <col min="8" max="8" width="19.625" style="22" bestFit="1" customWidth="1"/>
    <col min="9" max="9" width="5.25" style="22" bestFit="1" customWidth="1"/>
    <col min="10" max="11" width="19.375" style="22" bestFit="1" customWidth="1"/>
    <col min="12" max="16384" width="9" style="22"/>
  </cols>
  <sheetData>
    <row r="1" spans="1:11">
      <c r="J1" s="23" t="s">
        <v>19</v>
      </c>
      <c r="K1" s="23" t="s">
        <v>20</v>
      </c>
    </row>
    <row r="2" spans="1:11" ht="13.5" customHeight="1">
      <c r="B2" s="70" t="s">
        <v>21</v>
      </c>
      <c r="C2" s="71"/>
      <c r="D2" s="71"/>
      <c r="E2" s="71"/>
      <c r="F2" s="72"/>
      <c r="G2" s="24" t="s">
        <v>22</v>
      </c>
      <c r="I2" s="22">
        <v>1</v>
      </c>
      <c r="J2" s="25" t="s">
        <v>23</v>
      </c>
      <c r="K2" s="26">
        <v>96</v>
      </c>
    </row>
    <row r="3" spans="1:11" ht="13.5" customHeight="1">
      <c r="A3" s="27"/>
      <c r="B3" s="73"/>
      <c r="C3" s="74"/>
      <c r="D3" s="74"/>
      <c r="E3" s="74"/>
      <c r="F3" s="75"/>
      <c r="G3" s="28" t="s">
        <v>24</v>
      </c>
      <c r="I3" s="22">
        <v>3</v>
      </c>
      <c r="J3" s="25" t="s">
        <v>25</v>
      </c>
      <c r="K3" s="26">
        <v>12</v>
      </c>
    </row>
    <row r="4" spans="1:11">
      <c r="C4" s="22" t="s">
        <v>26</v>
      </c>
      <c r="G4" s="22" t="s">
        <v>27</v>
      </c>
      <c r="I4" s="22">
        <v>4</v>
      </c>
      <c r="J4" s="25" t="s">
        <v>28</v>
      </c>
      <c r="K4" s="26">
        <v>61</v>
      </c>
    </row>
    <row r="5" spans="1:11">
      <c r="G5" s="22" t="s">
        <v>29</v>
      </c>
      <c r="I5" s="22">
        <v>5</v>
      </c>
      <c r="J5" s="25" t="s">
        <v>30</v>
      </c>
      <c r="K5" s="26">
        <v>17</v>
      </c>
    </row>
    <row r="6" spans="1:11">
      <c r="I6" s="22">
        <v>6</v>
      </c>
      <c r="J6" s="25" t="s">
        <v>990</v>
      </c>
      <c r="K6" s="26">
        <v>1</v>
      </c>
    </row>
    <row r="7" spans="1:11">
      <c r="I7" s="22">
        <v>7</v>
      </c>
      <c r="J7" s="25" t="s">
        <v>991</v>
      </c>
      <c r="K7" s="26">
        <v>1</v>
      </c>
    </row>
    <row r="8" spans="1:11">
      <c r="I8" s="29">
        <v>188</v>
      </c>
    </row>
    <row r="9" spans="1:11">
      <c r="A9" s="22" t="s">
        <v>31</v>
      </c>
      <c r="B9" s="22" t="s">
        <v>32</v>
      </c>
      <c r="D9" s="22" t="s">
        <v>31</v>
      </c>
      <c r="J9" s="22" t="s">
        <v>31</v>
      </c>
    </row>
    <row r="10" spans="1:11">
      <c r="A10" s="30" t="s">
        <v>33</v>
      </c>
      <c r="B10" s="30" t="s">
        <v>34</v>
      </c>
      <c r="C10" s="30" t="s">
        <v>35</v>
      </c>
      <c r="D10" s="30" t="s">
        <v>36</v>
      </c>
      <c r="E10" s="30" t="s">
        <v>37</v>
      </c>
      <c r="F10" s="30" t="s">
        <v>38</v>
      </c>
      <c r="G10" s="31" t="s">
        <v>39</v>
      </c>
      <c r="H10" s="30" t="s">
        <v>40</v>
      </c>
      <c r="I10" s="30" t="s">
        <v>41</v>
      </c>
      <c r="J10" s="30" t="s">
        <v>33</v>
      </c>
      <c r="K10" s="22" t="s">
        <v>19</v>
      </c>
    </row>
    <row r="11" spans="1:11">
      <c r="A11" s="30"/>
      <c r="B11" s="30"/>
      <c r="C11" s="30"/>
      <c r="D11" s="30"/>
      <c r="E11" s="30"/>
      <c r="F11" s="30" t="s">
        <v>42</v>
      </c>
      <c r="G11" s="31" t="s">
        <v>43</v>
      </c>
      <c r="H11" s="30"/>
      <c r="I11" s="30"/>
      <c r="J11" s="30" t="s">
        <v>43</v>
      </c>
      <c r="K11" s="22" t="s">
        <v>43</v>
      </c>
    </row>
    <row r="12" spans="1:11">
      <c r="A12" s="25" t="s">
        <v>44</v>
      </c>
      <c r="B12" s="25" t="s">
        <v>45</v>
      </c>
      <c r="C12" s="25" t="s">
        <v>46</v>
      </c>
      <c r="D12" s="25" t="s">
        <v>47</v>
      </c>
      <c r="E12" s="25" t="s">
        <v>48</v>
      </c>
      <c r="F12" s="25" t="s">
        <v>49</v>
      </c>
      <c r="G12" s="32" t="s">
        <v>50</v>
      </c>
      <c r="H12" s="25" t="s">
        <v>51</v>
      </c>
      <c r="I12" s="25">
        <v>1</v>
      </c>
      <c r="J12" s="25" t="s">
        <v>44</v>
      </c>
      <c r="K12" s="33" t="str">
        <f>VLOOKUP($I12,$I$2:$J$7,2,0)</f>
        <v>高等学校（全日制）</v>
      </c>
    </row>
    <row r="13" spans="1:11">
      <c r="A13" s="25" t="s">
        <v>52</v>
      </c>
      <c r="B13" s="25" t="s">
        <v>53</v>
      </c>
      <c r="C13" s="25" t="s">
        <v>46</v>
      </c>
      <c r="D13" s="25" t="s">
        <v>54</v>
      </c>
      <c r="E13" s="34" t="s">
        <v>55</v>
      </c>
      <c r="F13" s="25" t="s">
        <v>56</v>
      </c>
      <c r="G13" s="32" t="s">
        <v>57</v>
      </c>
      <c r="H13" s="25" t="s">
        <v>58</v>
      </c>
      <c r="I13" s="25">
        <v>1</v>
      </c>
      <c r="J13" s="25" t="s">
        <v>52</v>
      </c>
      <c r="K13" s="33" t="str">
        <f>VLOOKUP($I13,$I$2:$J$7,2,0)</f>
        <v>高等学校（全日制）</v>
      </c>
    </row>
    <row r="14" spans="1:11">
      <c r="A14" s="25" t="s">
        <v>59</v>
      </c>
      <c r="B14" s="25" t="s">
        <v>60</v>
      </c>
      <c r="C14" s="25" t="s">
        <v>46</v>
      </c>
      <c r="D14" s="25" t="s">
        <v>54</v>
      </c>
      <c r="E14" s="34" t="s">
        <v>55</v>
      </c>
      <c r="F14" s="25" t="s">
        <v>61</v>
      </c>
      <c r="G14" s="32" t="s">
        <v>57</v>
      </c>
      <c r="H14" s="25" t="s">
        <v>58</v>
      </c>
      <c r="I14" s="25">
        <v>4</v>
      </c>
      <c r="J14" s="25" t="s">
        <v>59</v>
      </c>
      <c r="K14" s="33" t="str">
        <f t="shared" ref="K14:K77" si="0">VLOOKUP($I14,$I$2:$J$7,2,0)</f>
        <v>中学校</v>
      </c>
    </row>
    <row r="15" spans="1:11">
      <c r="A15" s="25" t="s">
        <v>62</v>
      </c>
      <c r="B15" s="25" t="s">
        <v>63</v>
      </c>
      <c r="C15" s="25" t="s">
        <v>46</v>
      </c>
      <c r="D15" s="25" t="s">
        <v>54</v>
      </c>
      <c r="E15" s="34" t="s">
        <v>55</v>
      </c>
      <c r="F15" s="25" t="s">
        <v>64</v>
      </c>
      <c r="G15" s="32" t="s">
        <v>57</v>
      </c>
      <c r="H15" s="25" t="s">
        <v>58</v>
      </c>
      <c r="I15" s="25">
        <v>5</v>
      </c>
      <c r="J15" s="25" t="s">
        <v>62</v>
      </c>
      <c r="K15" s="33" t="str">
        <f t="shared" si="0"/>
        <v>小学校</v>
      </c>
    </row>
    <row r="16" spans="1:11">
      <c r="A16" s="25" t="s">
        <v>65</v>
      </c>
      <c r="B16" s="25" t="s">
        <v>66</v>
      </c>
      <c r="C16" s="25" t="s">
        <v>46</v>
      </c>
      <c r="D16" s="25" t="s">
        <v>67</v>
      </c>
      <c r="E16" s="25" t="s">
        <v>68</v>
      </c>
      <c r="F16" s="25" t="s">
        <v>69</v>
      </c>
      <c r="G16" s="32" t="s">
        <v>70</v>
      </c>
      <c r="H16" s="25" t="s">
        <v>71</v>
      </c>
      <c r="I16" s="25">
        <v>1</v>
      </c>
      <c r="J16" s="25" t="s">
        <v>65</v>
      </c>
      <c r="K16" s="33" t="str">
        <f t="shared" si="0"/>
        <v>高等学校（全日制）</v>
      </c>
    </row>
    <row r="17" spans="1:11">
      <c r="A17" s="25" t="s">
        <v>72</v>
      </c>
      <c r="B17" s="25" t="s">
        <v>73</v>
      </c>
      <c r="C17" s="25" t="s">
        <v>46</v>
      </c>
      <c r="D17" s="25" t="s">
        <v>74</v>
      </c>
      <c r="E17" s="34" t="s">
        <v>75</v>
      </c>
      <c r="F17" s="25" t="s">
        <v>76</v>
      </c>
      <c r="G17" s="32" t="s">
        <v>77</v>
      </c>
      <c r="H17" s="25" t="s">
        <v>78</v>
      </c>
      <c r="I17" s="25">
        <v>1</v>
      </c>
      <c r="J17" s="25" t="s">
        <v>72</v>
      </c>
      <c r="K17" s="33" t="str">
        <f t="shared" si="0"/>
        <v>高等学校（全日制）</v>
      </c>
    </row>
    <row r="18" spans="1:11">
      <c r="A18" s="25" t="s">
        <v>79</v>
      </c>
      <c r="B18" s="25" t="s">
        <v>80</v>
      </c>
      <c r="C18" s="25" t="s">
        <v>46</v>
      </c>
      <c r="D18" s="25" t="s">
        <v>81</v>
      </c>
      <c r="E18" s="25" t="s">
        <v>82</v>
      </c>
      <c r="F18" s="25" t="s">
        <v>83</v>
      </c>
      <c r="G18" s="32" t="s">
        <v>84</v>
      </c>
      <c r="H18" s="25" t="s">
        <v>85</v>
      </c>
      <c r="I18" s="25">
        <v>1</v>
      </c>
      <c r="J18" s="25" t="s">
        <v>79</v>
      </c>
      <c r="K18" s="33" t="str">
        <f t="shared" si="0"/>
        <v>高等学校（全日制）</v>
      </c>
    </row>
    <row r="19" spans="1:11">
      <c r="A19" s="25" t="s">
        <v>86</v>
      </c>
      <c r="B19" s="25" t="s">
        <v>87</v>
      </c>
      <c r="C19" s="25" t="s">
        <v>46</v>
      </c>
      <c r="D19" s="25" t="s">
        <v>81</v>
      </c>
      <c r="E19" s="25" t="s">
        <v>88</v>
      </c>
      <c r="F19" s="25" t="s">
        <v>89</v>
      </c>
      <c r="G19" s="32" t="s">
        <v>84</v>
      </c>
      <c r="H19" s="25" t="s">
        <v>85</v>
      </c>
      <c r="I19" s="25">
        <v>4</v>
      </c>
      <c r="J19" s="25" t="s">
        <v>86</v>
      </c>
      <c r="K19" s="33" t="str">
        <f t="shared" si="0"/>
        <v>中学校</v>
      </c>
    </row>
    <row r="20" spans="1:11">
      <c r="A20" s="25" t="s">
        <v>90</v>
      </c>
      <c r="B20" s="25" t="s">
        <v>91</v>
      </c>
      <c r="C20" s="25" t="s">
        <v>46</v>
      </c>
      <c r="D20" s="25" t="s">
        <v>81</v>
      </c>
      <c r="E20" s="25" t="s">
        <v>92</v>
      </c>
      <c r="F20" s="25" t="s">
        <v>93</v>
      </c>
      <c r="G20" s="32" t="s">
        <v>84</v>
      </c>
      <c r="H20" s="25" t="s">
        <v>94</v>
      </c>
      <c r="I20" s="25">
        <v>1</v>
      </c>
      <c r="J20" s="25" t="s">
        <v>90</v>
      </c>
      <c r="K20" s="33" t="str">
        <f t="shared" si="0"/>
        <v>高等学校（全日制）</v>
      </c>
    </row>
    <row r="21" spans="1:11">
      <c r="A21" s="25" t="s">
        <v>95</v>
      </c>
      <c r="B21" s="25" t="s">
        <v>96</v>
      </c>
      <c r="C21" s="25" t="s">
        <v>46</v>
      </c>
      <c r="D21" s="25" t="s">
        <v>97</v>
      </c>
      <c r="E21" s="25" t="s">
        <v>98</v>
      </c>
      <c r="F21" s="25" t="s">
        <v>99</v>
      </c>
      <c r="G21" s="32" t="s">
        <v>100</v>
      </c>
      <c r="H21" s="25" t="s">
        <v>100</v>
      </c>
      <c r="I21" s="25">
        <v>1</v>
      </c>
      <c r="J21" s="25" t="s">
        <v>95</v>
      </c>
      <c r="K21" s="33" t="str">
        <f t="shared" si="0"/>
        <v>高等学校（全日制）</v>
      </c>
    </row>
    <row r="22" spans="1:11">
      <c r="A22" s="25" t="s">
        <v>101</v>
      </c>
      <c r="B22" s="25" t="s">
        <v>102</v>
      </c>
      <c r="C22" s="25" t="s">
        <v>46</v>
      </c>
      <c r="D22" s="25" t="s">
        <v>103</v>
      </c>
      <c r="E22" s="25" t="s">
        <v>104</v>
      </c>
      <c r="F22" s="25" t="s">
        <v>105</v>
      </c>
      <c r="G22" s="32" t="s">
        <v>106</v>
      </c>
      <c r="H22" s="25" t="s">
        <v>107</v>
      </c>
      <c r="I22" s="25">
        <v>3</v>
      </c>
      <c r="J22" s="25" t="s">
        <v>101</v>
      </c>
      <c r="K22" s="33" t="str">
        <f t="shared" si="0"/>
        <v>高等学校（通信制）</v>
      </c>
    </row>
    <row r="23" spans="1:11">
      <c r="A23" s="25" t="s">
        <v>108</v>
      </c>
      <c r="B23" s="25" t="s">
        <v>109</v>
      </c>
      <c r="C23" s="25" t="s">
        <v>46</v>
      </c>
      <c r="D23" s="25" t="s">
        <v>110</v>
      </c>
      <c r="E23" s="25" t="s">
        <v>111</v>
      </c>
      <c r="F23" s="25" t="s">
        <v>112</v>
      </c>
      <c r="G23" s="32" t="s">
        <v>113</v>
      </c>
      <c r="H23" s="25" t="s">
        <v>114</v>
      </c>
      <c r="I23" s="25">
        <v>1</v>
      </c>
      <c r="J23" s="25" t="s">
        <v>108</v>
      </c>
      <c r="K23" s="33" t="str">
        <f t="shared" si="0"/>
        <v>高等学校（全日制）</v>
      </c>
    </row>
    <row r="24" spans="1:11">
      <c r="A24" s="25" t="s">
        <v>115</v>
      </c>
      <c r="B24" s="25" t="s">
        <v>116</v>
      </c>
      <c r="C24" s="25" t="s">
        <v>46</v>
      </c>
      <c r="D24" s="25" t="s">
        <v>110</v>
      </c>
      <c r="E24" s="25" t="s">
        <v>111</v>
      </c>
      <c r="F24" s="25" t="s">
        <v>117</v>
      </c>
      <c r="G24" s="32" t="s">
        <v>113</v>
      </c>
      <c r="H24" s="25" t="s">
        <v>114</v>
      </c>
      <c r="I24" s="25">
        <v>4</v>
      </c>
      <c r="J24" s="25" t="s">
        <v>115</v>
      </c>
      <c r="K24" s="33" t="str">
        <f t="shared" si="0"/>
        <v>中学校</v>
      </c>
    </row>
    <row r="25" spans="1:11">
      <c r="A25" s="25" t="s">
        <v>118</v>
      </c>
      <c r="B25" s="25" t="s">
        <v>119</v>
      </c>
      <c r="C25" s="25" t="s">
        <v>46</v>
      </c>
      <c r="D25" s="25" t="s">
        <v>110</v>
      </c>
      <c r="E25" s="25" t="s">
        <v>111</v>
      </c>
      <c r="F25" s="25" t="s">
        <v>120</v>
      </c>
      <c r="G25" s="32" t="s">
        <v>113</v>
      </c>
      <c r="H25" s="25" t="s">
        <v>121</v>
      </c>
      <c r="I25" s="25">
        <v>5</v>
      </c>
      <c r="J25" s="25" t="s">
        <v>118</v>
      </c>
      <c r="K25" s="33" t="str">
        <f t="shared" si="0"/>
        <v>小学校</v>
      </c>
    </row>
    <row r="26" spans="1:11">
      <c r="A26" s="25" t="s">
        <v>122</v>
      </c>
      <c r="B26" s="25" t="s">
        <v>123</v>
      </c>
      <c r="C26" s="25" t="s">
        <v>46</v>
      </c>
      <c r="D26" s="25" t="s">
        <v>110</v>
      </c>
      <c r="E26" s="25" t="s">
        <v>124</v>
      </c>
      <c r="F26" s="25" t="s">
        <v>125</v>
      </c>
      <c r="G26" s="32" t="s">
        <v>113</v>
      </c>
      <c r="H26" s="25" t="s">
        <v>121</v>
      </c>
      <c r="I26" s="25">
        <v>1</v>
      </c>
      <c r="J26" s="25" t="s">
        <v>122</v>
      </c>
      <c r="K26" s="33" t="str">
        <f t="shared" si="0"/>
        <v>高等学校（全日制）</v>
      </c>
    </row>
    <row r="27" spans="1:11">
      <c r="A27" s="25" t="s">
        <v>126</v>
      </c>
      <c r="B27" s="25" t="s">
        <v>127</v>
      </c>
      <c r="C27" s="25" t="s">
        <v>46</v>
      </c>
      <c r="D27" s="25" t="s">
        <v>110</v>
      </c>
      <c r="E27" s="25" t="s">
        <v>124</v>
      </c>
      <c r="F27" s="25" t="s">
        <v>128</v>
      </c>
      <c r="G27" s="32" t="s">
        <v>113</v>
      </c>
      <c r="H27" s="25" t="s">
        <v>121</v>
      </c>
      <c r="I27" s="25">
        <v>4</v>
      </c>
      <c r="J27" s="25" t="s">
        <v>126</v>
      </c>
      <c r="K27" s="33" t="str">
        <f t="shared" si="0"/>
        <v>中学校</v>
      </c>
    </row>
    <row r="28" spans="1:11">
      <c r="A28" s="25" t="s">
        <v>129</v>
      </c>
      <c r="B28" s="25" t="s">
        <v>130</v>
      </c>
      <c r="C28" s="25" t="s">
        <v>46</v>
      </c>
      <c r="D28" s="25" t="s">
        <v>131</v>
      </c>
      <c r="E28" s="25" t="s">
        <v>132</v>
      </c>
      <c r="F28" s="25" t="s">
        <v>133</v>
      </c>
      <c r="G28" s="32" t="s">
        <v>134</v>
      </c>
      <c r="H28" s="25" t="s">
        <v>135</v>
      </c>
      <c r="I28" s="25">
        <v>1</v>
      </c>
      <c r="J28" s="25" t="s">
        <v>129</v>
      </c>
      <c r="K28" s="33" t="str">
        <f t="shared" si="0"/>
        <v>高等学校（全日制）</v>
      </c>
    </row>
    <row r="29" spans="1:11">
      <c r="A29" s="25" t="s">
        <v>136</v>
      </c>
      <c r="B29" s="25" t="s">
        <v>137</v>
      </c>
      <c r="C29" s="25" t="s">
        <v>46</v>
      </c>
      <c r="D29" s="25" t="s">
        <v>138</v>
      </c>
      <c r="E29" s="25" t="s">
        <v>139</v>
      </c>
      <c r="F29" s="25" t="s">
        <v>140</v>
      </c>
      <c r="G29" s="32" t="s">
        <v>141</v>
      </c>
      <c r="H29" s="25" t="s">
        <v>142</v>
      </c>
      <c r="I29" s="25">
        <v>1</v>
      </c>
      <c r="J29" s="25" t="s">
        <v>136</v>
      </c>
      <c r="K29" s="33" t="str">
        <f t="shared" si="0"/>
        <v>高等学校（全日制）</v>
      </c>
    </row>
    <row r="30" spans="1:11">
      <c r="A30" s="25" t="s">
        <v>143</v>
      </c>
      <c r="B30" s="25" t="s">
        <v>144</v>
      </c>
      <c r="C30" s="25" t="s">
        <v>46</v>
      </c>
      <c r="D30" s="25" t="s">
        <v>145</v>
      </c>
      <c r="E30" s="25" t="s">
        <v>146</v>
      </c>
      <c r="F30" s="25" t="s">
        <v>147</v>
      </c>
      <c r="G30" s="32" t="s">
        <v>148</v>
      </c>
      <c r="H30" s="25" t="s">
        <v>149</v>
      </c>
      <c r="I30" s="25">
        <v>1</v>
      </c>
      <c r="J30" s="25" t="s">
        <v>143</v>
      </c>
      <c r="K30" s="33" t="str">
        <f t="shared" si="0"/>
        <v>高等学校（全日制）</v>
      </c>
    </row>
    <row r="31" spans="1:11">
      <c r="A31" s="35">
        <v>38011</v>
      </c>
      <c r="B31" s="25" t="s">
        <v>150</v>
      </c>
      <c r="C31" s="25" t="s">
        <v>46</v>
      </c>
      <c r="D31" s="25" t="s">
        <v>151</v>
      </c>
      <c r="E31" s="25" t="s">
        <v>152</v>
      </c>
      <c r="F31" s="25" t="s">
        <v>153</v>
      </c>
      <c r="G31" s="32" t="s">
        <v>154</v>
      </c>
      <c r="H31" s="25" t="s">
        <v>154</v>
      </c>
      <c r="I31" s="25">
        <v>1</v>
      </c>
      <c r="J31" s="35">
        <v>38011</v>
      </c>
      <c r="K31" s="33" t="str">
        <f t="shared" si="0"/>
        <v>高等学校（全日制）</v>
      </c>
    </row>
    <row r="32" spans="1:11">
      <c r="A32" s="25" t="s">
        <v>155</v>
      </c>
      <c r="B32" s="25" t="s">
        <v>156</v>
      </c>
      <c r="C32" s="25" t="s">
        <v>46</v>
      </c>
      <c r="D32" s="25" t="s">
        <v>151</v>
      </c>
      <c r="E32" s="25" t="s">
        <v>152</v>
      </c>
      <c r="F32" s="25" t="s">
        <v>157</v>
      </c>
      <c r="G32" s="32" t="s">
        <v>154</v>
      </c>
      <c r="H32" s="25" t="s">
        <v>154</v>
      </c>
      <c r="I32" s="25">
        <v>4</v>
      </c>
      <c r="J32" s="25" t="s">
        <v>155</v>
      </c>
      <c r="K32" s="33" t="str">
        <f t="shared" si="0"/>
        <v>中学校</v>
      </c>
    </row>
    <row r="33" spans="1:11">
      <c r="A33" s="25" t="s">
        <v>158</v>
      </c>
      <c r="B33" s="25" t="s">
        <v>159</v>
      </c>
      <c r="C33" s="25" t="s">
        <v>46</v>
      </c>
      <c r="D33" s="25" t="s">
        <v>151</v>
      </c>
      <c r="E33" s="25" t="s">
        <v>152</v>
      </c>
      <c r="F33" s="25" t="s">
        <v>988</v>
      </c>
      <c r="G33" s="32" t="s">
        <v>154</v>
      </c>
      <c r="H33" s="25" t="s">
        <v>154</v>
      </c>
      <c r="I33" s="25">
        <v>6</v>
      </c>
      <c r="J33" s="25" t="s">
        <v>158</v>
      </c>
      <c r="K33" s="33" t="str">
        <f t="shared" si="0"/>
        <v>中等教育学校（前期課程）</v>
      </c>
    </row>
    <row r="34" spans="1:11">
      <c r="A34" s="25" t="s">
        <v>160</v>
      </c>
      <c r="B34" s="25" t="s">
        <v>161</v>
      </c>
      <c r="C34" s="25" t="s">
        <v>46</v>
      </c>
      <c r="D34" s="25" t="s">
        <v>151</v>
      </c>
      <c r="E34" s="25" t="s">
        <v>152</v>
      </c>
      <c r="F34" s="25" t="s">
        <v>989</v>
      </c>
      <c r="G34" s="32" t="s">
        <v>154</v>
      </c>
      <c r="H34" s="25" t="s">
        <v>154</v>
      </c>
      <c r="I34" s="25">
        <v>7</v>
      </c>
      <c r="J34" s="25" t="s">
        <v>160</v>
      </c>
      <c r="K34" s="33" t="str">
        <f t="shared" si="0"/>
        <v>中等教育学校（後期課程）</v>
      </c>
    </row>
    <row r="35" spans="1:11">
      <c r="A35" s="25" t="s">
        <v>162</v>
      </c>
      <c r="B35" s="25" t="s">
        <v>163</v>
      </c>
      <c r="C35" s="25" t="s">
        <v>46</v>
      </c>
      <c r="D35" s="25" t="s">
        <v>164</v>
      </c>
      <c r="E35" s="34" t="s">
        <v>165</v>
      </c>
      <c r="F35" s="25" t="s">
        <v>166</v>
      </c>
      <c r="G35" s="32" t="s">
        <v>167</v>
      </c>
      <c r="H35" s="25" t="s">
        <v>168</v>
      </c>
      <c r="I35" s="25">
        <v>1</v>
      </c>
      <c r="J35" s="25" t="s">
        <v>162</v>
      </c>
      <c r="K35" s="33" t="str">
        <f t="shared" si="0"/>
        <v>高等学校（全日制）</v>
      </c>
    </row>
    <row r="36" spans="1:11">
      <c r="A36" s="25" t="s">
        <v>169</v>
      </c>
      <c r="B36" s="25" t="s">
        <v>170</v>
      </c>
      <c r="C36" s="25" t="s">
        <v>46</v>
      </c>
      <c r="D36" s="25" t="s">
        <v>171</v>
      </c>
      <c r="E36" s="34" t="s">
        <v>172</v>
      </c>
      <c r="F36" s="25" t="s">
        <v>173</v>
      </c>
      <c r="G36" s="32" t="s">
        <v>174</v>
      </c>
      <c r="H36" s="25" t="s">
        <v>175</v>
      </c>
      <c r="I36" s="25">
        <v>1</v>
      </c>
      <c r="J36" s="25" t="s">
        <v>169</v>
      </c>
      <c r="K36" s="33" t="str">
        <f t="shared" si="0"/>
        <v>高等学校（全日制）</v>
      </c>
    </row>
    <row r="37" spans="1:11">
      <c r="A37" s="25" t="s">
        <v>176</v>
      </c>
      <c r="B37" s="25" t="s">
        <v>177</v>
      </c>
      <c r="C37" s="25" t="s">
        <v>46</v>
      </c>
      <c r="D37" s="25" t="s">
        <v>171</v>
      </c>
      <c r="E37" s="34" t="s">
        <v>172</v>
      </c>
      <c r="F37" s="25" t="s">
        <v>178</v>
      </c>
      <c r="G37" s="32" t="s">
        <v>174</v>
      </c>
      <c r="H37" s="25" t="s">
        <v>175</v>
      </c>
      <c r="I37" s="25">
        <v>4</v>
      </c>
      <c r="J37" s="25" t="s">
        <v>176</v>
      </c>
      <c r="K37" s="33" t="str">
        <f t="shared" si="0"/>
        <v>中学校</v>
      </c>
    </row>
    <row r="38" spans="1:11">
      <c r="A38" s="25" t="s">
        <v>179</v>
      </c>
      <c r="B38" s="25" t="s">
        <v>180</v>
      </c>
      <c r="C38" s="25" t="s">
        <v>46</v>
      </c>
      <c r="D38" s="25" t="s">
        <v>181</v>
      </c>
      <c r="E38" s="25" t="s">
        <v>182</v>
      </c>
      <c r="F38" s="25" t="s">
        <v>183</v>
      </c>
      <c r="G38" s="32" t="s">
        <v>184</v>
      </c>
      <c r="H38" s="25" t="s">
        <v>185</v>
      </c>
      <c r="I38" s="25">
        <v>1</v>
      </c>
      <c r="J38" s="25" t="s">
        <v>179</v>
      </c>
      <c r="K38" s="33" t="str">
        <f t="shared" si="0"/>
        <v>高等学校（全日制）</v>
      </c>
    </row>
    <row r="39" spans="1:11">
      <c r="A39" s="25" t="s">
        <v>186</v>
      </c>
      <c r="B39" s="25" t="s">
        <v>187</v>
      </c>
      <c r="C39" s="25" t="s">
        <v>46</v>
      </c>
      <c r="D39" s="25" t="s">
        <v>181</v>
      </c>
      <c r="E39" s="25" t="s">
        <v>182</v>
      </c>
      <c r="F39" s="25" t="s">
        <v>188</v>
      </c>
      <c r="G39" s="32" t="s">
        <v>184</v>
      </c>
      <c r="H39" s="25" t="s">
        <v>185</v>
      </c>
      <c r="I39" s="25">
        <v>4</v>
      </c>
      <c r="J39" s="25" t="s">
        <v>186</v>
      </c>
      <c r="K39" s="33" t="str">
        <f t="shared" si="0"/>
        <v>中学校</v>
      </c>
    </row>
    <row r="40" spans="1:11">
      <c r="A40" s="25" t="s">
        <v>189</v>
      </c>
      <c r="B40" s="25" t="s">
        <v>190</v>
      </c>
      <c r="C40" s="25" t="s">
        <v>46</v>
      </c>
      <c r="D40" s="25" t="s">
        <v>181</v>
      </c>
      <c r="E40" s="25" t="s">
        <v>191</v>
      </c>
      <c r="F40" s="25" t="s">
        <v>192</v>
      </c>
      <c r="G40" s="32" t="s">
        <v>184</v>
      </c>
      <c r="H40" s="25" t="s">
        <v>193</v>
      </c>
      <c r="I40" s="25">
        <v>1</v>
      </c>
      <c r="J40" s="25" t="s">
        <v>189</v>
      </c>
      <c r="K40" s="33" t="str">
        <f t="shared" si="0"/>
        <v>高等学校（全日制）</v>
      </c>
    </row>
    <row r="41" spans="1:11">
      <c r="A41" s="25" t="s">
        <v>194</v>
      </c>
      <c r="B41" s="25" t="s">
        <v>195</v>
      </c>
      <c r="C41" s="25" t="s">
        <v>46</v>
      </c>
      <c r="D41" s="25" t="s">
        <v>196</v>
      </c>
      <c r="E41" s="25" t="s">
        <v>197</v>
      </c>
      <c r="F41" s="25" t="s">
        <v>198</v>
      </c>
      <c r="G41" s="32" t="s">
        <v>199</v>
      </c>
      <c r="H41" s="25" t="s">
        <v>200</v>
      </c>
      <c r="I41" s="25">
        <v>1</v>
      </c>
      <c r="J41" s="25" t="s">
        <v>194</v>
      </c>
      <c r="K41" s="33" t="str">
        <f t="shared" si="0"/>
        <v>高等学校（全日制）</v>
      </c>
    </row>
    <row r="42" spans="1:11">
      <c r="A42" s="25" t="s">
        <v>201</v>
      </c>
      <c r="B42" s="25" t="s">
        <v>202</v>
      </c>
      <c r="C42" s="25" t="s">
        <v>46</v>
      </c>
      <c r="D42" s="25" t="s">
        <v>203</v>
      </c>
      <c r="E42" s="25" t="s">
        <v>204</v>
      </c>
      <c r="F42" s="25" t="s">
        <v>205</v>
      </c>
      <c r="G42" s="32" t="s">
        <v>206</v>
      </c>
      <c r="H42" s="25" t="s">
        <v>207</v>
      </c>
      <c r="I42" s="25">
        <v>1</v>
      </c>
      <c r="J42" s="25" t="s">
        <v>201</v>
      </c>
      <c r="K42" s="33" t="str">
        <f t="shared" si="0"/>
        <v>高等学校（全日制）</v>
      </c>
    </row>
    <row r="43" spans="1:11">
      <c r="A43" s="25" t="s">
        <v>208</v>
      </c>
      <c r="B43" s="25" t="s">
        <v>209</v>
      </c>
      <c r="C43" s="25" t="s">
        <v>46</v>
      </c>
      <c r="D43" s="25" t="s">
        <v>203</v>
      </c>
      <c r="E43" s="25" t="s">
        <v>210</v>
      </c>
      <c r="F43" s="25" t="s">
        <v>211</v>
      </c>
      <c r="G43" s="32" t="s">
        <v>206</v>
      </c>
      <c r="H43" s="25" t="s">
        <v>212</v>
      </c>
      <c r="I43" s="25">
        <v>1</v>
      </c>
      <c r="J43" s="25" t="s">
        <v>208</v>
      </c>
      <c r="K43" s="33" t="str">
        <f t="shared" si="0"/>
        <v>高等学校（全日制）</v>
      </c>
    </row>
    <row r="44" spans="1:11">
      <c r="A44" s="25" t="s">
        <v>213</v>
      </c>
      <c r="B44" s="25" t="s">
        <v>214</v>
      </c>
      <c r="C44" s="25" t="s">
        <v>46</v>
      </c>
      <c r="D44" s="25" t="s">
        <v>215</v>
      </c>
      <c r="E44" s="25" t="s">
        <v>216</v>
      </c>
      <c r="F44" s="25" t="s">
        <v>217</v>
      </c>
      <c r="G44" s="32" t="s">
        <v>218</v>
      </c>
      <c r="H44" s="25" t="s">
        <v>219</v>
      </c>
      <c r="I44" s="25">
        <v>1</v>
      </c>
      <c r="J44" s="25" t="s">
        <v>213</v>
      </c>
      <c r="K44" s="33" t="str">
        <f t="shared" si="0"/>
        <v>高等学校（全日制）</v>
      </c>
    </row>
    <row r="45" spans="1:11">
      <c r="A45" s="25" t="s">
        <v>220</v>
      </c>
      <c r="B45" s="25" t="s">
        <v>221</v>
      </c>
      <c r="C45" s="25" t="s">
        <v>46</v>
      </c>
      <c r="D45" s="25" t="s">
        <v>215</v>
      </c>
      <c r="E45" s="25" t="s">
        <v>216</v>
      </c>
      <c r="F45" s="25" t="s">
        <v>222</v>
      </c>
      <c r="G45" s="32" t="s">
        <v>218</v>
      </c>
      <c r="H45" s="25" t="s">
        <v>219</v>
      </c>
      <c r="I45" s="25">
        <v>4</v>
      </c>
      <c r="J45" s="25" t="s">
        <v>220</v>
      </c>
      <c r="K45" s="33" t="str">
        <f t="shared" si="0"/>
        <v>中学校</v>
      </c>
    </row>
    <row r="46" spans="1:11">
      <c r="A46" s="25" t="s">
        <v>223</v>
      </c>
      <c r="B46" s="25" t="s">
        <v>224</v>
      </c>
      <c r="C46" s="25" t="s">
        <v>46</v>
      </c>
      <c r="D46" s="25" t="s">
        <v>225</v>
      </c>
      <c r="E46" s="25" t="s">
        <v>226</v>
      </c>
      <c r="F46" s="25" t="s">
        <v>227</v>
      </c>
      <c r="G46" s="32" t="s">
        <v>228</v>
      </c>
      <c r="H46" s="25" t="s">
        <v>229</v>
      </c>
      <c r="I46" s="25">
        <v>1</v>
      </c>
      <c r="J46" s="25" t="s">
        <v>223</v>
      </c>
      <c r="K46" s="33" t="str">
        <f t="shared" si="0"/>
        <v>高等学校（全日制）</v>
      </c>
    </row>
    <row r="47" spans="1:11">
      <c r="A47" s="25" t="s">
        <v>230</v>
      </c>
      <c r="B47" s="25" t="s">
        <v>231</v>
      </c>
      <c r="C47" s="25" t="s">
        <v>46</v>
      </c>
      <c r="D47" s="25" t="s">
        <v>225</v>
      </c>
      <c r="E47" s="25" t="s">
        <v>226</v>
      </c>
      <c r="F47" s="25" t="s">
        <v>232</v>
      </c>
      <c r="G47" s="32" t="s">
        <v>228</v>
      </c>
      <c r="H47" s="25" t="s">
        <v>229</v>
      </c>
      <c r="I47" s="25">
        <v>4</v>
      </c>
      <c r="J47" s="25" t="s">
        <v>230</v>
      </c>
      <c r="K47" s="33" t="str">
        <f t="shared" si="0"/>
        <v>中学校</v>
      </c>
    </row>
    <row r="48" spans="1:11">
      <c r="A48" s="25" t="s">
        <v>233</v>
      </c>
      <c r="B48" s="25" t="s">
        <v>234</v>
      </c>
      <c r="C48" s="25" t="s">
        <v>46</v>
      </c>
      <c r="D48" s="25" t="s">
        <v>225</v>
      </c>
      <c r="E48" s="25" t="s">
        <v>226</v>
      </c>
      <c r="F48" s="25" t="s">
        <v>235</v>
      </c>
      <c r="G48" s="32" t="s">
        <v>228</v>
      </c>
      <c r="H48" s="25" t="s">
        <v>229</v>
      </c>
      <c r="I48" s="25">
        <v>5</v>
      </c>
      <c r="J48" s="25" t="s">
        <v>233</v>
      </c>
      <c r="K48" s="33" t="str">
        <f t="shared" si="0"/>
        <v>小学校</v>
      </c>
    </row>
    <row r="49" spans="1:11">
      <c r="A49" s="25" t="s">
        <v>236</v>
      </c>
      <c r="B49" s="25" t="s">
        <v>237</v>
      </c>
      <c r="C49" s="25" t="s">
        <v>46</v>
      </c>
      <c r="D49" s="25" t="s">
        <v>238</v>
      </c>
      <c r="E49" s="25" t="s">
        <v>239</v>
      </c>
      <c r="F49" s="25" t="s">
        <v>240</v>
      </c>
      <c r="G49" s="32" t="s">
        <v>241</v>
      </c>
      <c r="H49" s="25" t="s">
        <v>242</v>
      </c>
      <c r="I49" s="25">
        <v>1</v>
      </c>
      <c r="J49" s="25" t="s">
        <v>236</v>
      </c>
      <c r="K49" s="33" t="str">
        <f t="shared" si="0"/>
        <v>高等学校（全日制）</v>
      </c>
    </row>
    <row r="50" spans="1:11">
      <c r="A50" s="25" t="s">
        <v>243</v>
      </c>
      <c r="B50" s="25" t="s">
        <v>244</v>
      </c>
      <c r="C50" s="25" t="s">
        <v>46</v>
      </c>
      <c r="D50" s="25" t="s">
        <v>245</v>
      </c>
      <c r="E50" s="25" t="s">
        <v>246</v>
      </c>
      <c r="F50" s="25" t="s">
        <v>247</v>
      </c>
      <c r="G50" s="32" t="s">
        <v>248</v>
      </c>
      <c r="H50" s="25" t="s">
        <v>249</v>
      </c>
      <c r="I50" s="25">
        <v>1</v>
      </c>
      <c r="J50" s="25" t="s">
        <v>243</v>
      </c>
      <c r="K50" s="33" t="str">
        <f t="shared" si="0"/>
        <v>高等学校（全日制）</v>
      </c>
    </row>
    <row r="51" spans="1:11">
      <c r="A51" s="25" t="s">
        <v>250</v>
      </c>
      <c r="B51" s="25" t="s">
        <v>251</v>
      </c>
      <c r="C51" s="25" t="s">
        <v>46</v>
      </c>
      <c r="D51" s="25" t="s">
        <v>245</v>
      </c>
      <c r="E51" s="25" t="s">
        <v>246</v>
      </c>
      <c r="F51" s="25" t="s">
        <v>252</v>
      </c>
      <c r="G51" s="32" t="s">
        <v>248</v>
      </c>
      <c r="H51" s="25" t="s">
        <v>249</v>
      </c>
      <c r="I51" s="25">
        <v>4</v>
      </c>
      <c r="J51" s="25" t="s">
        <v>250</v>
      </c>
      <c r="K51" s="33" t="str">
        <f t="shared" si="0"/>
        <v>中学校</v>
      </c>
    </row>
    <row r="52" spans="1:11">
      <c r="A52" s="25" t="s">
        <v>253</v>
      </c>
      <c r="B52" s="25" t="s">
        <v>254</v>
      </c>
      <c r="C52" s="25" t="s">
        <v>46</v>
      </c>
      <c r="D52" s="25" t="s">
        <v>255</v>
      </c>
      <c r="E52" s="25" t="s">
        <v>256</v>
      </c>
      <c r="F52" s="25" t="s">
        <v>257</v>
      </c>
      <c r="G52" s="32" t="s">
        <v>258</v>
      </c>
      <c r="H52" s="25" t="s">
        <v>259</v>
      </c>
      <c r="I52" s="25">
        <v>1</v>
      </c>
      <c r="J52" s="25" t="s">
        <v>253</v>
      </c>
      <c r="K52" s="33" t="str">
        <f t="shared" si="0"/>
        <v>高等学校（全日制）</v>
      </c>
    </row>
    <row r="53" spans="1:11">
      <c r="A53" s="25" t="s">
        <v>260</v>
      </c>
      <c r="B53" s="25" t="s">
        <v>261</v>
      </c>
      <c r="C53" s="25" t="s">
        <v>46</v>
      </c>
      <c r="D53" s="25" t="s">
        <v>255</v>
      </c>
      <c r="E53" s="25" t="s">
        <v>256</v>
      </c>
      <c r="F53" s="25" t="s">
        <v>262</v>
      </c>
      <c r="G53" s="32" t="s">
        <v>258</v>
      </c>
      <c r="H53" s="25" t="s">
        <v>259</v>
      </c>
      <c r="I53" s="25">
        <v>4</v>
      </c>
      <c r="J53" s="25" t="s">
        <v>260</v>
      </c>
      <c r="K53" s="33" t="str">
        <f t="shared" si="0"/>
        <v>中学校</v>
      </c>
    </row>
    <row r="54" spans="1:11">
      <c r="A54" s="25" t="s">
        <v>263</v>
      </c>
      <c r="B54" s="25" t="s">
        <v>264</v>
      </c>
      <c r="C54" s="25" t="s">
        <v>46</v>
      </c>
      <c r="D54" s="25" t="s">
        <v>255</v>
      </c>
      <c r="E54" s="25" t="s">
        <v>265</v>
      </c>
      <c r="F54" s="25" t="s">
        <v>266</v>
      </c>
      <c r="G54" s="32" t="s">
        <v>258</v>
      </c>
      <c r="H54" s="25" t="s">
        <v>267</v>
      </c>
      <c r="I54" s="25">
        <v>4</v>
      </c>
      <c r="J54" s="25" t="s">
        <v>263</v>
      </c>
      <c r="K54" s="33" t="str">
        <f t="shared" si="0"/>
        <v>中学校</v>
      </c>
    </row>
    <row r="55" spans="1:11">
      <c r="A55" s="25" t="s">
        <v>268</v>
      </c>
      <c r="B55" s="25" t="s">
        <v>269</v>
      </c>
      <c r="C55" s="25" t="s">
        <v>46</v>
      </c>
      <c r="D55" s="25" t="s">
        <v>255</v>
      </c>
      <c r="E55" s="25" t="s">
        <v>270</v>
      </c>
      <c r="F55" s="25" t="s">
        <v>271</v>
      </c>
      <c r="G55" s="32" t="s">
        <v>258</v>
      </c>
      <c r="H55" s="25" t="s">
        <v>272</v>
      </c>
      <c r="I55" s="25">
        <v>1</v>
      </c>
      <c r="J55" s="25" t="s">
        <v>268</v>
      </c>
      <c r="K55" s="33" t="str">
        <f t="shared" si="0"/>
        <v>高等学校（全日制）</v>
      </c>
    </row>
    <row r="56" spans="1:11">
      <c r="A56" s="25" t="s">
        <v>273</v>
      </c>
      <c r="B56" s="25" t="s">
        <v>274</v>
      </c>
      <c r="C56" s="25" t="s">
        <v>46</v>
      </c>
      <c r="D56" s="25" t="s">
        <v>275</v>
      </c>
      <c r="E56" s="34" t="s">
        <v>276</v>
      </c>
      <c r="F56" s="25" t="s">
        <v>277</v>
      </c>
      <c r="G56" s="32" t="s">
        <v>278</v>
      </c>
      <c r="H56" s="25" t="s">
        <v>279</v>
      </c>
      <c r="I56" s="25">
        <v>3</v>
      </c>
      <c r="J56" s="25" t="s">
        <v>273</v>
      </c>
      <c r="K56" s="33" t="str">
        <f t="shared" si="0"/>
        <v>高等学校（通信制）</v>
      </c>
    </row>
    <row r="57" spans="1:11">
      <c r="A57" s="25" t="s">
        <v>280</v>
      </c>
      <c r="B57" s="25" t="s">
        <v>281</v>
      </c>
      <c r="C57" s="25" t="s">
        <v>46</v>
      </c>
      <c r="D57" s="25" t="s">
        <v>282</v>
      </c>
      <c r="E57" s="25" t="s">
        <v>283</v>
      </c>
      <c r="F57" s="25" t="s">
        <v>284</v>
      </c>
      <c r="G57" s="32" t="s">
        <v>285</v>
      </c>
      <c r="H57" s="25" t="s">
        <v>286</v>
      </c>
      <c r="I57" s="25">
        <v>1</v>
      </c>
      <c r="J57" s="25" t="s">
        <v>280</v>
      </c>
      <c r="K57" s="33" t="str">
        <f t="shared" si="0"/>
        <v>高等学校（全日制）</v>
      </c>
    </row>
    <row r="58" spans="1:11">
      <c r="A58" s="25" t="s">
        <v>287</v>
      </c>
      <c r="B58" s="25" t="s">
        <v>288</v>
      </c>
      <c r="C58" s="25" t="s">
        <v>46</v>
      </c>
      <c r="D58" s="25" t="s">
        <v>196</v>
      </c>
      <c r="E58" s="25" t="s">
        <v>289</v>
      </c>
      <c r="F58" s="25" t="s">
        <v>290</v>
      </c>
      <c r="G58" s="32" t="s">
        <v>199</v>
      </c>
      <c r="H58" s="25" t="s">
        <v>291</v>
      </c>
      <c r="I58" s="25">
        <v>1</v>
      </c>
      <c r="J58" s="25" t="s">
        <v>287</v>
      </c>
      <c r="K58" s="33" t="str">
        <f t="shared" si="0"/>
        <v>高等学校（全日制）</v>
      </c>
    </row>
    <row r="59" spans="1:11">
      <c r="A59" s="25" t="s">
        <v>292</v>
      </c>
      <c r="B59" s="25" t="s">
        <v>293</v>
      </c>
      <c r="C59" s="25" t="s">
        <v>46</v>
      </c>
      <c r="D59" s="25" t="s">
        <v>196</v>
      </c>
      <c r="E59" s="25" t="s">
        <v>289</v>
      </c>
      <c r="F59" s="25" t="s">
        <v>294</v>
      </c>
      <c r="G59" s="32" t="s">
        <v>199</v>
      </c>
      <c r="H59" s="25" t="s">
        <v>291</v>
      </c>
      <c r="I59" s="25">
        <v>4</v>
      </c>
      <c r="J59" s="25" t="s">
        <v>292</v>
      </c>
      <c r="K59" s="33" t="str">
        <f t="shared" si="0"/>
        <v>中学校</v>
      </c>
    </row>
    <row r="60" spans="1:11">
      <c r="A60" s="25" t="s">
        <v>295</v>
      </c>
      <c r="B60" s="25" t="s">
        <v>296</v>
      </c>
      <c r="C60" s="25" t="s">
        <v>46</v>
      </c>
      <c r="D60" s="25" t="s">
        <v>297</v>
      </c>
      <c r="E60" s="34" t="s">
        <v>298</v>
      </c>
      <c r="F60" s="25" t="s">
        <v>299</v>
      </c>
      <c r="G60" s="32" t="s">
        <v>300</v>
      </c>
      <c r="H60" s="25" t="s">
        <v>301</v>
      </c>
      <c r="I60" s="25">
        <v>1</v>
      </c>
      <c r="J60" s="25" t="s">
        <v>295</v>
      </c>
      <c r="K60" s="33" t="str">
        <f t="shared" si="0"/>
        <v>高等学校（全日制）</v>
      </c>
    </row>
    <row r="61" spans="1:11">
      <c r="A61" s="25" t="s">
        <v>302</v>
      </c>
      <c r="B61" s="25" t="s">
        <v>303</v>
      </c>
      <c r="C61" s="25" t="s">
        <v>46</v>
      </c>
      <c r="D61" s="25" t="s">
        <v>203</v>
      </c>
      <c r="E61" s="34" t="s">
        <v>304</v>
      </c>
      <c r="F61" s="25" t="s">
        <v>305</v>
      </c>
      <c r="G61" s="32" t="s">
        <v>206</v>
      </c>
      <c r="H61" s="25" t="s">
        <v>306</v>
      </c>
      <c r="I61" s="25">
        <v>1</v>
      </c>
      <c r="J61" s="25" t="s">
        <v>302</v>
      </c>
      <c r="K61" s="33" t="str">
        <f t="shared" si="0"/>
        <v>高等学校（全日制）</v>
      </c>
    </row>
    <row r="62" spans="1:11">
      <c r="A62" s="25" t="s">
        <v>307</v>
      </c>
      <c r="B62" s="25" t="s">
        <v>308</v>
      </c>
      <c r="C62" s="25" t="s">
        <v>46</v>
      </c>
      <c r="D62" s="25" t="s">
        <v>309</v>
      </c>
      <c r="E62" s="25" t="s">
        <v>310</v>
      </c>
      <c r="F62" s="25" t="s">
        <v>311</v>
      </c>
      <c r="G62" s="32" t="s">
        <v>312</v>
      </c>
      <c r="H62" s="25" t="s">
        <v>313</v>
      </c>
      <c r="I62" s="25">
        <v>1</v>
      </c>
      <c r="J62" s="25" t="s">
        <v>307</v>
      </c>
      <c r="K62" s="33" t="str">
        <f t="shared" si="0"/>
        <v>高等学校（全日制）</v>
      </c>
    </row>
    <row r="63" spans="1:11">
      <c r="A63" s="25" t="s">
        <v>314</v>
      </c>
      <c r="B63" s="25" t="s">
        <v>315</v>
      </c>
      <c r="C63" s="25" t="s">
        <v>46</v>
      </c>
      <c r="D63" s="25" t="s">
        <v>309</v>
      </c>
      <c r="E63" s="25" t="s">
        <v>310</v>
      </c>
      <c r="F63" s="25" t="s">
        <v>316</v>
      </c>
      <c r="G63" s="32" t="s">
        <v>312</v>
      </c>
      <c r="H63" s="25" t="s">
        <v>313</v>
      </c>
      <c r="I63" s="25">
        <v>4</v>
      </c>
      <c r="J63" s="25" t="s">
        <v>314</v>
      </c>
      <c r="K63" s="33" t="str">
        <f t="shared" si="0"/>
        <v>中学校</v>
      </c>
    </row>
    <row r="64" spans="1:11">
      <c r="A64" s="25" t="s">
        <v>317</v>
      </c>
      <c r="B64" s="25" t="s">
        <v>318</v>
      </c>
      <c r="C64" s="25" t="s">
        <v>46</v>
      </c>
      <c r="D64" s="25" t="s">
        <v>319</v>
      </c>
      <c r="E64" s="25" t="s">
        <v>320</v>
      </c>
      <c r="F64" s="25" t="s">
        <v>321</v>
      </c>
      <c r="G64" s="32" t="s">
        <v>322</v>
      </c>
      <c r="H64" s="25" t="s">
        <v>323</v>
      </c>
      <c r="I64" s="25">
        <v>1</v>
      </c>
      <c r="J64" s="25" t="s">
        <v>317</v>
      </c>
      <c r="K64" s="33" t="str">
        <f t="shared" si="0"/>
        <v>高等学校（全日制）</v>
      </c>
    </row>
    <row r="65" spans="1:11">
      <c r="A65" s="25" t="s">
        <v>324</v>
      </c>
      <c r="B65" s="25" t="s">
        <v>325</v>
      </c>
      <c r="C65" s="25" t="s">
        <v>46</v>
      </c>
      <c r="D65" s="25" t="s">
        <v>319</v>
      </c>
      <c r="E65" s="25" t="s">
        <v>320</v>
      </c>
      <c r="F65" s="25" t="s">
        <v>326</v>
      </c>
      <c r="G65" s="32" t="s">
        <v>322</v>
      </c>
      <c r="H65" s="25" t="s">
        <v>323</v>
      </c>
      <c r="I65" s="25">
        <v>4</v>
      </c>
      <c r="J65" s="25" t="s">
        <v>324</v>
      </c>
      <c r="K65" s="33" t="str">
        <f t="shared" si="0"/>
        <v>中学校</v>
      </c>
    </row>
    <row r="66" spans="1:11">
      <c r="A66" s="25" t="s">
        <v>327</v>
      </c>
      <c r="B66" s="25" t="s">
        <v>328</v>
      </c>
      <c r="C66" s="25" t="s">
        <v>46</v>
      </c>
      <c r="D66" s="25" t="s">
        <v>329</v>
      </c>
      <c r="E66" s="25" t="s">
        <v>330</v>
      </c>
      <c r="F66" s="36" t="s">
        <v>331</v>
      </c>
      <c r="G66" s="32" t="s">
        <v>332</v>
      </c>
      <c r="H66" s="36" t="s">
        <v>333</v>
      </c>
      <c r="I66" s="25">
        <v>1</v>
      </c>
      <c r="J66" s="25" t="s">
        <v>327</v>
      </c>
      <c r="K66" s="33" t="str">
        <f t="shared" si="0"/>
        <v>高等学校（全日制）</v>
      </c>
    </row>
    <row r="67" spans="1:11">
      <c r="A67" s="25" t="s">
        <v>334</v>
      </c>
      <c r="B67" s="25" t="s">
        <v>335</v>
      </c>
      <c r="C67" s="25" t="s">
        <v>46</v>
      </c>
      <c r="D67" s="25" t="s">
        <v>336</v>
      </c>
      <c r="E67" s="25" t="s">
        <v>337</v>
      </c>
      <c r="F67" s="25" t="s">
        <v>338</v>
      </c>
      <c r="G67" s="32" t="s">
        <v>339</v>
      </c>
      <c r="H67" s="25" t="s">
        <v>340</v>
      </c>
      <c r="I67" s="25">
        <v>1</v>
      </c>
      <c r="J67" s="25" t="s">
        <v>334</v>
      </c>
      <c r="K67" s="33" t="str">
        <f t="shared" si="0"/>
        <v>高等学校（全日制）</v>
      </c>
    </row>
    <row r="68" spans="1:11">
      <c r="A68" s="25" t="s">
        <v>341</v>
      </c>
      <c r="B68" s="25" t="s">
        <v>342</v>
      </c>
      <c r="C68" s="25" t="s">
        <v>46</v>
      </c>
      <c r="D68" s="25" t="s">
        <v>336</v>
      </c>
      <c r="E68" s="25" t="s">
        <v>337</v>
      </c>
      <c r="F68" s="25" t="s">
        <v>343</v>
      </c>
      <c r="G68" s="32" t="s">
        <v>339</v>
      </c>
      <c r="H68" s="25" t="s">
        <v>340</v>
      </c>
      <c r="I68" s="25">
        <v>4</v>
      </c>
      <c r="J68" s="25" t="s">
        <v>341</v>
      </c>
      <c r="K68" s="33" t="str">
        <f t="shared" si="0"/>
        <v>中学校</v>
      </c>
    </row>
    <row r="69" spans="1:11">
      <c r="A69" s="25" t="s">
        <v>344</v>
      </c>
      <c r="B69" s="25" t="s">
        <v>345</v>
      </c>
      <c r="C69" s="25" t="s">
        <v>46</v>
      </c>
      <c r="D69" s="25" t="s">
        <v>346</v>
      </c>
      <c r="E69" s="25" t="s">
        <v>347</v>
      </c>
      <c r="F69" s="25" t="s">
        <v>348</v>
      </c>
      <c r="G69" s="32" t="s">
        <v>349</v>
      </c>
      <c r="H69" s="25" t="s">
        <v>350</v>
      </c>
      <c r="I69" s="25">
        <v>1</v>
      </c>
      <c r="J69" s="25" t="s">
        <v>344</v>
      </c>
      <c r="K69" s="33" t="str">
        <f t="shared" si="0"/>
        <v>高等学校（全日制）</v>
      </c>
    </row>
    <row r="70" spans="1:11">
      <c r="A70" s="25" t="s">
        <v>351</v>
      </c>
      <c r="B70" s="25" t="s">
        <v>352</v>
      </c>
      <c r="C70" s="25" t="s">
        <v>46</v>
      </c>
      <c r="D70" s="25" t="s">
        <v>346</v>
      </c>
      <c r="E70" s="25" t="s">
        <v>347</v>
      </c>
      <c r="F70" s="25" t="s">
        <v>353</v>
      </c>
      <c r="G70" s="32" t="s">
        <v>349</v>
      </c>
      <c r="H70" s="25" t="s">
        <v>350</v>
      </c>
      <c r="I70" s="25">
        <v>4</v>
      </c>
      <c r="J70" s="25" t="s">
        <v>351</v>
      </c>
      <c r="K70" s="33" t="str">
        <f t="shared" si="0"/>
        <v>中学校</v>
      </c>
    </row>
    <row r="71" spans="1:11">
      <c r="A71" s="25" t="s">
        <v>354</v>
      </c>
      <c r="B71" s="25" t="s">
        <v>355</v>
      </c>
      <c r="C71" s="25" t="s">
        <v>46</v>
      </c>
      <c r="D71" s="25" t="s">
        <v>346</v>
      </c>
      <c r="E71" s="25" t="s">
        <v>347</v>
      </c>
      <c r="F71" s="25" t="s">
        <v>356</v>
      </c>
      <c r="G71" s="32" t="s">
        <v>349</v>
      </c>
      <c r="H71" s="25" t="s">
        <v>350</v>
      </c>
      <c r="I71" s="25">
        <v>5</v>
      </c>
      <c r="J71" s="25" t="s">
        <v>354</v>
      </c>
      <c r="K71" s="33" t="str">
        <f t="shared" si="0"/>
        <v>小学校</v>
      </c>
    </row>
    <row r="72" spans="1:11">
      <c r="A72" s="25" t="s">
        <v>357</v>
      </c>
      <c r="B72" s="25" t="s">
        <v>358</v>
      </c>
      <c r="C72" s="25" t="s">
        <v>46</v>
      </c>
      <c r="D72" s="25" t="s">
        <v>359</v>
      </c>
      <c r="E72" s="25" t="s">
        <v>360</v>
      </c>
      <c r="F72" s="25" t="s">
        <v>361</v>
      </c>
      <c r="G72" s="32" t="s">
        <v>362</v>
      </c>
      <c r="H72" s="25" t="s">
        <v>363</v>
      </c>
      <c r="I72" s="25">
        <v>1</v>
      </c>
      <c r="J72" s="25" t="s">
        <v>357</v>
      </c>
      <c r="K72" s="33" t="str">
        <f t="shared" si="0"/>
        <v>高等学校（全日制）</v>
      </c>
    </row>
    <row r="73" spans="1:11">
      <c r="A73" s="25" t="s">
        <v>364</v>
      </c>
      <c r="B73" s="25" t="s">
        <v>365</v>
      </c>
      <c r="C73" s="25" t="s">
        <v>46</v>
      </c>
      <c r="D73" s="25" t="s">
        <v>359</v>
      </c>
      <c r="E73" s="34" t="s">
        <v>366</v>
      </c>
      <c r="F73" s="25" t="s">
        <v>367</v>
      </c>
      <c r="G73" s="32" t="s">
        <v>362</v>
      </c>
      <c r="H73" s="25" t="s">
        <v>368</v>
      </c>
      <c r="I73" s="25">
        <v>5</v>
      </c>
      <c r="J73" s="25" t="s">
        <v>364</v>
      </c>
      <c r="K73" s="33" t="str">
        <f t="shared" si="0"/>
        <v>小学校</v>
      </c>
    </row>
    <row r="74" spans="1:11">
      <c r="A74" s="25" t="s">
        <v>369</v>
      </c>
      <c r="B74" s="25" t="s">
        <v>370</v>
      </c>
      <c r="C74" s="25" t="s">
        <v>46</v>
      </c>
      <c r="D74" s="25" t="s">
        <v>359</v>
      </c>
      <c r="E74" s="25" t="s">
        <v>371</v>
      </c>
      <c r="F74" s="25" t="s">
        <v>372</v>
      </c>
      <c r="G74" s="32" t="s">
        <v>362</v>
      </c>
      <c r="H74" s="25" t="s">
        <v>373</v>
      </c>
      <c r="I74" s="25">
        <v>1</v>
      </c>
      <c r="J74" s="25" t="s">
        <v>369</v>
      </c>
      <c r="K74" s="33" t="str">
        <f t="shared" si="0"/>
        <v>高等学校（全日制）</v>
      </c>
    </row>
    <row r="75" spans="1:11">
      <c r="A75" s="25" t="s">
        <v>374</v>
      </c>
      <c r="B75" s="25" t="s">
        <v>375</v>
      </c>
      <c r="C75" s="25" t="s">
        <v>46</v>
      </c>
      <c r="D75" s="25" t="s">
        <v>359</v>
      </c>
      <c r="E75" s="25" t="s">
        <v>371</v>
      </c>
      <c r="F75" s="25" t="s">
        <v>376</v>
      </c>
      <c r="G75" s="32" t="s">
        <v>362</v>
      </c>
      <c r="H75" s="25" t="s">
        <v>373</v>
      </c>
      <c r="I75" s="25">
        <v>4</v>
      </c>
      <c r="J75" s="25" t="s">
        <v>374</v>
      </c>
      <c r="K75" s="33" t="str">
        <f t="shared" si="0"/>
        <v>中学校</v>
      </c>
    </row>
    <row r="76" spans="1:11">
      <c r="A76" s="25" t="s">
        <v>377</v>
      </c>
      <c r="B76" s="25" t="s">
        <v>378</v>
      </c>
      <c r="C76" s="25" t="s">
        <v>46</v>
      </c>
      <c r="D76" s="25" t="s">
        <v>359</v>
      </c>
      <c r="E76" s="34" t="s">
        <v>379</v>
      </c>
      <c r="F76" s="25" t="s">
        <v>380</v>
      </c>
      <c r="G76" s="32" t="s">
        <v>362</v>
      </c>
      <c r="H76" s="25" t="s">
        <v>381</v>
      </c>
      <c r="I76" s="25">
        <v>4</v>
      </c>
      <c r="J76" s="25" t="s">
        <v>377</v>
      </c>
      <c r="K76" s="33" t="str">
        <f t="shared" si="0"/>
        <v>中学校</v>
      </c>
    </row>
    <row r="77" spans="1:11">
      <c r="A77" s="25" t="s">
        <v>382</v>
      </c>
      <c r="B77" s="25" t="s">
        <v>383</v>
      </c>
      <c r="C77" s="25" t="s">
        <v>46</v>
      </c>
      <c r="D77" s="25" t="s">
        <v>359</v>
      </c>
      <c r="E77" s="25" t="s">
        <v>384</v>
      </c>
      <c r="F77" s="25" t="s">
        <v>385</v>
      </c>
      <c r="G77" s="32" t="s">
        <v>362</v>
      </c>
      <c r="H77" s="25" t="s">
        <v>386</v>
      </c>
      <c r="I77" s="25">
        <v>1</v>
      </c>
      <c r="J77" s="25" t="s">
        <v>382</v>
      </c>
      <c r="K77" s="33" t="str">
        <f t="shared" si="0"/>
        <v>高等学校（全日制）</v>
      </c>
    </row>
    <row r="78" spans="1:11">
      <c r="A78" s="25" t="s">
        <v>387</v>
      </c>
      <c r="B78" s="25" t="s">
        <v>388</v>
      </c>
      <c r="C78" s="25" t="s">
        <v>46</v>
      </c>
      <c r="D78" s="25" t="s">
        <v>359</v>
      </c>
      <c r="E78" s="25" t="s">
        <v>384</v>
      </c>
      <c r="F78" s="25" t="s">
        <v>389</v>
      </c>
      <c r="G78" s="32" t="s">
        <v>362</v>
      </c>
      <c r="H78" s="25" t="s">
        <v>386</v>
      </c>
      <c r="I78" s="25">
        <v>4</v>
      </c>
      <c r="J78" s="25" t="s">
        <v>387</v>
      </c>
      <c r="K78" s="33" t="str">
        <f t="shared" ref="K78:K140" si="1">VLOOKUP($I78,$I$2:$J$7,2,0)</f>
        <v>中学校</v>
      </c>
    </row>
    <row r="79" spans="1:11">
      <c r="A79" s="25" t="s">
        <v>390</v>
      </c>
      <c r="B79" s="25" t="s">
        <v>391</v>
      </c>
      <c r="C79" s="25" t="s">
        <v>46</v>
      </c>
      <c r="D79" s="25" t="s">
        <v>392</v>
      </c>
      <c r="E79" s="25" t="s">
        <v>393</v>
      </c>
      <c r="F79" s="25" t="s">
        <v>394</v>
      </c>
      <c r="G79" s="32" t="s">
        <v>395</v>
      </c>
      <c r="H79" s="25" t="s">
        <v>396</v>
      </c>
      <c r="I79" s="25">
        <v>1</v>
      </c>
      <c r="J79" s="25" t="s">
        <v>390</v>
      </c>
      <c r="K79" s="33" t="str">
        <f t="shared" si="1"/>
        <v>高等学校（全日制）</v>
      </c>
    </row>
    <row r="80" spans="1:11">
      <c r="A80" s="25" t="s">
        <v>397</v>
      </c>
      <c r="B80" s="25" t="s">
        <v>398</v>
      </c>
      <c r="C80" s="25" t="s">
        <v>46</v>
      </c>
      <c r="D80" s="25" t="s">
        <v>399</v>
      </c>
      <c r="E80" s="34" t="s">
        <v>400</v>
      </c>
      <c r="F80" s="25" t="s">
        <v>401</v>
      </c>
      <c r="G80" s="32" t="s">
        <v>402</v>
      </c>
      <c r="H80" s="25" t="s">
        <v>403</v>
      </c>
      <c r="I80" s="25">
        <v>1</v>
      </c>
      <c r="J80" s="25" t="s">
        <v>397</v>
      </c>
      <c r="K80" s="33" t="str">
        <f t="shared" si="1"/>
        <v>高等学校（全日制）</v>
      </c>
    </row>
    <row r="81" spans="1:11">
      <c r="A81" s="25" t="s">
        <v>404</v>
      </c>
      <c r="B81" s="25" t="s">
        <v>405</v>
      </c>
      <c r="C81" s="25" t="s">
        <v>46</v>
      </c>
      <c r="D81" s="25" t="s">
        <v>399</v>
      </c>
      <c r="E81" s="34" t="s">
        <v>400</v>
      </c>
      <c r="F81" s="25" t="s">
        <v>406</v>
      </c>
      <c r="G81" s="32" t="s">
        <v>402</v>
      </c>
      <c r="H81" s="25" t="s">
        <v>403</v>
      </c>
      <c r="I81" s="25">
        <v>4</v>
      </c>
      <c r="J81" s="25" t="s">
        <v>404</v>
      </c>
      <c r="K81" s="33" t="str">
        <f t="shared" si="1"/>
        <v>中学校</v>
      </c>
    </row>
    <row r="82" spans="1:11">
      <c r="A82" s="25" t="s">
        <v>407</v>
      </c>
      <c r="B82" s="25" t="s">
        <v>408</v>
      </c>
      <c r="C82" s="25" t="s">
        <v>46</v>
      </c>
      <c r="D82" s="25" t="s">
        <v>409</v>
      </c>
      <c r="E82" s="34" t="s">
        <v>410</v>
      </c>
      <c r="F82" s="25" t="s">
        <v>411</v>
      </c>
      <c r="G82" s="32" t="s">
        <v>412</v>
      </c>
      <c r="H82" s="25" t="s">
        <v>413</v>
      </c>
      <c r="I82" s="25">
        <v>1</v>
      </c>
      <c r="J82" s="25" t="s">
        <v>407</v>
      </c>
      <c r="K82" s="33" t="str">
        <f t="shared" si="1"/>
        <v>高等学校（全日制）</v>
      </c>
    </row>
    <row r="83" spans="1:11">
      <c r="A83" s="25" t="s">
        <v>414</v>
      </c>
      <c r="B83" s="25" t="s">
        <v>415</v>
      </c>
      <c r="C83" s="25" t="s">
        <v>46</v>
      </c>
      <c r="D83" s="25" t="s">
        <v>416</v>
      </c>
      <c r="E83" s="25" t="s">
        <v>417</v>
      </c>
      <c r="F83" s="25" t="s">
        <v>418</v>
      </c>
      <c r="G83" s="32" t="s">
        <v>419</v>
      </c>
      <c r="H83" s="25" t="s">
        <v>420</v>
      </c>
      <c r="I83" s="25">
        <v>1</v>
      </c>
      <c r="J83" s="25" t="s">
        <v>414</v>
      </c>
      <c r="K83" s="33" t="str">
        <f t="shared" si="1"/>
        <v>高等学校（全日制）</v>
      </c>
    </row>
    <row r="84" spans="1:11">
      <c r="A84" s="25" t="s">
        <v>421</v>
      </c>
      <c r="B84" s="25" t="s">
        <v>422</v>
      </c>
      <c r="C84" s="25" t="s">
        <v>46</v>
      </c>
      <c r="D84" s="25" t="s">
        <v>416</v>
      </c>
      <c r="E84" s="25" t="s">
        <v>417</v>
      </c>
      <c r="F84" s="25" t="s">
        <v>423</v>
      </c>
      <c r="G84" s="32" t="s">
        <v>419</v>
      </c>
      <c r="H84" s="25" t="s">
        <v>420</v>
      </c>
      <c r="I84" s="25">
        <v>4</v>
      </c>
      <c r="J84" s="25" t="s">
        <v>421</v>
      </c>
      <c r="K84" s="33" t="str">
        <f t="shared" si="1"/>
        <v>中学校</v>
      </c>
    </row>
    <row r="85" spans="1:11">
      <c r="A85" s="25" t="s">
        <v>424</v>
      </c>
      <c r="B85" s="25" t="s">
        <v>425</v>
      </c>
      <c r="C85" s="25" t="s">
        <v>46</v>
      </c>
      <c r="D85" s="25" t="s">
        <v>426</v>
      </c>
      <c r="E85" s="25" t="s">
        <v>427</v>
      </c>
      <c r="F85" s="25" t="s">
        <v>428</v>
      </c>
      <c r="G85" s="32" t="s">
        <v>429</v>
      </c>
      <c r="H85" s="25" t="s">
        <v>430</v>
      </c>
      <c r="I85" s="25">
        <v>1</v>
      </c>
      <c r="J85" s="25" t="s">
        <v>424</v>
      </c>
      <c r="K85" s="33" t="str">
        <f t="shared" si="1"/>
        <v>高等学校（全日制）</v>
      </c>
    </row>
    <row r="86" spans="1:11">
      <c r="A86" s="25" t="s">
        <v>431</v>
      </c>
      <c r="B86" s="25" t="s">
        <v>432</v>
      </c>
      <c r="C86" s="25" t="s">
        <v>46</v>
      </c>
      <c r="D86" s="25" t="s">
        <v>426</v>
      </c>
      <c r="E86" s="25" t="s">
        <v>427</v>
      </c>
      <c r="F86" s="25" t="s">
        <v>433</v>
      </c>
      <c r="G86" s="32" t="s">
        <v>429</v>
      </c>
      <c r="H86" s="25" t="s">
        <v>430</v>
      </c>
      <c r="I86" s="25">
        <v>4</v>
      </c>
      <c r="J86" s="25" t="s">
        <v>431</v>
      </c>
      <c r="K86" s="33" t="str">
        <f t="shared" si="1"/>
        <v>中学校</v>
      </c>
    </row>
    <row r="87" spans="1:11">
      <c r="A87" s="25" t="s">
        <v>434</v>
      </c>
      <c r="B87" s="25" t="s">
        <v>435</v>
      </c>
      <c r="C87" s="25" t="s">
        <v>46</v>
      </c>
      <c r="D87" s="25" t="s">
        <v>436</v>
      </c>
      <c r="E87" s="25" t="s">
        <v>437</v>
      </c>
      <c r="F87" s="25" t="s">
        <v>438</v>
      </c>
      <c r="G87" s="32" t="s">
        <v>439</v>
      </c>
      <c r="H87" s="25" t="s">
        <v>440</v>
      </c>
      <c r="I87" s="25">
        <v>1</v>
      </c>
      <c r="J87" s="25" t="s">
        <v>434</v>
      </c>
      <c r="K87" s="33" t="str">
        <f t="shared" si="1"/>
        <v>高等学校（全日制）</v>
      </c>
    </row>
    <row r="88" spans="1:11">
      <c r="A88" s="25" t="s">
        <v>441</v>
      </c>
      <c r="B88" s="25" t="s">
        <v>442</v>
      </c>
      <c r="C88" s="25" t="s">
        <v>46</v>
      </c>
      <c r="D88" s="25" t="s">
        <v>436</v>
      </c>
      <c r="E88" s="25" t="s">
        <v>437</v>
      </c>
      <c r="F88" s="25" t="s">
        <v>443</v>
      </c>
      <c r="G88" s="32" t="s">
        <v>439</v>
      </c>
      <c r="H88" s="25" t="s">
        <v>440</v>
      </c>
      <c r="I88" s="25">
        <v>4</v>
      </c>
      <c r="J88" s="25" t="s">
        <v>441</v>
      </c>
      <c r="K88" s="33" t="str">
        <f t="shared" si="1"/>
        <v>中学校</v>
      </c>
    </row>
    <row r="89" spans="1:11">
      <c r="A89" s="25" t="s">
        <v>444</v>
      </c>
      <c r="B89" s="25" t="s">
        <v>445</v>
      </c>
      <c r="C89" s="25" t="s">
        <v>46</v>
      </c>
      <c r="D89" s="25" t="s">
        <v>446</v>
      </c>
      <c r="E89" s="25" t="s">
        <v>447</v>
      </c>
      <c r="F89" s="25" t="s">
        <v>448</v>
      </c>
      <c r="G89" s="32" t="s">
        <v>449</v>
      </c>
      <c r="H89" s="25" t="s">
        <v>450</v>
      </c>
      <c r="I89" s="25">
        <v>1</v>
      </c>
      <c r="J89" s="25" t="s">
        <v>444</v>
      </c>
      <c r="K89" s="33" t="str">
        <f t="shared" si="1"/>
        <v>高等学校（全日制）</v>
      </c>
    </row>
    <row r="90" spans="1:11">
      <c r="A90" s="25" t="s">
        <v>451</v>
      </c>
      <c r="B90" s="25" t="s">
        <v>452</v>
      </c>
      <c r="C90" s="25" t="s">
        <v>46</v>
      </c>
      <c r="D90" s="25" t="s">
        <v>446</v>
      </c>
      <c r="E90" s="25" t="s">
        <v>447</v>
      </c>
      <c r="F90" s="25" t="s">
        <v>453</v>
      </c>
      <c r="G90" s="32" t="s">
        <v>449</v>
      </c>
      <c r="H90" s="25" t="s">
        <v>450</v>
      </c>
      <c r="I90" s="25">
        <v>4</v>
      </c>
      <c r="J90" s="25" t="s">
        <v>451</v>
      </c>
      <c r="K90" s="33" t="str">
        <f t="shared" si="1"/>
        <v>中学校</v>
      </c>
    </row>
    <row r="91" spans="1:11">
      <c r="A91" s="25" t="s">
        <v>454</v>
      </c>
      <c r="B91" s="25" t="s">
        <v>455</v>
      </c>
      <c r="C91" s="25" t="s">
        <v>46</v>
      </c>
      <c r="D91" s="25" t="s">
        <v>446</v>
      </c>
      <c r="E91" s="25" t="s">
        <v>447</v>
      </c>
      <c r="F91" s="25" t="s">
        <v>456</v>
      </c>
      <c r="G91" s="32" t="s">
        <v>449</v>
      </c>
      <c r="H91" s="25" t="s">
        <v>450</v>
      </c>
      <c r="I91" s="25">
        <v>5</v>
      </c>
      <c r="J91" s="25" t="s">
        <v>454</v>
      </c>
      <c r="K91" s="33" t="str">
        <f t="shared" si="1"/>
        <v>小学校</v>
      </c>
    </row>
    <row r="92" spans="1:11">
      <c r="A92" s="25" t="s">
        <v>457</v>
      </c>
      <c r="B92" s="25" t="s">
        <v>458</v>
      </c>
      <c r="C92" s="25" t="s">
        <v>46</v>
      </c>
      <c r="D92" s="25" t="s">
        <v>459</v>
      </c>
      <c r="E92" s="25" t="s">
        <v>460</v>
      </c>
      <c r="F92" s="25" t="s">
        <v>987</v>
      </c>
      <c r="G92" s="32" t="s">
        <v>461</v>
      </c>
      <c r="H92" s="25" t="s">
        <v>462</v>
      </c>
      <c r="I92" s="25">
        <v>1</v>
      </c>
      <c r="J92" s="25" t="s">
        <v>457</v>
      </c>
      <c r="K92" s="33" t="str">
        <f t="shared" si="1"/>
        <v>高等学校（全日制）</v>
      </c>
    </row>
    <row r="93" spans="1:11">
      <c r="A93" s="25" t="s">
        <v>463</v>
      </c>
      <c r="B93" s="25" t="s">
        <v>464</v>
      </c>
      <c r="C93" s="25" t="s">
        <v>46</v>
      </c>
      <c r="D93" s="25" t="s">
        <v>459</v>
      </c>
      <c r="E93" s="25" t="s">
        <v>460</v>
      </c>
      <c r="F93" s="25" t="s">
        <v>465</v>
      </c>
      <c r="G93" s="32" t="s">
        <v>461</v>
      </c>
      <c r="H93" s="25" t="s">
        <v>462</v>
      </c>
      <c r="I93" s="25">
        <v>4</v>
      </c>
      <c r="J93" s="25" t="s">
        <v>463</v>
      </c>
      <c r="K93" s="33" t="str">
        <f t="shared" si="1"/>
        <v>中学校</v>
      </c>
    </row>
    <row r="94" spans="1:11">
      <c r="A94" s="25" t="s">
        <v>466</v>
      </c>
      <c r="B94" s="25" t="s">
        <v>467</v>
      </c>
      <c r="C94" s="25" t="s">
        <v>46</v>
      </c>
      <c r="D94" s="25" t="s">
        <v>459</v>
      </c>
      <c r="E94" s="25" t="s">
        <v>460</v>
      </c>
      <c r="F94" s="25" t="s">
        <v>468</v>
      </c>
      <c r="G94" s="32" t="s">
        <v>461</v>
      </c>
      <c r="H94" s="25" t="s">
        <v>462</v>
      </c>
      <c r="I94" s="25">
        <v>5</v>
      </c>
      <c r="J94" s="25" t="s">
        <v>466</v>
      </c>
      <c r="K94" s="33" t="str">
        <f t="shared" si="1"/>
        <v>小学校</v>
      </c>
    </row>
    <row r="95" spans="1:11">
      <c r="A95" s="25" t="s">
        <v>469</v>
      </c>
      <c r="B95" s="25" t="s">
        <v>470</v>
      </c>
      <c r="C95" s="25" t="s">
        <v>46</v>
      </c>
      <c r="D95" s="25" t="s">
        <v>471</v>
      </c>
      <c r="E95" s="25" t="s">
        <v>472</v>
      </c>
      <c r="F95" s="25" t="s">
        <v>473</v>
      </c>
      <c r="G95" s="32" t="s">
        <v>474</v>
      </c>
      <c r="H95" s="25" t="s">
        <v>475</v>
      </c>
      <c r="I95" s="25">
        <v>1</v>
      </c>
      <c r="J95" s="25" t="s">
        <v>469</v>
      </c>
      <c r="K95" s="33" t="str">
        <f t="shared" si="1"/>
        <v>高等学校（全日制）</v>
      </c>
    </row>
    <row r="96" spans="1:11">
      <c r="A96" s="25" t="s">
        <v>476</v>
      </c>
      <c r="B96" s="25" t="s">
        <v>477</v>
      </c>
      <c r="C96" s="25" t="s">
        <v>46</v>
      </c>
      <c r="D96" s="25" t="s">
        <v>478</v>
      </c>
      <c r="E96" s="25" t="s">
        <v>479</v>
      </c>
      <c r="F96" s="25" t="s">
        <v>480</v>
      </c>
      <c r="G96" s="32" t="s">
        <v>481</v>
      </c>
      <c r="H96" s="25" t="s">
        <v>482</v>
      </c>
      <c r="I96" s="25">
        <v>3</v>
      </c>
      <c r="J96" s="25" t="s">
        <v>476</v>
      </c>
      <c r="K96" s="33" t="str">
        <f t="shared" si="1"/>
        <v>高等学校（通信制）</v>
      </c>
    </row>
    <row r="97" spans="1:11">
      <c r="A97" s="25" t="s">
        <v>483</v>
      </c>
      <c r="B97" s="25" t="s">
        <v>484</v>
      </c>
      <c r="C97" s="25" t="s">
        <v>46</v>
      </c>
      <c r="D97" s="25" t="s">
        <v>485</v>
      </c>
      <c r="E97" s="25" t="s">
        <v>486</v>
      </c>
      <c r="F97" s="25" t="s">
        <v>487</v>
      </c>
      <c r="G97" s="32" t="s">
        <v>488</v>
      </c>
      <c r="H97" s="25" t="s">
        <v>488</v>
      </c>
      <c r="I97" s="25">
        <v>1</v>
      </c>
      <c r="J97" s="25" t="s">
        <v>483</v>
      </c>
      <c r="K97" s="33" t="str">
        <f t="shared" si="1"/>
        <v>高等学校（全日制）</v>
      </c>
    </row>
    <row r="98" spans="1:11">
      <c r="A98" s="25" t="s">
        <v>489</v>
      </c>
      <c r="B98" s="25" t="s">
        <v>490</v>
      </c>
      <c r="C98" s="25" t="s">
        <v>46</v>
      </c>
      <c r="D98" s="25" t="s">
        <v>491</v>
      </c>
      <c r="E98" s="25" t="s">
        <v>492</v>
      </c>
      <c r="F98" s="25" t="s">
        <v>493</v>
      </c>
      <c r="G98" s="32" t="s">
        <v>494</v>
      </c>
      <c r="H98" s="25" t="s">
        <v>495</v>
      </c>
      <c r="I98" s="25">
        <v>3</v>
      </c>
      <c r="J98" s="25" t="s">
        <v>489</v>
      </c>
      <c r="K98" s="33" t="str">
        <f t="shared" si="1"/>
        <v>高等学校（通信制）</v>
      </c>
    </row>
    <row r="99" spans="1:11">
      <c r="A99" s="25" t="s">
        <v>123</v>
      </c>
      <c r="B99" s="25" t="s">
        <v>496</v>
      </c>
      <c r="C99" s="25" t="s">
        <v>46</v>
      </c>
      <c r="D99" s="25" t="s">
        <v>497</v>
      </c>
      <c r="E99" s="25" t="s">
        <v>498</v>
      </c>
      <c r="F99" s="25" t="s">
        <v>499</v>
      </c>
      <c r="G99" s="32" t="s">
        <v>500</v>
      </c>
      <c r="H99" s="25" t="s">
        <v>501</v>
      </c>
      <c r="I99" s="25">
        <v>1</v>
      </c>
      <c r="J99" s="25" t="s">
        <v>123</v>
      </c>
      <c r="K99" s="33" t="str">
        <f t="shared" si="1"/>
        <v>高等学校（全日制）</v>
      </c>
    </row>
    <row r="100" spans="1:11">
      <c r="A100" s="25" t="s">
        <v>127</v>
      </c>
      <c r="B100" s="25" t="s">
        <v>502</v>
      </c>
      <c r="C100" s="25" t="s">
        <v>46</v>
      </c>
      <c r="D100" s="25" t="s">
        <v>497</v>
      </c>
      <c r="E100" s="25" t="s">
        <v>498</v>
      </c>
      <c r="F100" s="25" t="s">
        <v>503</v>
      </c>
      <c r="G100" s="32" t="s">
        <v>500</v>
      </c>
      <c r="H100" s="25" t="s">
        <v>501</v>
      </c>
      <c r="I100" s="25">
        <v>4</v>
      </c>
      <c r="J100" s="25" t="s">
        <v>127</v>
      </c>
      <c r="K100" s="33" t="str">
        <f t="shared" si="1"/>
        <v>中学校</v>
      </c>
    </row>
    <row r="101" spans="1:11">
      <c r="A101" s="25" t="s">
        <v>119</v>
      </c>
      <c r="B101" s="25" t="s">
        <v>504</v>
      </c>
      <c r="C101" s="25" t="s">
        <v>46</v>
      </c>
      <c r="D101" s="25" t="s">
        <v>497</v>
      </c>
      <c r="E101" s="25" t="s">
        <v>498</v>
      </c>
      <c r="F101" s="25" t="s">
        <v>505</v>
      </c>
      <c r="G101" s="32" t="s">
        <v>500</v>
      </c>
      <c r="H101" s="25" t="s">
        <v>501</v>
      </c>
      <c r="I101" s="25">
        <v>5</v>
      </c>
      <c r="J101" s="25" t="s">
        <v>119</v>
      </c>
      <c r="K101" s="33" t="str">
        <f t="shared" si="1"/>
        <v>小学校</v>
      </c>
    </row>
    <row r="102" spans="1:11">
      <c r="A102" s="25" t="s">
        <v>506</v>
      </c>
      <c r="B102" s="25" t="s">
        <v>507</v>
      </c>
      <c r="C102" s="25" t="s">
        <v>46</v>
      </c>
      <c r="D102" s="25" t="s">
        <v>508</v>
      </c>
      <c r="E102" s="25" t="s">
        <v>509</v>
      </c>
      <c r="F102" s="25" t="s">
        <v>510</v>
      </c>
      <c r="G102" s="32" t="s">
        <v>511</v>
      </c>
      <c r="H102" s="25" t="s">
        <v>512</v>
      </c>
      <c r="I102" s="25">
        <v>1</v>
      </c>
      <c r="J102" s="25" t="s">
        <v>506</v>
      </c>
      <c r="K102" s="33" t="str">
        <f t="shared" si="1"/>
        <v>高等学校（全日制）</v>
      </c>
    </row>
    <row r="103" spans="1:11">
      <c r="A103" s="25" t="s">
        <v>513</v>
      </c>
      <c r="B103" s="25" t="s">
        <v>514</v>
      </c>
      <c r="C103" s="25" t="s">
        <v>46</v>
      </c>
      <c r="D103" s="25" t="s">
        <v>508</v>
      </c>
      <c r="E103" s="25" t="s">
        <v>509</v>
      </c>
      <c r="F103" s="25" t="s">
        <v>515</v>
      </c>
      <c r="G103" s="32" t="s">
        <v>511</v>
      </c>
      <c r="H103" s="25" t="s">
        <v>512</v>
      </c>
      <c r="I103" s="25">
        <v>4</v>
      </c>
      <c r="J103" s="25" t="s">
        <v>513</v>
      </c>
      <c r="K103" s="33" t="str">
        <f t="shared" si="1"/>
        <v>中学校</v>
      </c>
    </row>
    <row r="104" spans="1:11">
      <c r="A104" s="25" t="s">
        <v>516</v>
      </c>
      <c r="B104" s="25" t="s">
        <v>517</v>
      </c>
      <c r="C104" s="25" t="s">
        <v>46</v>
      </c>
      <c r="D104" s="25" t="s">
        <v>518</v>
      </c>
      <c r="E104" s="34" t="s">
        <v>519</v>
      </c>
      <c r="F104" s="25" t="s">
        <v>520</v>
      </c>
      <c r="G104" s="32" t="s">
        <v>521</v>
      </c>
      <c r="H104" s="25" t="s">
        <v>522</v>
      </c>
      <c r="I104" s="25">
        <v>1</v>
      </c>
      <c r="J104" s="25" t="s">
        <v>516</v>
      </c>
      <c r="K104" s="33" t="str">
        <f t="shared" si="1"/>
        <v>高等学校（全日制）</v>
      </c>
    </row>
    <row r="105" spans="1:11">
      <c r="A105" s="25" t="s">
        <v>523</v>
      </c>
      <c r="B105" s="25" t="s">
        <v>524</v>
      </c>
      <c r="C105" s="25" t="s">
        <v>46</v>
      </c>
      <c r="D105" s="25" t="s">
        <v>518</v>
      </c>
      <c r="E105" s="34" t="s">
        <v>519</v>
      </c>
      <c r="F105" s="25" t="s">
        <v>525</v>
      </c>
      <c r="G105" s="32" t="s">
        <v>521</v>
      </c>
      <c r="H105" s="25" t="s">
        <v>522</v>
      </c>
      <c r="I105" s="25">
        <v>4</v>
      </c>
      <c r="J105" s="25" t="s">
        <v>523</v>
      </c>
      <c r="K105" s="33" t="str">
        <f t="shared" si="1"/>
        <v>中学校</v>
      </c>
    </row>
    <row r="106" spans="1:11">
      <c r="A106" s="25" t="s">
        <v>526</v>
      </c>
      <c r="B106" s="25" t="s">
        <v>527</v>
      </c>
      <c r="C106" s="25" t="s">
        <v>46</v>
      </c>
      <c r="D106" s="25" t="s">
        <v>518</v>
      </c>
      <c r="E106" s="25" t="s">
        <v>528</v>
      </c>
      <c r="F106" s="25" t="s">
        <v>529</v>
      </c>
      <c r="G106" s="32" t="s">
        <v>521</v>
      </c>
      <c r="H106" s="25" t="s">
        <v>522</v>
      </c>
      <c r="I106" s="25">
        <v>5</v>
      </c>
      <c r="J106" s="25" t="s">
        <v>526</v>
      </c>
      <c r="K106" s="33" t="str">
        <f t="shared" si="1"/>
        <v>小学校</v>
      </c>
    </row>
    <row r="107" spans="1:11">
      <c r="A107" s="25" t="s">
        <v>530</v>
      </c>
      <c r="B107" s="25" t="s">
        <v>531</v>
      </c>
      <c r="C107" s="25" t="s">
        <v>46</v>
      </c>
      <c r="D107" s="25" t="s">
        <v>508</v>
      </c>
      <c r="E107" s="25" t="s">
        <v>532</v>
      </c>
      <c r="F107" s="25" t="s">
        <v>533</v>
      </c>
      <c r="G107" s="32" t="s">
        <v>511</v>
      </c>
      <c r="H107" s="25" t="s">
        <v>534</v>
      </c>
      <c r="I107" s="25">
        <v>1</v>
      </c>
      <c r="J107" s="25" t="s">
        <v>530</v>
      </c>
      <c r="K107" s="33" t="str">
        <f t="shared" si="1"/>
        <v>高等学校（全日制）</v>
      </c>
    </row>
    <row r="108" spans="1:11">
      <c r="A108" s="25" t="s">
        <v>535</v>
      </c>
      <c r="B108" s="25" t="s">
        <v>536</v>
      </c>
      <c r="C108" s="25" t="s">
        <v>46</v>
      </c>
      <c r="D108" s="25" t="s">
        <v>508</v>
      </c>
      <c r="E108" s="25" t="s">
        <v>537</v>
      </c>
      <c r="F108" s="25" t="s">
        <v>538</v>
      </c>
      <c r="G108" s="32" t="s">
        <v>511</v>
      </c>
      <c r="H108" s="25" t="s">
        <v>539</v>
      </c>
      <c r="I108" s="25">
        <v>1</v>
      </c>
      <c r="J108" s="25" t="s">
        <v>535</v>
      </c>
      <c r="K108" s="33" t="str">
        <f t="shared" si="1"/>
        <v>高等学校（全日制）</v>
      </c>
    </row>
    <row r="109" spans="1:11">
      <c r="A109" s="25" t="s">
        <v>540</v>
      </c>
      <c r="B109" s="25" t="s">
        <v>541</v>
      </c>
      <c r="C109" s="25" t="s">
        <v>46</v>
      </c>
      <c r="D109" s="25" t="s">
        <v>508</v>
      </c>
      <c r="E109" s="25" t="s">
        <v>537</v>
      </c>
      <c r="F109" s="25" t="s">
        <v>542</v>
      </c>
      <c r="G109" s="32" t="s">
        <v>511</v>
      </c>
      <c r="H109" s="25" t="s">
        <v>539</v>
      </c>
      <c r="I109" s="25">
        <v>4</v>
      </c>
      <c r="J109" s="25" t="s">
        <v>540</v>
      </c>
      <c r="K109" s="33" t="str">
        <f t="shared" si="1"/>
        <v>中学校</v>
      </c>
    </row>
    <row r="110" spans="1:11">
      <c r="A110" s="25" t="s">
        <v>543</v>
      </c>
      <c r="B110" s="25" t="s">
        <v>544</v>
      </c>
      <c r="C110" s="25" t="s">
        <v>46</v>
      </c>
      <c r="D110" s="25" t="s">
        <v>329</v>
      </c>
      <c r="E110" s="25" t="s">
        <v>545</v>
      </c>
      <c r="F110" s="25" t="s">
        <v>546</v>
      </c>
      <c r="G110" s="32" t="s">
        <v>332</v>
      </c>
      <c r="H110" s="25" t="s">
        <v>547</v>
      </c>
      <c r="I110" s="25">
        <v>1</v>
      </c>
      <c r="J110" s="25" t="s">
        <v>543</v>
      </c>
      <c r="K110" s="33" t="str">
        <f t="shared" si="1"/>
        <v>高等学校（全日制）</v>
      </c>
    </row>
    <row r="111" spans="1:11">
      <c r="A111" s="25" t="s">
        <v>548</v>
      </c>
      <c r="B111" s="25" t="s">
        <v>549</v>
      </c>
      <c r="C111" s="25" t="s">
        <v>46</v>
      </c>
      <c r="D111" s="25" t="s">
        <v>329</v>
      </c>
      <c r="E111" s="25" t="s">
        <v>545</v>
      </c>
      <c r="F111" s="25" t="s">
        <v>550</v>
      </c>
      <c r="G111" s="32" t="s">
        <v>332</v>
      </c>
      <c r="H111" s="25" t="s">
        <v>547</v>
      </c>
      <c r="I111" s="25">
        <v>4</v>
      </c>
      <c r="J111" s="25" t="s">
        <v>548</v>
      </c>
      <c r="K111" s="33" t="str">
        <f t="shared" si="1"/>
        <v>中学校</v>
      </c>
    </row>
    <row r="112" spans="1:11">
      <c r="A112" s="25" t="s">
        <v>551</v>
      </c>
      <c r="B112" s="25" t="s">
        <v>552</v>
      </c>
      <c r="C112" s="25" t="s">
        <v>46</v>
      </c>
      <c r="D112" s="25" t="s">
        <v>553</v>
      </c>
      <c r="E112" s="34" t="s">
        <v>554</v>
      </c>
      <c r="F112" s="25" t="s">
        <v>555</v>
      </c>
      <c r="G112" s="32" t="s">
        <v>556</v>
      </c>
      <c r="H112" s="25" t="s">
        <v>557</v>
      </c>
      <c r="I112" s="25">
        <v>4</v>
      </c>
      <c r="J112" s="25" t="s">
        <v>551</v>
      </c>
      <c r="K112" s="33" t="str">
        <f t="shared" si="1"/>
        <v>中学校</v>
      </c>
    </row>
    <row r="113" spans="1:11">
      <c r="A113" s="25" t="s">
        <v>558</v>
      </c>
      <c r="B113" s="25" t="s">
        <v>559</v>
      </c>
      <c r="C113" s="25" t="s">
        <v>46</v>
      </c>
      <c r="D113" s="25" t="s">
        <v>560</v>
      </c>
      <c r="E113" s="25" t="s">
        <v>561</v>
      </c>
      <c r="F113" s="25" t="s">
        <v>562</v>
      </c>
      <c r="G113" s="32" t="s">
        <v>563</v>
      </c>
      <c r="H113" s="25" t="s">
        <v>564</v>
      </c>
      <c r="I113" s="25">
        <v>1</v>
      </c>
      <c r="J113" s="25" t="s">
        <v>558</v>
      </c>
      <c r="K113" s="33" t="str">
        <f t="shared" si="1"/>
        <v>高等学校（全日制）</v>
      </c>
    </row>
    <row r="114" spans="1:11">
      <c r="A114" s="25" t="s">
        <v>565</v>
      </c>
      <c r="B114" s="25" t="s">
        <v>566</v>
      </c>
      <c r="C114" s="25" t="s">
        <v>46</v>
      </c>
      <c r="D114" s="25" t="s">
        <v>560</v>
      </c>
      <c r="E114" s="25" t="s">
        <v>561</v>
      </c>
      <c r="F114" s="25" t="s">
        <v>567</v>
      </c>
      <c r="G114" s="32" t="s">
        <v>563</v>
      </c>
      <c r="H114" s="25" t="s">
        <v>564</v>
      </c>
      <c r="I114" s="25">
        <v>4</v>
      </c>
      <c r="J114" s="25" t="s">
        <v>565</v>
      </c>
      <c r="K114" s="33" t="str">
        <f t="shared" si="1"/>
        <v>中学校</v>
      </c>
    </row>
    <row r="115" spans="1:11">
      <c r="A115" s="25" t="s">
        <v>568</v>
      </c>
      <c r="B115" s="25" t="s">
        <v>569</v>
      </c>
      <c r="C115" s="25" t="s">
        <v>46</v>
      </c>
      <c r="D115" s="25" t="s">
        <v>560</v>
      </c>
      <c r="E115" s="25" t="s">
        <v>561</v>
      </c>
      <c r="F115" s="25" t="s">
        <v>570</v>
      </c>
      <c r="G115" s="32" t="s">
        <v>563</v>
      </c>
      <c r="H115" s="25" t="s">
        <v>564</v>
      </c>
      <c r="I115" s="25">
        <v>5</v>
      </c>
      <c r="J115" s="25" t="s">
        <v>568</v>
      </c>
      <c r="K115" s="33" t="str">
        <f t="shared" si="1"/>
        <v>小学校</v>
      </c>
    </row>
    <row r="116" spans="1:11">
      <c r="A116" s="25" t="s">
        <v>571</v>
      </c>
      <c r="B116" s="25" t="s">
        <v>572</v>
      </c>
      <c r="C116" s="25" t="s">
        <v>46</v>
      </c>
      <c r="D116" s="25" t="s">
        <v>553</v>
      </c>
      <c r="E116" s="25" t="s">
        <v>573</v>
      </c>
      <c r="F116" s="25" t="s">
        <v>574</v>
      </c>
      <c r="G116" s="32" t="s">
        <v>556</v>
      </c>
      <c r="H116" s="25" t="s">
        <v>557</v>
      </c>
      <c r="I116" s="25">
        <v>1</v>
      </c>
      <c r="J116" s="25" t="s">
        <v>571</v>
      </c>
      <c r="K116" s="33" t="str">
        <f t="shared" si="1"/>
        <v>高等学校（全日制）</v>
      </c>
    </row>
    <row r="117" spans="1:11">
      <c r="A117" s="25" t="s">
        <v>575</v>
      </c>
      <c r="B117" s="25" t="s">
        <v>576</v>
      </c>
      <c r="C117" s="25" t="s">
        <v>46</v>
      </c>
      <c r="D117" s="25" t="s">
        <v>553</v>
      </c>
      <c r="E117" s="25" t="s">
        <v>573</v>
      </c>
      <c r="F117" s="25" t="s">
        <v>577</v>
      </c>
      <c r="G117" s="32" t="s">
        <v>556</v>
      </c>
      <c r="H117" s="25" t="s">
        <v>557</v>
      </c>
      <c r="I117" s="25">
        <v>4</v>
      </c>
      <c r="J117" s="25" t="s">
        <v>575</v>
      </c>
      <c r="K117" s="33" t="str">
        <f t="shared" si="1"/>
        <v>中学校</v>
      </c>
    </row>
    <row r="118" spans="1:11">
      <c r="A118" s="25" t="s">
        <v>578</v>
      </c>
      <c r="B118" s="25" t="s">
        <v>579</v>
      </c>
      <c r="C118" s="25" t="s">
        <v>46</v>
      </c>
      <c r="D118" s="25" t="s">
        <v>553</v>
      </c>
      <c r="E118" s="34" t="s">
        <v>580</v>
      </c>
      <c r="F118" s="25" t="s">
        <v>581</v>
      </c>
      <c r="G118" s="32" t="s">
        <v>556</v>
      </c>
      <c r="H118" s="25" t="s">
        <v>557</v>
      </c>
      <c r="I118" s="25">
        <v>5</v>
      </c>
      <c r="J118" s="25" t="s">
        <v>578</v>
      </c>
      <c r="K118" s="33" t="str">
        <f t="shared" si="1"/>
        <v>小学校</v>
      </c>
    </row>
    <row r="119" spans="1:11">
      <c r="A119" s="25" t="s">
        <v>582</v>
      </c>
      <c r="B119" s="25" t="s">
        <v>583</v>
      </c>
      <c r="C119" s="25" t="s">
        <v>46</v>
      </c>
      <c r="D119" s="25" t="s">
        <v>553</v>
      </c>
      <c r="E119" s="34" t="s">
        <v>584</v>
      </c>
      <c r="F119" s="25" t="s">
        <v>585</v>
      </c>
      <c r="G119" s="32" t="s">
        <v>556</v>
      </c>
      <c r="H119" s="25" t="s">
        <v>557</v>
      </c>
      <c r="I119" s="25">
        <v>1</v>
      </c>
      <c r="J119" s="25" t="s">
        <v>582</v>
      </c>
      <c r="K119" s="33" t="str">
        <f t="shared" si="1"/>
        <v>高等学校（全日制）</v>
      </c>
    </row>
    <row r="120" spans="1:11">
      <c r="A120" s="25" t="s">
        <v>586</v>
      </c>
      <c r="B120" s="25" t="s">
        <v>587</v>
      </c>
      <c r="C120" s="25" t="s">
        <v>46</v>
      </c>
      <c r="D120" s="25" t="s">
        <v>588</v>
      </c>
      <c r="E120" s="25" t="s">
        <v>589</v>
      </c>
      <c r="F120" s="25" t="s">
        <v>590</v>
      </c>
      <c r="G120" s="32" t="s">
        <v>591</v>
      </c>
      <c r="H120" s="25" t="s">
        <v>592</v>
      </c>
      <c r="I120" s="25">
        <v>3</v>
      </c>
      <c r="J120" s="25" t="s">
        <v>586</v>
      </c>
      <c r="K120" s="33" t="str">
        <f t="shared" si="1"/>
        <v>高等学校（通信制）</v>
      </c>
    </row>
    <row r="121" spans="1:11">
      <c r="A121" s="25" t="s">
        <v>593</v>
      </c>
      <c r="B121" s="25" t="s">
        <v>594</v>
      </c>
      <c r="C121" s="25" t="s">
        <v>46</v>
      </c>
      <c r="D121" s="25" t="s">
        <v>595</v>
      </c>
      <c r="E121" s="25" t="s">
        <v>596</v>
      </c>
      <c r="F121" s="25" t="s">
        <v>597</v>
      </c>
      <c r="G121" s="32" t="s">
        <v>598</v>
      </c>
      <c r="H121" s="25" t="s">
        <v>599</v>
      </c>
      <c r="I121" s="25">
        <v>1</v>
      </c>
      <c r="J121" s="25" t="s">
        <v>593</v>
      </c>
      <c r="K121" s="33" t="str">
        <f t="shared" si="1"/>
        <v>高等学校（全日制）</v>
      </c>
    </row>
    <row r="122" spans="1:11">
      <c r="A122" s="25" t="s">
        <v>600</v>
      </c>
      <c r="B122" s="25" t="s">
        <v>601</v>
      </c>
      <c r="C122" s="25" t="s">
        <v>46</v>
      </c>
      <c r="D122" s="25" t="s">
        <v>595</v>
      </c>
      <c r="E122" s="25" t="s">
        <v>596</v>
      </c>
      <c r="F122" s="25" t="s">
        <v>602</v>
      </c>
      <c r="G122" s="32" t="s">
        <v>598</v>
      </c>
      <c r="H122" s="25" t="s">
        <v>599</v>
      </c>
      <c r="I122" s="25">
        <v>4</v>
      </c>
      <c r="J122" s="25" t="s">
        <v>600</v>
      </c>
      <c r="K122" s="33" t="str">
        <f t="shared" si="1"/>
        <v>中学校</v>
      </c>
    </row>
    <row r="123" spans="1:11">
      <c r="A123" s="25" t="s">
        <v>603</v>
      </c>
      <c r="B123" s="25" t="s">
        <v>604</v>
      </c>
      <c r="C123" s="25" t="s">
        <v>46</v>
      </c>
      <c r="D123" s="25" t="s">
        <v>605</v>
      </c>
      <c r="E123" s="34" t="s">
        <v>606</v>
      </c>
      <c r="F123" s="25" t="s">
        <v>607</v>
      </c>
      <c r="G123" s="32" t="s">
        <v>608</v>
      </c>
      <c r="H123" s="25" t="s">
        <v>609</v>
      </c>
      <c r="I123" s="25">
        <v>1</v>
      </c>
      <c r="J123" s="25" t="s">
        <v>603</v>
      </c>
      <c r="K123" s="33" t="str">
        <f t="shared" si="1"/>
        <v>高等学校（全日制）</v>
      </c>
    </row>
    <row r="124" spans="1:11">
      <c r="A124" s="25" t="s">
        <v>610</v>
      </c>
      <c r="B124" s="25" t="s">
        <v>611</v>
      </c>
      <c r="C124" s="25" t="s">
        <v>46</v>
      </c>
      <c r="D124" s="25" t="s">
        <v>605</v>
      </c>
      <c r="E124" s="34" t="s">
        <v>606</v>
      </c>
      <c r="F124" s="25" t="s">
        <v>612</v>
      </c>
      <c r="G124" s="32" t="s">
        <v>608</v>
      </c>
      <c r="H124" s="25" t="s">
        <v>609</v>
      </c>
      <c r="I124" s="25">
        <v>4</v>
      </c>
      <c r="J124" s="25" t="s">
        <v>610</v>
      </c>
      <c r="K124" s="33" t="str">
        <f t="shared" si="1"/>
        <v>中学校</v>
      </c>
    </row>
    <row r="125" spans="1:11">
      <c r="A125" s="25" t="s">
        <v>613</v>
      </c>
      <c r="B125" s="25" t="s">
        <v>614</v>
      </c>
      <c r="C125" s="25" t="s">
        <v>46</v>
      </c>
      <c r="D125" s="25" t="s">
        <v>605</v>
      </c>
      <c r="E125" s="34" t="s">
        <v>615</v>
      </c>
      <c r="F125" s="25" t="s">
        <v>616</v>
      </c>
      <c r="G125" s="32" t="s">
        <v>608</v>
      </c>
      <c r="H125" s="25" t="s">
        <v>609</v>
      </c>
      <c r="I125" s="25">
        <v>1</v>
      </c>
      <c r="J125" s="25" t="s">
        <v>613</v>
      </c>
      <c r="K125" s="33" t="str">
        <f t="shared" si="1"/>
        <v>高等学校（全日制）</v>
      </c>
    </row>
    <row r="126" spans="1:11">
      <c r="A126" s="25" t="s">
        <v>617</v>
      </c>
      <c r="B126" s="25" t="s">
        <v>618</v>
      </c>
      <c r="C126" s="25" t="s">
        <v>46</v>
      </c>
      <c r="D126" s="25" t="s">
        <v>605</v>
      </c>
      <c r="E126" s="34" t="s">
        <v>615</v>
      </c>
      <c r="F126" s="25" t="s">
        <v>619</v>
      </c>
      <c r="G126" s="32" t="s">
        <v>608</v>
      </c>
      <c r="H126" s="25" t="s">
        <v>609</v>
      </c>
      <c r="I126" s="25">
        <v>4</v>
      </c>
      <c r="J126" s="25" t="s">
        <v>617</v>
      </c>
      <c r="K126" s="33" t="str">
        <f t="shared" si="1"/>
        <v>中学校</v>
      </c>
    </row>
    <row r="127" spans="1:11">
      <c r="A127" s="25" t="s">
        <v>620</v>
      </c>
      <c r="B127" s="25" t="s">
        <v>621</v>
      </c>
      <c r="C127" s="25" t="s">
        <v>46</v>
      </c>
      <c r="D127" s="25" t="s">
        <v>622</v>
      </c>
      <c r="E127" s="25" t="s">
        <v>623</v>
      </c>
      <c r="F127" s="25" t="s">
        <v>624</v>
      </c>
      <c r="G127" s="32" t="s">
        <v>625</v>
      </c>
      <c r="H127" s="25" t="s">
        <v>626</v>
      </c>
      <c r="I127" s="25">
        <v>1</v>
      </c>
      <c r="J127" s="25" t="s">
        <v>620</v>
      </c>
      <c r="K127" s="33" t="str">
        <f t="shared" si="1"/>
        <v>高等学校（全日制）</v>
      </c>
    </row>
    <row r="128" spans="1:11">
      <c r="A128" s="25" t="s">
        <v>627</v>
      </c>
      <c r="B128" s="25" t="s">
        <v>628</v>
      </c>
      <c r="C128" s="25" t="s">
        <v>46</v>
      </c>
      <c r="D128" s="25" t="s">
        <v>622</v>
      </c>
      <c r="E128" s="25" t="s">
        <v>623</v>
      </c>
      <c r="F128" s="25" t="s">
        <v>629</v>
      </c>
      <c r="G128" s="32" t="s">
        <v>625</v>
      </c>
      <c r="H128" s="25" t="s">
        <v>626</v>
      </c>
      <c r="I128" s="25">
        <v>4</v>
      </c>
      <c r="J128" s="25" t="s">
        <v>627</v>
      </c>
      <c r="K128" s="33" t="str">
        <f t="shared" si="1"/>
        <v>中学校</v>
      </c>
    </row>
    <row r="129" spans="1:11">
      <c r="A129" s="25" t="s">
        <v>630</v>
      </c>
      <c r="B129" s="25" t="s">
        <v>631</v>
      </c>
      <c r="C129" s="25" t="s">
        <v>46</v>
      </c>
      <c r="D129" s="25" t="s">
        <v>622</v>
      </c>
      <c r="E129" s="25" t="s">
        <v>623</v>
      </c>
      <c r="F129" s="25" t="s">
        <v>632</v>
      </c>
      <c r="G129" s="32" t="s">
        <v>625</v>
      </c>
      <c r="H129" s="25" t="s">
        <v>626</v>
      </c>
      <c r="I129" s="25">
        <v>5</v>
      </c>
      <c r="J129" s="25" t="s">
        <v>630</v>
      </c>
      <c r="K129" s="33" t="str">
        <f t="shared" si="1"/>
        <v>小学校</v>
      </c>
    </row>
    <row r="130" spans="1:11">
      <c r="A130" s="25" t="s">
        <v>633</v>
      </c>
      <c r="B130" s="25" t="s">
        <v>634</v>
      </c>
      <c r="C130" s="25" t="s">
        <v>46</v>
      </c>
      <c r="D130" s="25" t="s">
        <v>635</v>
      </c>
      <c r="E130" s="25" t="s">
        <v>636</v>
      </c>
      <c r="F130" s="25" t="s">
        <v>637</v>
      </c>
      <c r="G130" s="32" t="s">
        <v>638</v>
      </c>
      <c r="H130" s="25" t="s">
        <v>639</v>
      </c>
      <c r="I130" s="25">
        <v>1</v>
      </c>
      <c r="J130" s="25" t="s">
        <v>633</v>
      </c>
      <c r="K130" s="33" t="str">
        <f t="shared" si="1"/>
        <v>高等学校（全日制）</v>
      </c>
    </row>
    <row r="131" spans="1:11">
      <c r="A131" s="25" t="s">
        <v>640</v>
      </c>
      <c r="B131" s="25" t="s">
        <v>641</v>
      </c>
      <c r="C131" s="25" t="s">
        <v>46</v>
      </c>
      <c r="D131" s="25" t="s">
        <v>635</v>
      </c>
      <c r="E131" s="25" t="s">
        <v>636</v>
      </c>
      <c r="F131" s="25" t="s">
        <v>642</v>
      </c>
      <c r="G131" s="32" t="s">
        <v>638</v>
      </c>
      <c r="H131" s="25" t="s">
        <v>639</v>
      </c>
      <c r="I131" s="25">
        <v>4</v>
      </c>
      <c r="J131" s="25" t="s">
        <v>640</v>
      </c>
      <c r="K131" s="33" t="str">
        <f t="shared" si="1"/>
        <v>中学校</v>
      </c>
    </row>
    <row r="132" spans="1:11">
      <c r="A132" s="25" t="s">
        <v>643</v>
      </c>
      <c r="B132" s="25" t="s">
        <v>644</v>
      </c>
      <c r="C132" s="25" t="s">
        <v>46</v>
      </c>
      <c r="D132" s="25" t="s">
        <v>635</v>
      </c>
      <c r="E132" s="25" t="s">
        <v>636</v>
      </c>
      <c r="F132" s="25" t="s">
        <v>645</v>
      </c>
      <c r="G132" s="32" t="s">
        <v>638</v>
      </c>
      <c r="H132" s="25" t="s">
        <v>639</v>
      </c>
      <c r="I132" s="25">
        <v>5</v>
      </c>
      <c r="J132" s="25" t="s">
        <v>643</v>
      </c>
      <c r="K132" s="33" t="str">
        <f t="shared" si="1"/>
        <v>小学校</v>
      </c>
    </row>
    <row r="133" spans="1:11">
      <c r="A133" s="25" t="s">
        <v>646</v>
      </c>
      <c r="B133" s="25" t="s">
        <v>647</v>
      </c>
      <c r="C133" s="25" t="s">
        <v>46</v>
      </c>
      <c r="D133" s="25" t="s">
        <v>648</v>
      </c>
      <c r="E133" s="34" t="s">
        <v>649</v>
      </c>
      <c r="F133" s="25" t="s">
        <v>650</v>
      </c>
      <c r="G133" s="32" t="s">
        <v>651</v>
      </c>
      <c r="H133" s="25" t="s">
        <v>652</v>
      </c>
      <c r="I133" s="25">
        <v>1</v>
      </c>
      <c r="J133" s="25" t="s">
        <v>646</v>
      </c>
      <c r="K133" s="33" t="str">
        <f t="shared" si="1"/>
        <v>高等学校（全日制）</v>
      </c>
    </row>
    <row r="134" spans="1:11">
      <c r="A134" s="25" t="s">
        <v>653</v>
      </c>
      <c r="B134" s="25" t="s">
        <v>654</v>
      </c>
      <c r="C134" s="25" t="s">
        <v>46</v>
      </c>
      <c r="D134" s="25" t="s">
        <v>648</v>
      </c>
      <c r="E134" s="34" t="s">
        <v>649</v>
      </c>
      <c r="F134" s="25" t="s">
        <v>655</v>
      </c>
      <c r="G134" s="32" t="s">
        <v>651</v>
      </c>
      <c r="H134" s="25" t="s">
        <v>656</v>
      </c>
      <c r="I134" s="25">
        <v>4</v>
      </c>
      <c r="J134" s="25" t="s">
        <v>653</v>
      </c>
      <c r="K134" s="33" t="str">
        <f t="shared" si="1"/>
        <v>中学校</v>
      </c>
    </row>
    <row r="135" spans="1:11">
      <c r="A135" s="37">
        <v>37011</v>
      </c>
      <c r="B135" s="37">
        <v>1037011</v>
      </c>
      <c r="C135" s="25" t="s">
        <v>46</v>
      </c>
      <c r="D135" s="25" t="s">
        <v>657</v>
      </c>
      <c r="E135" s="25" t="s">
        <v>658</v>
      </c>
      <c r="F135" s="25" t="s">
        <v>659</v>
      </c>
      <c r="G135" s="32" t="s">
        <v>660</v>
      </c>
      <c r="H135" s="25" t="s">
        <v>661</v>
      </c>
      <c r="I135" s="25">
        <v>1</v>
      </c>
      <c r="J135" s="37">
        <v>37011</v>
      </c>
      <c r="K135" s="33" t="str">
        <f t="shared" si="1"/>
        <v>高等学校（全日制）</v>
      </c>
    </row>
    <row r="136" spans="1:11">
      <c r="A136" s="25" t="s">
        <v>662</v>
      </c>
      <c r="B136" s="25" t="s">
        <v>663</v>
      </c>
      <c r="C136" s="25" t="s">
        <v>46</v>
      </c>
      <c r="D136" s="25" t="s">
        <v>664</v>
      </c>
      <c r="E136" s="25" t="s">
        <v>665</v>
      </c>
      <c r="F136" s="25" t="s">
        <v>666</v>
      </c>
      <c r="G136" s="32" t="s">
        <v>667</v>
      </c>
      <c r="H136" s="25" t="s">
        <v>668</v>
      </c>
      <c r="I136" s="25">
        <v>1</v>
      </c>
      <c r="J136" s="25" t="s">
        <v>662</v>
      </c>
      <c r="K136" s="33" t="str">
        <f t="shared" si="1"/>
        <v>高等学校（全日制）</v>
      </c>
    </row>
    <row r="137" spans="1:11">
      <c r="A137" s="25" t="s">
        <v>669</v>
      </c>
      <c r="B137" s="25" t="s">
        <v>670</v>
      </c>
      <c r="C137" s="25" t="s">
        <v>46</v>
      </c>
      <c r="D137" s="25" t="s">
        <v>664</v>
      </c>
      <c r="E137" s="25" t="s">
        <v>665</v>
      </c>
      <c r="F137" s="25" t="s">
        <v>671</v>
      </c>
      <c r="G137" s="32" t="s">
        <v>667</v>
      </c>
      <c r="H137" s="25" t="s">
        <v>668</v>
      </c>
      <c r="I137" s="25">
        <v>4</v>
      </c>
      <c r="J137" s="25" t="s">
        <v>669</v>
      </c>
      <c r="K137" s="33" t="str">
        <f t="shared" si="1"/>
        <v>中学校</v>
      </c>
    </row>
    <row r="138" spans="1:11">
      <c r="A138" s="25" t="s">
        <v>672</v>
      </c>
      <c r="B138" s="25" t="s">
        <v>673</v>
      </c>
      <c r="C138" s="25" t="s">
        <v>46</v>
      </c>
      <c r="D138" s="25" t="s">
        <v>674</v>
      </c>
      <c r="E138" s="25" t="s">
        <v>675</v>
      </c>
      <c r="F138" s="25" t="s">
        <v>676</v>
      </c>
      <c r="G138" s="32" t="s">
        <v>677</v>
      </c>
      <c r="H138" s="25" t="s">
        <v>678</v>
      </c>
      <c r="I138" s="25">
        <v>1</v>
      </c>
      <c r="J138" s="25" t="s">
        <v>672</v>
      </c>
      <c r="K138" s="33" t="str">
        <f t="shared" si="1"/>
        <v>高等学校（全日制）</v>
      </c>
    </row>
    <row r="139" spans="1:11">
      <c r="A139" s="25" t="s">
        <v>679</v>
      </c>
      <c r="B139" s="25" t="s">
        <v>680</v>
      </c>
      <c r="C139" s="25" t="s">
        <v>46</v>
      </c>
      <c r="D139" s="25" t="s">
        <v>681</v>
      </c>
      <c r="E139" s="25" t="s">
        <v>682</v>
      </c>
      <c r="F139" s="25" t="s">
        <v>683</v>
      </c>
      <c r="G139" s="32" t="s">
        <v>684</v>
      </c>
      <c r="H139" s="25" t="s">
        <v>685</v>
      </c>
      <c r="I139" s="25">
        <v>1</v>
      </c>
      <c r="J139" s="25" t="s">
        <v>679</v>
      </c>
      <c r="K139" s="33" t="str">
        <f t="shared" si="1"/>
        <v>高等学校（全日制）</v>
      </c>
    </row>
    <row r="140" spans="1:11">
      <c r="A140" s="25" t="s">
        <v>686</v>
      </c>
      <c r="B140" s="25" t="s">
        <v>687</v>
      </c>
      <c r="C140" s="25" t="s">
        <v>46</v>
      </c>
      <c r="D140" s="25" t="s">
        <v>681</v>
      </c>
      <c r="E140" s="25" t="s">
        <v>682</v>
      </c>
      <c r="F140" s="25" t="s">
        <v>688</v>
      </c>
      <c r="G140" s="32" t="s">
        <v>684</v>
      </c>
      <c r="H140" s="25" t="s">
        <v>685</v>
      </c>
      <c r="I140" s="25">
        <v>4</v>
      </c>
      <c r="J140" s="25" t="s">
        <v>686</v>
      </c>
      <c r="K140" s="33" t="str">
        <f t="shared" si="1"/>
        <v>中学校</v>
      </c>
    </row>
    <row r="141" spans="1:11">
      <c r="A141" s="25" t="s">
        <v>689</v>
      </c>
      <c r="B141" s="25" t="s">
        <v>690</v>
      </c>
      <c r="C141" s="25" t="s">
        <v>46</v>
      </c>
      <c r="D141" s="25" t="s">
        <v>691</v>
      </c>
      <c r="E141" s="25" t="s">
        <v>692</v>
      </c>
      <c r="F141" s="25" t="s">
        <v>693</v>
      </c>
      <c r="G141" s="32" t="s">
        <v>694</v>
      </c>
      <c r="H141" s="25" t="s">
        <v>695</v>
      </c>
      <c r="I141" s="25">
        <v>1</v>
      </c>
      <c r="J141" s="25" t="s">
        <v>689</v>
      </c>
      <c r="K141" s="33" t="str">
        <f t="shared" ref="K141:K197" si="2">VLOOKUP($I141,$I$2:$J$7,2,0)</f>
        <v>高等学校（全日制）</v>
      </c>
    </row>
    <row r="142" spans="1:11">
      <c r="A142" s="25" t="s">
        <v>696</v>
      </c>
      <c r="B142" s="25" t="s">
        <v>697</v>
      </c>
      <c r="C142" s="25" t="s">
        <v>46</v>
      </c>
      <c r="D142" s="25" t="s">
        <v>691</v>
      </c>
      <c r="E142" s="25" t="s">
        <v>692</v>
      </c>
      <c r="F142" s="25" t="s">
        <v>698</v>
      </c>
      <c r="G142" s="32" t="s">
        <v>694</v>
      </c>
      <c r="H142" s="25" t="s">
        <v>695</v>
      </c>
      <c r="I142" s="25">
        <v>4</v>
      </c>
      <c r="J142" s="25" t="s">
        <v>696</v>
      </c>
      <c r="K142" s="33" t="str">
        <f t="shared" si="2"/>
        <v>中学校</v>
      </c>
    </row>
    <row r="143" spans="1:11">
      <c r="A143" s="25" t="s">
        <v>699</v>
      </c>
      <c r="B143" s="25" t="s">
        <v>700</v>
      </c>
      <c r="C143" s="25" t="s">
        <v>46</v>
      </c>
      <c r="D143" s="25" t="s">
        <v>701</v>
      </c>
      <c r="E143" s="25" t="s">
        <v>702</v>
      </c>
      <c r="F143" s="25" t="s">
        <v>703</v>
      </c>
      <c r="G143" s="32" t="s">
        <v>704</v>
      </c>
      <c r="H143" s="25" t="s">
        <v>705</v>
      </c>
      <c r="I143" s="25">
        <v>1</v>
      </c>
      <c r="J143" s="25" t="s">
        <v>699</v>
      </c>
      <c r="K143" s="33" t="str">
        <f t="shared" si="2"/>
        <v>高等学校（全日制）</v>
      </c>
    </row>
    <row r="144" spans="1:11">
      <c r="A144" s="25" t="s">
        <v>706</v>
      </c>
      <c r="B144" s="25" t="s">
        <v>707</v>
      </c>
      <c r="C144" s="25" t="s">
        <v>46</v>
      </c>
      <c r="D144" s="25" t="s">
        <v>708</v>
      </c>
      <c r="E144" s="25" t="s">
        <v>709</v>
      </c>
      <c r="F144" s="25" t="s">
        <v>710</v>
      </c>
      <c r="G144" s="32" t="s">
        <v>711</v>
      </c>
      <c r="H144" s="25" t="s">
        <v>712</v>
      </c>
      <c r="I144" s="25">
        <v>1</v>
      </c>
      <c r="J144" s="25" t="s">
        <v>706</v>
      </c>
      <c r="K144" s="33" t="str">
        <f t="shared" si="2"/>
        <v>高等学校（全日制）</v>
      </c>
    </row>
    <row r="145" spans="1:11">
      <c r="A145" s="25" t="s">
        <v>713</v>
      </c>
      <c r="B145" s="25" t="s">
        <v>714</v>
      </c>
      <c r="C145" s="25" t="s">
        <v>46</v>
      </c>
      <c r="D145" s="25" t="s">
        <v>715</v>
      </c>
      <c r="E145" s="25" t="s">
        <v>716</v>
      </c>
      <c r="F145" s="25" t="s">
        <v>717</v>
      </c>
      <c r="G145" s="32" t="s">
        <v>718</v>
      </c>
      <c r="H145" s="25" t="s">
        <v>719</v>
      </c>
      <c r="I145" s="25">
        <v>1</v>
      </c>
      <c r="J145" s="25" t="s">
        <v>713</v>
      </c>
      <c r="K145" s="33" t="str">
        <f t="shared" si="2"/>
        <v>高等学校（全日制）</v>
      </c>
    </row>
    <row r="146" spans="1:11">
      <c r="A146" s="25" t="s">
        <v>720</v>
      </c>
      <c r="B146" s="25" t="s">
        <v>721</v>
      </c>
      <c r="C146" s="25" t="s">
        <v>46</v>
      </c>
      <c r="D146" s="25" t="s">
        <v>715</v>
      </c>
      <c r="E146" s="25" t="s">
        <v>716</v>
      </c>
      <c r="F146" s="25" t="s">
        <v>722</v>
      </c>
      <c r="G146" s="32" t="s">
        <v>718</v>
      </c>
      <c r="H146" s="25" t="s">
        <v>719</v>
      </c>
      <c r="I146" s="25">
        <v>4</v>
      </c>
      <c r="J146" s="25" t="s">
        <v>720</v>
      </c>
      <c r="K146" s="33" t="str">
        <f t="shared" si="2"/>
        <v>中学校</v>
      </c>
    </row>
    <row r="147" spans="1:11">
      <c r="A147" s="25" t="s">
        <v>723</v>
      </c>
      <c r="B147" s="25" t="s">
        <v>724</v>
      </c>
      <c r="C147" s="25" t="s">
        <v>46</v>
      </c>
      <c r="D147" s="25" t="s">
        <v>725</v>
      </c>
      <c r="E147" s="25" t="s">
        <v>726</v>
      </c>
      <c r="F147" s="25" t="s">
        <v>727</v>
      </c>
      <c r="G147" s="32" t="s">
        <v>728</v>
      </c>
      <c r="H147" s="25" t="s">
        <v>728</v>
      </c>
      <c r="I147" s="25">
        <v>1</v>
      </c>
      <c r="J147" s="25" t="s">
        <v>723</v>
      </c>
      <c r="K147" s="33" t="str">
        <f t="shared" si="2"/>
        <v>高等学校（全日制）</v>
      </c>
    </row>
    <row r="148" spans="1:11">
      <c r="A148" s="25" t="s">
        <v>729</v>
      </c>
      <c r="B148" s="25" t="s">
        <v>730</v>
      </c>
      <c r="C148" s="25" t="s">
        <v>46</v>
      </c>
      <c r="D148" s="25" t="s">
        <v>731</v>
      </c>
      <c r="E148" s="34" t="s">
        <v>732</v>
      </c>
      <c r="F148" s="25" t="s">
        <v>733</v>
      </c>
      <c r="G148" s="32" t="s">
        <v>734</v>
      </c>
      <c r="H148" s="25" t="s">
        <v>735</v>
      </c>
      <c r="I148" s="25">
        <v>1</v>
      </c>
      <c r="J148" s="25" t="s">
        <v>729</v>
      </c>
      <c r="K148" s="33" t="str">
        <f t="shared" si="2"/>
        <v>高等学校（全日制）</v>
      </c>
    </row>
    <row r="149" spans="1:11">
      <c r="A149" s="25" t="s">
        <v>736</v>
      </c>
      <c r="B149" s="25" t="s">
        <v>737</v>
      </c>
      <c r="C149" s="25" t="s">
        <v>46</v>
      </c>
      <c r="D149" s="25" t="s">
        <v>738</v>
      </c>
      <c r="E149" s="25" t="s">
        <v>739</v>
      </c>
      <c r="F149" s="25" t="s">
        <v>740</v>
      </c>
      <c r="G149" s="32" t="s">
        <v>741</v>
      </c>
      <c r="H149" s="25" t="s">
        <v>742</v>
      </c>
      <c r="I149" s="25">
        <v>1</v>
      </c>
      <c r="J149" s="25" t="s">
        <v>736</v>
      </c>
      <c r="K149" s="33" t="str">
        <f t="shared" si="2"/>
        <v>高等学校（全日制）</v>
      </c>
    </row>
    <row r="150" spans="1:11">
      <c r="A150" s="25" t="s">
        <v>743</v>
      </c>
      <c r="B150" s="25" t="s">
        <v>744</v>
      </c>
      <c r="C150" s="25" t="s">
        <v>46</v>
      </c>
      <c r="D150" s="25" t="s">
        <v>738</v>
      </c>
      <c r="E150" s="25" t="s">
        <v>739</v>
      </c>
      <c r="F150" s="25" t="s">
        <v>745</v>
      </c>
      <c r="G150" s="32" t="s">
        <v>741</v>
      </c>
      <c r="H150" s="25" t="s">
        <v>742</v>
      </c>
      <c r="I150" s="25">
        <v>4</v>
      </c>
      <c r="J150" s="25" t="s">
        <v>743</v>
      </c>
      <c r="K150" s="33" t="str">
        <f t="shared" si="2"/>
        <v>中学校</v>
      </c>
    </row>
    <row r="151" spans="1:11">
      <c r="A151" s="25" t="s">
        <v>746</v>
      </c>
      <c r="B151" s="25" t="s">
        <v>747</v>
      </c>
      <c r="C151" s="25" t="s">
        <v>46</v>
      </c>
      <c r="D151" s="25" t="s">
        <v>748</v>
      </c>
      <c r="E151" s="25" t="s">
        <v>749</v>
      </c>
      <c r="F151" s="25" t="s">
        <v>750</v>
      </c>
      <c r="G151" s="32" t="s">
        <v>751</v>
      </c>
      <c r="H151" s="25" t="s">
        <v>752</v>
      </c>
      <c r="I151" s="25">
        <v>5</v>
      </c>
      <c r="J151" s="25" t="s">
        <v>746</v>
      </c>
      <c r="K151" s="33" t="str">
        <f t="shared" si="2"/>
        <v>小学校</v>
      </c>
    </row>
    <row r="152" spans="1:11">
      <c r="A152" s="25" t="s">
        <v>753</v>
      </c>
      <c r="B152" s="25" t="s">
        <v>754</v>
      </c>
      <c r="C152" s="25" t="s">
        <v>46</v>
      </c>
      <c r="D152" s="25" t="s">
        <v>748</v>
      </c>
      <c r="E152" s="25" t="s">
        <v>755</v>
      </c>
      <c r="F152" s="36" t="s">
        <v>756</v>
      </c>
      <c r="G152" s="32" t="s">
        <v>751</v>
      </c>
      <c r="H152" s="25" t="s">
        <v>757</v>
      </c>
      <c r="I152" s="25">
        <v>4</v>
      </c>
      <c r="J152" s="25" t="s">
        <v>753</v>
      </c>
      <c r="K152" s="33" t="str">
        <f t="shared" si="2"/>
        <v>中学校</v>
      </c>
    </row>
    <row r="153" spans="1:11">
      <c r="A153" s="25" t="s">
        <v>758</v>
      </c>
      <c r="B153" s="25" t="s">
        <v>759</v>
      </c>
      <c r="C153" s="25" t="s">
        <v>46</v>
      </c>
      <c r="D153" s="25" t="s">
        <v>748</v>
      </c>
      <c r="E153" s="25" t="s">
        <v>760</v>
      </c>
      <c r="F153" s="25" t="s">
        <v>761</v>
      </c>
      <c r="G153" s="32" t="s">
        <v>751</v>
      </c>
      <c r="H153" s="25" t="s">
        <v>752</v>
      </c>
      <c r="I153" s="25">
        <v>1</v>
      </c>
      <c r="J153" s="25" t="s">
        <v>758</v>
      </c>
      <c r="K153" s="33" t="str">
        <f t="shared" si="2"/>
        <v>高等学校（全日制）</v>
      </c>
    </row>
    <row r="154" spans="1:11">
      <c r="A154" s="25" t="s">
        <v>762</v>
      </c>
      <c r="B154" s="25" t="s">
        <v>763</v>
      </c>
      <c r="C154" s="25" t="s">
        <v>46</v>
      </c>
      <c r="D154" s="25" t="s">
        <v>748</v>
      </c>
      <c r="E154" s="25" t="s">
        <v>760</v>
      </c>
      <c r="F154" s="25" t="s">
        <v>764</v>
      </c>
      <c r="G154" s="32" t="s">
        <v>751</v>
      </c>
      <c r="H154" s="25" t="s">
        <v>752</v>
      </c>
      <c r="I154" s="25">
        <v>4</v>
      </c>
      <c r="J154" s="25" t="s">
        <v>762</v>
      </c>
      <c r="K154" s="33" t="str">
        <f t="shared" si="2"/>
        <v>中学校</v>
      </c>
    </row>
    <row r="155" spans="1:11">
      <c r="A155" s="25" t="s">
        <v>765</v>
      </c>
      <c r="B155" s="25" t="s">
        <v>766</v>
      </c>
      <c r="C155" s="25" t="s">
        <v>46</v>
      </c>
      <c r="D155" s="25" t="s">
        <v>748</v>
      </c>
      <c r="E155" s="25" t="s">
        <v>767</v>
      </c>
      <c r="F155" s="36" t="s">
        <v>768</v>
      </c>
      <c r="G155" s="32" t="s">
        <v>751</v>
      </c>
      <c r="H155" s="25" t="s">
        <v>757</v>
      </c>
      <c r="I155" s="25">
        <v>1</v>
      </c>
      <c r="J155" s="25" t="s">
        <v>765</v>
      </c>
      <c r="K155" s="33" t="str">
        <f t="shared" si="2"/>
        <v>高等学校（全日制）</v>
      </c>
    </row>
    <row r="156" spans="1:11">
      <c r="A156" s="25" t="s">
        <v>769</v>
      </c>
      <c r="B156" s="25" t="s">
        <v>770</v>
      </c>
      <c r="C156" s="25" t="s">
        <v>46</v>
      </c>
      <c r="D156" s="25" t="s">
        <v>771</v>
      </c>
      <c r="E156" s="25" t="s">
        <v>772</v>
      </c>
      <c r="F156" s="25" t="s">
        <v>773</v>
      </c>
      <c r="G156" s="32" t="s">
        <v>774</v>
      </c>
      <c r="H156" s="25" t="s">
        <v>774</v>
      </c>
      <c r="I156" s="25">
        <v>3</v>
      </c>
      <c r="J156" s="25" t="s">
        <v>769</v>
      </c>
      <c r="K156" s="33" t="str">
        <f t="shared" si="2"/>
        <v>高等学校（通信制）</v>
      </c>
    </row>
    <row r="157" spans="1:11">
      <c r="A157" s="25" t="s">
        <v>775</v>
      </c>
      <c r="B157" s="25" t="s">
        <v>776</v>
      </c>
      <c r="C157" s="25" t="s">
        <v>46</v>
      </c>
      <c r="D157" s="25" t="s">
        <v>777</v>
      </c>
      <c r="E157" s="34" t="s">
        <v>778</v>
      </c>
      <c r="F157" s="25" t="s">
        <v>779</v>
      </c>
      <c r="G157" s="32" t="s">
        <v>780</v>
      </c>
      <c r="H157" s="25" t="s">
        <v>781</v>
      </c>
      <c r="I157" s="25">
        <v>1</v>
      </c>
      <c r="J157" s="25" t="s">
        <v>775</v>
      </c>
      <c r="K157" s="33" t="str">
        <f t="shared" si="2"/>
        <v>高等学校（全日制）</v>
      </c>
    </row>
    <row r="158" spans="1:11">
      <c r="A158" s="25" t="s">
        <v>782</v>
      </c>
      <c r="B158" s="25" t="s">
        <v>783</v>
      </c>
      <c r="C158" s="25" t="s">
        <v>46</v>
      </c>
      <c r="D158" s="25" t="s">
        <v>777</v>
      </c>
      <c r="E158" s="34" t="s">
        <v>778</v>
      </c>
      <c r="F158" s="25" t="s">
        <v>784</v>
      </c>
      <c r="G158" s="32" t="s">
        <v>780</v>
      </c>
      <c r="H158" s="25" t="s">
        <v>781</v>
      </c>
      <c r="I158" s="25">
        <v>4</v>
      </c>
      <c r="J158" s="25" t="s">
        <v>782</v>
      </c>
      <c r="K158" s="33" t="str">
        <f t="shared" si="2"/>
        <v>中学校</v>
      </c>
    </row>
    <row r="159" spans="1:11">
      <c r="A159" s="25" t="s">
        <v>785</v>
      </c>
      <c r="B159" s="25" t="s">
        <v>786</v>
      </c>
      <c r="C159" s="25" t="s">
        <v>46</v>
      </c>
      <c r="D159" s="25" t="s">
        <v>787</v>
      </c>
      <c r="E159" s="25" t="s">
        <v>788</v>
      </c>
      <c r="F159" s="25" t="s">
        <v>789</v>
      </c>
      <c r="G159" s="32" t="s">
        <v>790</v>
      </c>
      <c r="H159" s="25" t="s">
        <v>791</v>
      </c>
      <c r="I159" s="25">
        <v>4</v>
      </c>
      <c r="J159" s="25" t="s">
        <v>785</v>
      </c>
      <c r="K159" s="33" t="str">
        <f t="shared" si="2"/>
        <v>中学校</v>
      </c>
    </row>
    <row r="160" spans="1:11">
      <c r="A160" s="25" t="s">
        <v>792</v>
      </c>
      <c r="B160" s="25" t="s">
        <v>793</v>
      </c>
      <c r="C160" s="25" t="s">
        <v>46</v>
      </c>
      <c r="D160" s="25" t="s">
        <v>787</v>
      </c>
      <c r="E160" s="25" t="s">
        <v>794</v>
      </c>
      <c r="F160" s="25" t="s">
        <v>795</v>
      </c>
      <c r="G160" s="32" t="s">
        <v>790</v>
      </c>
      <c r="H160" s="25" t="s">
        <v>791</v>
      </c>
      <c r="I160" s="25">
        <v>1</v>
      </c>
      <c r="J160" s="25" t="s">
        <v>792</v>
      </c>
      <c r="K160" s="33" t="str">
        <f t="shared" si="2"/>
        <v>高等学校（全日制）</v>
      </c>
    </row>
    <row r="161" spans="1:11">
      <c r="A161" s="25" t="s">
        <v>796</v>
      </c>
      <c r="B161" s="25" t="s">
        <v>797</v>
      </c>
      <c r="C161" s="25" t="s">
        <v>46</v>
      </c>
      <c r="D161" s="25" t="s">
        <v>798</v>
      </c>
      <c r="E161" s="25" t="s">
        <v>799</v>
      </c>
      <c r="F161" s="25" t="s">
        <v>800</v>
      </c>
      <c r="G161" s="32" t="s">
        <v>801</v>
      </c>
      <c r="H161" s="25" t="s">
        <v>802</v>
      </c>
      <c r="I161" s="25">
        <v>3</v>
      </c>
      <c r="J161" s="25" t="s">
        <v>796</v>
      </c>
      <c r="K161" s="33" t="str">
        <f t="shared" si="2"/>
        <v>高等学校（通信制）</v>
      </c>
    </row>
    <row r="162" spans="1:11">
      <c r="A162" s="25" t="s">
        <v>803</v>
      </c>
      <c r="B162" s="25" t="s">
        <v>804</v>
      </c>
      <c r="C162" s="25" t="s">
        <v>46</v>
      </c>
      <c r="D162" s="25" t="s">
        <v>805</v>
      </c>
      <c r="E162" s="25" t="s">
        <v>806</v>
      </c>
      <c r="F162" s="25" t="s">
        <v>807</v>
      </c>
      <c r="G162" s="32" t="s">
        <v>808</v>
      </c>
      <c r="H162" s="25" t="s">
        <v>809</v>
      </c>
      <c r="I162" s="25">
        <v>3</v>
      </c>
      <c r="J162" s="25" t="s">
        <v>803</v>
      </c>
      <c r="K162" s="33" t="str">
        <f t="shared" si="2"/>
        <v>高等学校（通信制）</v>
      </c>
    </row>
    <row r="163" spans="1:11">
      <c r="A163" s="25" t="s">
        <v>810</v>
      </c>
      <c r="B163" s="25" t="s">
        <v>811</v>
      </c>
      <c r="C163" s="25" t="s">
        <v>46</v>
      </c>
      <c r="D163" s="25" t="s">
        <v>812</v>
      </c>
      <c r="E163" s="25" t="s">
        <v>813</v>
      </c>
      <c r="F163" s="25" t="s">
        <v>814</v>
      </c>
      <c r="G163" s="32" t="s">
        <v>815</v>
      </c>
      <c r="H163" s="25" t="s">
        <v>816</v>
      </c>
      <c r="I163" s="25">
        <v>1</v>
      </c>
      <c r="J163" s="25" t="s">
        <v>810</v>
      </c>
      <c r="K163" s="33" t="str">
        <f t="shared" si="2"/>
        <v>高等学校（全日制）</v>
      </c>
    </row>
    <row r="164" spans="1:11">
      <c r="A164" s="25" t="s">
        <v>817</v>
      </c>
      <c r="B164" s="25" t="s">
        <v>818</v>
      </c>
      <c r="C164" s="25" t="s">
        <v>46</v>
      </c>
      <c r="D164" s="25" t="s">
        <v>812</v>
      </c>
      <c r="E164" s="25" t="s">
        <v>813</v>
      </c>
      <c r="F164" s="25" t="s">
        <v>819</v>
      </c>
      <c r="G164" s="32" t="s">
        <v>815</v>
      </c>
      <c r="H164" s="25" t="s">
        <v>816</v>
      </c>
      <c r="I164" s="25">
        <v>4</v>
      </c>
      <c r="J164" s="25" t="s">
        <v>817</v>
      </c>
      <c r="K164" s="33" t="str">
        <f t="shared" si="2"/>
        <v>中学校</v>
      </c>
    </row>
    <row r="165" spans="1:11">
      <c r="A165" s="25" t="s">
        <v>820</v>
      </c>
      <c r="B165" s="25" t="s">
        <v>821</v>
      </c>
      <c r="C165" s="25" t="s">
        <v>46</v>
      </c>
      <c r="D165" s="25" t="s">
        <v>822</v>
      </c>
      <c r="E165" s="25" t="s">
        <v>823</v>
      </c>
      <c r="F165" s="25" t="s">
        <v>824</v>
      </c>
      <c r="G165" s="32" t="s">
        <v>825</v>
      </c>
      <c r="H165" s="25" t="s">
        <v>826</v>
      </c>
      <c r="I165" s="25">
        <v>1</v>
      </c>
      <c r="J165" s="25" t="s">
        <v>820</v>
      </c>
      <c r="K165" s="33" t="str">
        <f t="shared" si="2"/>
        <v>高等学校（全日制）</v>
      </c>
    </row>
    <row r="166" spans="1:11">
      <c r="A166" s="25" t="s">
        <v>827</v>
      </c>
      <c r="B166" s="25" t="s">
        <v>828</v>
      </c>
      <c r="C166" s="25" t="s">
        <v>46</v>
      </c>
      <c r="D166" s="25" t="s">
        <v>822</v>
      </c>
      <c r="E166" s="25" t="s">
        <v>823</v>
      </c>
      <c r="F166" s="25" t="s">
        <v>829</v>
      </c>
      <c r="G166" s="32" t="s">
        <v>825</v>
      </c>
      <c r="H166" s="25" t="s">
        <v>826</v>
      </c>
      <c r="I166" s="25">
        <v>4</v>
      </c>
      <c r="J166" s="25" t="s">
        <v>827</v>
      </c>
      <c r="K166" s="33" t="str">
        <f t="shared" si="2"/>
        <v>中学校</v>
      </c>
    </row>
    <row r="167" spans="1:11">
      <c r="A167" s="25" t="s">
        <v>830</v>
      </c>
      <c r="B167" s="25" t="s">
        <v>831</v>
      </c>
      <c r="C167" s="25" t="s">
        <v>46</v>
      </c>
      <c r="D167" s="25" t="s">
        <v>832</v>
      </c>
      <c r="E167" s="25" t="s">
        <v>833</v>
      </c>
      <c r="F167" s="25" t="s">
        <v>834</v>
      </c>
      <c r="G167" s="32" t="s">
        <v>835</v>
      </c>
      <c r="H167" s="25" t="s">
        <v>836</v>
      </c>
      <c r="I167" s="25">
        <v>1</v>
      </c>
      <c r="J167" s="25" t="s">
        <v>830</v>
      </c>
      <c r="K167" s="33" t="str">
        <f t="shared" si="2"/>
        <v>高等学校（全日制）</v>
      </c>
    </row>
    <row r="168" spans="1:11">
      <c r="A168" s="25" t="s">
        <v>837</v>
      </c>
      <c r="B168" s="25" t="s">
        <v>838</v>
      </c>
      <c r="C168" s="25" t="s">
        <v>46</v>
      </c>
      <c r="D168" s="25" t="s">
        <v>832</v>
      </c>
      <c r="E168" s="25" t="s">
        <v>833</v>
      </c>
      <c r="F168" s="25" t="s">
        <v>839</v>
      </c>
      <c r="G168" s="32" t="s">
        <v>835</v>
      </c>
      <c r="H168" s="25" t="s">
        <v>836</v>
      </c>
      <c r="I168" s="25">
        <v>4</v>
      </c>
      <c r="J168" s="25" t="s">
        <v>837</v>
      </c>
      <c r="K168" s="33" t="str">
        <f t="shared" si="2"/>
        <v>中学校</v>
      </c>
    </row>
    <row r="169" spans="1:11">
      <c r="A169" s="25" t="s">
        <v>840</v>
      </c>
      <c r="B169" s="25" t="s">
        <v>841</v>
      </c>
      <c r="C169" s="25" t="s">
        <v>46</v>
      </c>
      <c r="D169" s="25" t="s">
        <v>842</v>
      </c>
      <c r="E169" s="34" t="s">
        <v>843</v>
      </c>
      <c r="F169" s="25" t="s">
        <v>844</v>
      </c>
      <c r="G169" s="32" t="s">
        <v>845</v>
      </c>
      <c r="H169" s="25" t="s">
        <v>846</v>
      </c>
      <c r="I169" s="25">
        <v>5</v>
      </c>
      <c r="J169" s="25" t="s">
        <v>840</v>
      </c>
      <c r="K169" s="33" t="str">
        <f t="shared" si="2"/>
        <v>小学校</v>
      </c>
    </row>
    <row r="170" spans="1:11">
      <c r="A170" s="25" t="s">
        <v>847</v>
      </c>
      <c r="B170" s="25" t="s">
        <v>848</v>
      </c>
      <c r="C170" s="25" t="s">
        <v>46</v>
      </c>
      <c r="D170" s="25" t="s">
        <v>842</v>
      </c>
      <c r="E170" s="25" t="s">
        <v>849</v>
      </c>
      <c r="F170" s="25" t="s">
        <v>850</v>
      </c>
      <c r="G170" s="32" t="s">
        <v>845</v>
      </c>
      <c r="H170" s="25" t="s">
        <v>851</v>
      </c>
      <c r="I170" s="25">
        <v>1</v>
      </c>
      <c r="J170" s="25" t="s">
        <v>847</v>
      </c>
      <c r="K170" s="33" t="str">
        <f t="shared" si="2"/>
        <v>高等学校（全日制）</v>
      </c>
    </row>
    <row r="171" spans="1:11">
      <c r="A171" s="25" t="s">
        <v>852</v>
      </c>
      <c r="B171" s="25" t="s">
        <v>853</v>
      </c>
      <c r="C171" s="25" t="s">
        <v>46</v>
      </c>
      <c r="D171" s="25" t="s">
        <v>842</v>
      </c>
      <c r="E171" s="25" t="s">
        <v>849</v>
      </c>
      <c r="F171" s="25" t="s">
        <v>854</v>
      </c>
      <c r="G171" s="32" t="s">
        <v>845</v>
      </c>
      <c r="H171" s="25" t="s">
        <v>851</v>
      </c>
      <c r="I171" s="25">
        <v>4</v>
      </c>
      <c r="J171" s="25" t="s">
        <v>852</v>
      </c>
      <c r="K171" s="33" t="str">
        <f t="shared" si="2"/>
        <v>中学校</v>
      </c>
    </row>
    <row r="172" spans="1:11">
      <c r="A172" s="25" t="s">
        <v>855</v>
      </c>
      <c r="B172" s="25" t="s">
        <v>689</v>
      </c>
      <c r="C172" s="25" t="s">
        <v>46</v>
      </c>
      <c r="D172" s="25" t="s">
        <v>842</v>
      </c>
      <c r="E172" s="25" t="s">
        <v>856</v>
      </c>
      <c r="F172" s="25" t="s">
        <v>857</v>
      </c>
      <c r="G172" s="32" t="s">
        <v>845</v>
      </c>
      <c r="H172" s="25" t="s">
        <v>846</v>
      </c>
      <c r="I172" s="25">
        <v>1</v>
      </c>
      <c r="J172" s="25" t="s">
        <v>855</v>
      </c>
      <c r="K172" s="33" t="str">
        <f t="shared" si="2"/>
        <v>高等学校（全日制）</v>
      </c>
    </row>
    <row r="173" spans="1:11">
      <c r="A173" s="25" t="s">
        <v>858</v>
      </c>
      <c r="B173" s="25" t="s">
        <v>696</v>
      </c>
      <c r="C173" s="25" t="s">
        <v>46</v>
      </c>
      <c r="D173" s="25" t="s">
        <v>842</v>
      </c>
      <c r="E173" s="25" t="s">
        <v>856</v>
      </c>
      <c r="F173" s="25" t="s">
        <v>859</v>
      </c>
      <c r="G173" s="32" t="s">
        <v>845</v>
      </c>
      <c r="H173" s="25" t="s">
        <v>846</v>
      </c>
      <c r="I173" s="25">
        <v>4</v>
      </c>
      <c r="J173" s="25" t="s">
        <v>858</v>
      </c>
      <c r="K173" s="33" t="str">
        <f t="shared" si="2"/>
        <v>中学校</v>
      </c>
    </row>
    <row r="174" spans="1:11">
      <c r="A174" s="25" t="s">
        <v>860</v>
      </c>
      <c r="B174" s="25" t="s">
        <v>861</v>
      </c>
      <c r="C174" s="25" t="s">
        <v>46</v>
      </c>
      <c r="D174" s="25" t="s">
        <v>862</v>
      </c>
      <c r="E174" s="25" t="s">
        <v>863</v>
      </c>
      <c r="F174" s="25" t="s">
        <v>864</v>
      </c>
      <c r="G174" s="32" t="s">
        <v>865</v>
      </c>
      <c r="H174" s="25" t="s">
        <v>866</v>
      </c>
      <c r="I174" s="25">
        <v>1</v>
      </c>
      <c r="J174" s="25" t="s">
        <v>860</v>
      </c>
      <c r="K174" s="33" t="str">
        <f t="shared" si="2"/>
        <v>高等学校（全日制）</v>
      </c>
    </row>
    <row r="175" spans="1:11">
      <c r="A175" s="25" t="s">
        <v>867</v>
      </c>
      <c r="B175" s="25" t="s">
        <v>868</v>
      </c>
      <c r="C175" s="25" t="s">
        <v>46</v>
      </c>
      <c r="D175" s="25" t="s">
        <v>869</v>
      </c>
      <c r="E175" s="25" t="s">
        <v>870</v>
      </c>
      <c r="F175" s="25" t="s">
        <v>871</v>
      </c>
      <c r="G175" s="32" t="s">
        <v>872</v>
      </c>
      <c r="H175" s="25" t="s">
        <v>873</v>
      </c>
      <c r="I175" s="25">
        <v>1</v>
      </c>
      <c r="J175" s="25" t="s">
        <v>867</v>
      </c>
      <c r="K175" s="33" t="str">
        <f t="shared" si="2"/>
        <v>高等学校（全日制）</v>
      </c>
    </row>
    <row r="176" spans="1:11">
      <c r="A176" s="25" t="s">
        <v>874</v>
      </c>
      <c r="B176" s="25" t="s">
        <v>875</v>
      </c>
      <c r="C176" s="25" t="s">
        <v>46</v>
      </c>
      <c r="D176" s="25" t="s">
        <v>869</v>
      </c>
      <c r="E176" s="25" t="s">
        <v>870</v>
      </c>
      <c r="F176" s="25" t="s">
        <v>876</v>
      </c>
      <c r="G176" s="32" t="s">
        <v>872</v>
      </c>
      <c r="H176" s="25" t="s">
        <v>873</v>
      </c>
      <c r="I176" s="25">
        <v>4</v>
      </c>
      <c r="J176" s="25" t="s">
        <v>874</v>
      </c>
      <c r="K176" s="33" t="str">
        <f t="shared" si="2"/>
        <v>中学校</v>
      </c>
    </row>
    <row r="177" spans="1:11">
      <c r="A177" s="25" t="s">
        <v>877</v>
      </c>
      <c r="B177" s="25" t="s">
        <v>878</v>
      </c>
      <c r="C177" s="25" t="s">
        <v>46</v>
      </c>
      <c r="D177" s="25" t="s">
        <v>869</v>
      </c>
      <c r="E177" s="25" t="s">
        <v>870</v>
      </c>
      <c r="F177" s="25" t="s">
        <v>879</v>
      </c>
      <c r="G177" s="32" t="s">
        <v>872</v>
      </c>
      <c r="H177" s="25" t="s">
        <v>873</v>
      </c>
      <c r="I177" s="25">
        <v>5</v>
      </c>
      <c r="J177" s="25" t="s">
        <v>877</v>
      </c>
      <c r="K177" s="33" t="str">
        <f t="shared" si="2"/>
        <v>小学校</v>
      </c>
    </row>
    <row r="178" spans="1:11">
      <c r="A178" s="25" t="s">
        <v>880</v>
      </c>
      <c r="B178" s="25" t="s">
        <v>881</v>
      </c>
      <c r="C178" s="25" t="s">
        <v>46</v>
      </c>
      <c r="D178" s="25" t="s">
        <v>882</v>
      </c>
      <c r="E178" s="25" t="s">
        <v>883</v>
      </c>
      <c r="F178" s="25" t="s">
        <v>884</v>
      </c>
      <c r="G178" s="32" t="s">
        <v>885</v>
      </c>
      <c r="H178" s="25" t="s">
        <v>886</v>
      </c>
      <c r="I178" s="25">
        <v>1</v>
      </c>
      <c r="J178" s="25" t="s">
        <v>880</v>
      </c>
      <c r="K178" s="33" t="str">
        <f t="shared" si="2"/>
        <v>高等学校（全日制）</v>
      </c>
    </row>
    <row r="179" spans="1:11">
      <c r="A179" s="25" t="s">
        <v>887</v>
      </c>
      <c r="B179" s="25" t="s">
        <v>888</v>
      </c>
      <c r="C179" s="25" t="s">
        <v>46</v>
      </c>
      <c r="D179" s="25" t="s">
        <v>882</v>
      </c>
      <c r="E179" s="25" t="s">
        <v>889</v>
      </c>
      <c r="F179" s="25" t="s">
        <v>890</v>
      </c>
      <c r="G179" s="32" t="s">
        <v>885</v>
      </c>
      <c r="H179" s="25" t="s">
        <v>891</v>
      </c>
      <c r="I179" s="25">
        <v>1</v>
      </c>
      <c r="J179" s="25" t="s">
        <v>887</v>
      </c>
      <c r="K179" s="33" t="str">
        <f t="shared" si="2"/>
        <v>高等学校（全日制）</v>
      </c>
    </row>
    <row r="180" spans="1:11">
      <c r="A180" s="25" t="s">
        <v>892</v>
      </c>
      <c r="B180" s="25" t="s">
        <v>893</v>
      </c>
      <c r="C180" s="25" t="s">
        <v>46</v>
      </c>
      <c r="D180" s="25" t="s">
        <v>309</v>
      </c>
      <c r="E180" s="25" t="s">
        <v>894</v>
      </c>
      <c r="F180" s="25" t="s">
        <v>895</v>
      </c>
      <c r="G180" s="32" t="s">
        <v>312</v>
      </c>
      <c r="H180" s="25" t="s">
        <v>896</v>
      </c>
      <c r="I180" s="25">
        <v>1</v>
      </c>
      <c r="J180" s="25" t="s">
        <v>892</v>
      </c>
      <c r="K180" s="33" t="str">
        <f t="shared" si="2"/>
        <v>高等学校（全日制）</v>
      </c>
    </row>
    <row r="181" spans="1:11">
      <c r="A181" s="25" t="s">
        <v>897</v>
      </c>
      <c r="B181" s="25" t="s">
        <v>898</v>
      </c>
      <c r="C181" s="25" t="s">
        <v>46</v>
      </c>
      <c r="D181" s="25" t="s">
        <v>899</v>
      </c>
      <c r="E181" s="25" t="s">
        <v>900</v>
      </c>
      <c r="F181" s="25" t="s">
        <v>901</v>
      </c>
      <c r="G181" s="32" t="s">
        <v>902</v>
      </c>
      <c r="H181" s="25" t="s">
        <v>903</v>
      </c>
      <c r="I181" s="25">
        <v>1</v>
      </c>
      <c r="J181" s="25" t="s">
        <v>897</v>
      </c>
      <c r="K181" s="33" t="str">
        <f t="shared" si="2"/>
        <v>高等学校（全日制）</v>
      </c>
    </row>
    <row r="182" spans="1:11">
      <c r="A182" s="25" t="s">
        <v>904</v>
      </c>
      <c r="B182" s="25" t="s">
        <v>905</v>
      </c>
      <c r="C182" s="25" t="s">
        <v>46</v>
      </c>
      <c r="D182" s="25" t="s">
        <v>899</v>
      </c>
      <c r="E182" s="25" t="s">
        <v>900</v>
      </c>
      <c r="F182" s="25" t="s">
        <v>906</v>
      </c>
      <c r="G182" s="32" t="s">
        <v>902</v>
      </c>
      <c r="H182" s="25" t="s">
        <v>903</v>
      </c>
      <c r="I182" s="25">
        <v>4</v>
      </c>
      <c r="J182" s="25" t="s">
        <v>904</v>
      </c>
      <c r="K182" s="33" t="str">
        <f t="shared" si="2"/>
        <v>中学校</v>
      </c>
    </row>
    <row r="183" spans="1:11">
      <c r="A183" s="25" t="s">
        <v>907</v>
      </c>
      <c r="B183" s="25" t="s">
        <v>908</v>
      </c>
      <c r="C183" s="25" t="s">
        <v>46</v>
      </c>
      <c r="D183" s="25" t="s">
        <v>909</v>
      </c>
      <c r="E183" s="25" t="s">
        <v>910</v>
      </c>
      <c r="F183" s="25" t="s">
        <v>911</v>
      </c>
      <c r="G183" s="32" t="s">
        <v>912</v>
      </c>
      <c r="H183" s="25" t="s">
        <v>913</v>
      </c>
      <c r="I183" s="25">
        <v>1</v>
      </c>
      <c r="J183" s="25" t="s">
        <v>907</v>
      </c>
      <c r="K183" s="33" t="str">
        <f t="shared" si="2"/>
        <v>高等学校（全日制）</v>
      </c>
    </row>
    <row r="184" spans="1:11">
      <c r="A184" s="25" t="s">
        <v>914</v>
      </c>
      <c r="B184" s="25" t="s">
        <v>915</v>
      </c>
      <c r="C184" s="25" t="s">
        <v>46</v>
      </c>
      <c r="D184" s="25" t="s">
        <v>916</v>
      </c>
      <c r="E184" s="25" t="s">
        <v>917</v>
      </c>
      <c r="F184" s="25" t="s">
        <v>918</v>
      </c>
      <c r="G184" s="32" t="s">
        <v>919</v>
      </c>
      <c r="H184" s="25" t="s">
        <v>920</v>
      </c>
      <c r="I184" s="25">
        <v>1</v>
      </c>
      <c r="J184" s="25" t="s">
        <v>914</v>
      </c>
      <c r="K184" s="33" t="str">
        <f t="shared" si="2"/>
        <v>高等学校（全日制）</v>
      </c>
    </row>
    <row r="185" spans="1:11">
      <c r="A185" s="25" t="s">
        <v>921</v>
      </c>
      <c r="B185" s="25" t="s">
        <v>922</v>
      </c>
      <c r="C185" s="25" t="s">
        <v>46</v>
      </c>
      <c r="D185" s="25" t="s">
        <v>916</v>
      </c>
      <c r="E185" s="25" t="s">
        <v>917</v>
      </c>
      <c r="F185" s="25" t="s">
        <v>923</v>
      </c>
      <c r="G185" s="32" t="s">
        <v>919</v>
      </c>
      <c r="H185" s="25" t="s">
        <v>920</v>
      </c>
      <c r="I185" s="25">
        <v>4</v>
      </c>
      <c r="J185" s="25" t="s">
        <v>921</v>
      </c>
      <c r="K185" s="33" t="str">
        <f t="shared" si="2"/>
        <v>中学校</v>
      </c>
    </row>
    <row r="186" spans="1:11">
      <c r="A186" s="25" t="s">
        <v>924</v>
      </c>
      <c r="B186" s="25" t="s">
        <v>925</v>
      </c>
      <c r="C186" s="25" t="s">
        <v>46</v>
      </c>
      <c r="D186" s="25" t="s">
        <v>916</v>
      </c>
      <c r="E186" s="25" t="s">
        <v>917</v>
      </c>
      <c r="F186" s="25" t="s">
        <v>926</v>
      </c>
      <c r="G186" s="32" t="s">
        <v>919</v>
      </c>
      <c r="H186" s="25" t="s">
        <v>920</v>
      </c>
      <c r="I186" s="25">
        <v>5</v>
      </c>
      <c r="J186" s="25" t="s">
        <v>924</v>
      </c>
      <c r="K186" s="33" t="str">
        <f t="shared" si="2"/>
        <v>小学校</v>
      </c>
    </row>
    <row r="187" spans="1:11">
      <c r="A187" s="25" t="s">
        <v>927</v>
      </c>
      <c r="B187" s="25" t="s">
        <v>928</v>
      </c>
      <c r="C187" s="25" t="s">
        <v>46</v>
      </c>
      <c r="D187" s="25" t="s">
        <v>929</v>
      </c>
      <c r="E187" s="25" t="s">
        <v>930</v>
      </c>
      <c r="F187" s="25" t="s">
        <v>931</v>
      </c>
      <c r="G187" s="32" t="s">
        <v>932</v>
      </c>
      <c r="H187" s="25" t="s">
        <v>933</v>
      </c>
      <c r="I187" s="25">
        <v>1</v>
      </c>
      <c r="J187" s="25" t="s">
        <v>927</v>
      </c>
      <c r="K187" s="33" t="str">
        <f t="shared" si="2"/>
        <v>高等学校（全日制）</v>
      </c>
    </row>
    <row r="188" spans="1:11">
      <c r="A188" s="25" t="s">
        <v>934</v>
      </c>
      <c r="B188" s="25" t="s">
        <v>935</v>
      </c>
      <c r="C188" s="25" t="s">
        <v>46</v>
      </c>
      <c r="D188" s="25" t="s">
        <v>936</v>
      </c>
      <c r="E188" s="25" t="s">
        <v>937</v>
      </c>
      <c r="F188" s="25" t="s">
        <v>938</v>
      </c>
      <c r="G188" s="32" t="s">
        <v>939</v>
      </c>
      <c r="H188" s="25" t="s">
        <v>940</v>
      </c>
      <c r="I188" s="25">
        <v>1</v>
      </c>
      <c r="J188" s="25" t="s">
        <v>934</v>
      </c>
      <c r="K188" s="33" t="str">
        <f t="shared" si="2"/>
        <v>高等学校（全日制）</v>
      </c>
    </row>
    <row r="189" spans="1:11">
      <c r="A189" s="25" t="s">
        <v>941</v>
      </c>
      <c r="B189" s="25" t="s">
        <v>942</v>
      </c>
      <c r="C189" s="25" t="s">
        <v>46</v>
      </c>
      <c r="D189" s="25" t="s">
        <v>936</v>
      </c>
      <c r="E189" s="25" t="s">
        <v>937</v>
      </c>
      <c r="F189" s="25" t="s">
        <v>943</v>
      </c>
      <c r="G189" s="32" t="s">
        <v>939</v>
      </c>
      <c r="H189" s="25" t="s">
        <v>940</v>
      </c>
      <c r="I189" s="25">
        <v>4</v>
      </c>
      <c r="J189" s="25" t="s">
        <v>941</v>
      </c>
      <c r="K189" s="33" t="str">
        <f t="shared" si="2"/>
        <v>中学校</v>
      </c>
    </row>
    <row r="190" spans="1:11">
      <c r="A190" s="25" t="s">
        <v>944</v>
      </c>
      <c r="B190" s="25" t="s">
        <v>945</v>
      </c>
      <c r="C190" s="25" t="s">
        <v>46</v>
      </c>
      <c r="D190" s="25" t="s">
        <v>946</v>
      </c>
      <c r="E190" s="25" t="s">
        <v>947</v>
      </c>
      <c r="F190" s="25" t="s">
        <v>948</v>
      </c>
      <c r="G190" s="32" t="s">
        <v>949</v>
      </c>
      <c r="H190" s="25" t="s">
        <v>950</v>
      </c>
      <c r="I190" s="25">
        <v>1</v>
      </c>
      <c r="J190" s="25" t="s">
        <v>944</v>
      </c>
      <c r="K190" s="33" t="str">
        <f t="shared" si="2"/>
        <v>高等学校（全日制）</v>
      </c>
    </row>
    <row r="191" spans="1:11">
      <c r="A191" s="25" t="s">
        <v>951</v>
      </c>
      <c r="B191" s="25" t="s">
        <v>952</v>
      </c>
      <c r="C191" s="25" t="s">
        <v>46</v>
      </c>
      <c r="D191" s="25" t="s">
        <v>946</v>
      </c>
      <c r="E191" s="25" t="s">
        <v>947</v>
      </c>
      <c r="F191" s="25" t="s">
        <v>953</v>
      </c>
      <c r="G191" s="32" t="s">
        <v>949</v>
      </c>
      <c r="H191" s="25" t="s">
        <v>950</v>
      </c>
      <c r="I191" s="25">
        <v>4</v>
      </c>
      <c r="J191" s="25" t="s">
        <v>951</v>
      </c>
      <c r="K191" s="33" t="str">
        <f t="shared" si="2"/>
        <v>中学校</v>
      </c>
    </row>
    <row r="192" spans="1:11">
      <c r="A192" s="25" t="s">
        <v>954</v>
      </c>
      <c r="B192" s="25" t="s">
        <v>955</v>
      </c>
      <c r="C192" s="25" t="s">
        <v>46</v>
      </c>
      <c r="D192" s="25" t="s">
        <v>956</v>
      </c>
      <c r="E192" s="25" t="s">
        <v>957</v>
      </c>
      <c r="F192" s="25" t="s">
        <v>958</v>
      </c>
      <c r="G192" s="32" t="s">
        <v>959</v>
      </c>
      <c r="H192" s="25" t="s">
        <v>959</v>
      </c>
      <c r="I192" s="25">
        <v>3</v>
      </c>
      <c r="J192" s="25" t="s">
        <v>954</v>
      </c>
      <c r="K192" s="33" t="str">
        <f t="shared" si="2"/>
        <v>高等学校（通信制）</v>
      </c>
    </row>
    <row r="193" spans="1:11">
      <c r="A193" s="25" t="s">
        <v>960</v>
      </c>
      <c r="B193" s="25" t="s">
        <v>961</v>
      </c>
      <c r="C193" s="25" t="s">
        <v>46</v>
      </c>
      <c r="D193" s="25" t="s">
        <v>962</v>
      </c>
      <c r="E193" s="25" t="s">
        <v>963</v>
      </c>
      <c r="F193" s="25" t="s">
        <v>964</v>
      </c>
      <c r="G193" s="32" t="s">
        <v>965</v>
      </c>
      <c r="H193" s="25" t="s">
        <v>966</v>
      </c>
      <c r="I193" s="25">
        <v>1</v>
      </c>
      <c r="J193" s="25" t="s">
        <v>960</v>
      </c>
      <c r="K193" s="33" t="str">
        <f t="shared" si="2"/>
        <v>高等学校（全日制）</v>
      </c>
    </row>
    <row r="194" spans="1:11">
      <c r="A194" s="25" t="s">
        <v>967</v>
      </c>
      <c r="B194" s="25" t="s">
        <v>968</v>
      </c>
      <c r="C194" s="25" t="s">
        <v>46</v>
      </c>
      <c r="D194" s="25" t="s">
        <v>962</v>
      </c>
      <c r="E194" s="34" t="s">
        <v>969</v>
      </c>
      <c r="F194" s="25" t="s">
        <v>970</v>
      </c>
      <c r="G194" s="32" t="s">
        <v>965</v>
      </c>
      <c r="H194" s="25" t="s">
        <v>966</v>
      </c>
      <c r="I194" s="25">
        <v>4</v>
      </c>
      <c r="J194" s="25" t="s">
        <v>967</v>
      </c>
      <c r="K194" s="33" t="str">
        <f t="shared" si="2"/>
        <v>中学校</v>
      </c>
    </row>
    <row r="195" spans="1:11">
      <c r="A195" s="25" t="s">
        <v>971</v>
      </c>
      <c r="B195" s="25" t="s">
        <v>972</v>
      </c>
      <c r="C195" s="25" t="s">
        <v>46</v>
      </c>
      <c r="D195" s="25" t="s">
        <v>973</v>
      </c>
      <c r="E195" s="25" t="s">
        <v>974</v>
      </c>
      <c r="F195" s="25" t="s">
        <v>975</v>
      </c>
      <c r="G195" s="32" t="s">
        <v>976</v>
      </c>
      <c r="H195" s="25" t="s">
        <v>977</v>
      </c>
      <c r="I195" s="25">
        <v>3</v>
      </c>
      <c r="J195" s="25" t="s">
        <v>971</v>
      </c>
      <c r="K195" s="33" t="str">
        <f t="shared" si="2"/>
        <v>高等学校（通信制）</v>
      </c>
    </row>
    <row r="196" spans="1:11">
      <c r="A196" s="25" t="s">
        <v>978</v>
      </c>
      <c r="B196" s="25" t="s">
        <v>979</v>
      </c>
      <c r="C196" s="25" t="s">
        <v>46</v>
      </c>
      <c r="D196" s="25" t="s">
        <v>491</v>
      </c>
      <c r="E196" s="25" t="s">
        <v>980</v>
      </c>
      <c r="F196" s="25" t="s">
        <v>981</v>
      </c>
      <c r="G196" s="32" t="s">
        <v>494</v>
      </c>
      <c r="H196" s="25" t="s">
        <v>982</v>
      </c>
      <c r="I196" s="25">
        <v>1</v>
      </c>
      <c r="J196" s="25" t="s">
        <v>978</v>
      </c>
      <c r="K196" s="33" t="str">
        <f t="shared" si="2"/>
        <v>高等学校（全日制）</v>
      </c>
    </row>
    <row r="197" spans="1:11">
      <c r="A197" s="25" t="s">
        <v>983</v>
      </c>
      <c r="B197" s="25" t="s">
        <v>984</v>
      </c>
      <c r="C197" s="25" t="s">
        <v>46</v>
      </c>
      <c r="D197" s="25" t="s">
        <v>491</v>
      </c>
      <c r="E197" s="25" t="s">
        <v>980</v>
      </c>
      <c r="F197" s="25" t="s">
        <v>985</v>
      </c>
      <c r="G197" s="32" t="s">
        <v>494</v>
      </c>
      <c r="H197" s="25" t="s">
        <v>982</v>
      </c>
      <c r="I197" s="25">
        <v>4</v>
      </c>
      <c r="J197" s="25" t="s">
        <v>983</v>
      </c>
      <c r="K197" s="33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様式第１０</vt:lpstr>
      <vt:lpstr>別紙（様式第１０－5）</vt:lpstr>
      <vt:lpstr>学校番号一覧</vt:lpstr>
      <vt:lpstr>'別紙（様式第１０－5）'!Print_Area</vt:lpstr>
      <vt:lpstr>様式第１０!Print_Area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2021-03-03T05:12:04Z</cp:lastPrinted>
  <dcterms:created xsi:type="dcterms:W3CDTF">2011-06-14T05:32:50Z</dcterms:created>
  <dcterms:modified xsi:type="dcterms:W3CDTF">2021-03-03T08:41:07Z</dcterms:modified>
</cp:coreProperties>
</file>