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andisk-c50374\小中高振興Ｇ\32_R2年度フォルダ\ほ_R2補助金\が_学校保健等特別対策事業費補助金\02_募集通知\04_学校向け依頼（学校再開）\_HP\"/>
    </mc:Choice>
  </mc:AlternateContent>
  <workbookProtection workbookPassword="CC4F" lockStructure="1"/>
  <bookViews>
    <workbookView xWindow="7620" yWindow="675" windowWidth="18630" windowHeight="8010" tabRatio="771" firstSheet="1" activeTab="3"/>
  </bookViews>
  <sheets>
    <sheet name="様式第２－４" sheetId="208" state="hidden" r:id="rId1"/>
    <sheet name="様式第１－４" sheetId="204" r:id="rId2"/>
    <sheet name="国）別添１（様式１－４）" sheetId="205" state="hidden" r:id="rId3"/>
    <sheet name="別添１（様式１－４）" sheetId="207" r:id="rId4"/>
    <sheet name="学校一覧" sheetId="206" state="hidden" r:id="rId5"/>
  </sheets>
  <definedNames>
    <definedName name="_xlnm._FilterDatabase" localSheetId="4" hidden="1">学校一覧!$A$1:$C$188</definedName>
    <definedName name="ｌ" localSheetId="0">#REF!</definedName>
    <definedName name="ｌ">#REF!</definedName>
    <definedName name="_xlnm.Print_Area" localSheetId="4">学校一覧!$A$1:$C$188</definedName>
    <definedName name="_xlnm.Print_Area" localSheetId="3">'別添１（様式１－４）'!$A$1:$M$23</definedName>
    <definedName name="_xlnm.Print_Area" localSheetId="1">'様式第１－４'!$A$1:$F$38</definedName>
    <definedName name="_xlnm.Print_Area" localSheetId="0">#REF!</definedName>
    <definedName name="_xlnm.Print_Area">#REF!</definedName>
    <definedName name="_xlnm.Print_Titles" localSheetId="4">学校一覧!$1:$1</definedName>
    <definedName name="あ">#REF!</definedName>
    <definedName name="い" localSheetId="0">#REF!</definedName>
    <definedName name="い">#REF!</definedName>
    <definedName name="学校台帳" localSheetId="4">学校一覧!$A$1:$P$186</definedName>
    <definedName name="世湯">#REF!</definedName>
    <definedName name="様式１０" localSheetId="0">#REF!</definedName>
    <definedName name="様式１０">#REF!</definedName>
    <definedName name="様式第１別紙１1" localSheetId="0">#REF!</definedName>
    <definedName name="様式第１別紙１1">#REF!</definedName>
    <definedName name="様式第２" localSheetId="0">#REF!</definedName>
    <definedName name="様式第２">#REF!</definedName>
    <definedName name="様式第６の２" localSheetId="0">#REF!</definedName>
    <definedName name="様式第６の２">#REF!</definedName>
    <definedName name="様式第７" localSheetId="0">#REF!</definedName>
    <definedName name="様式第７">#REF!</definedName>
    <definedName name="様式別紙１の" localSheetId="0">#REF!</definedName>
    <definedName name="様式別紙１の">#REF!</definedName>
  </definedNames>
  <calcPr calcId="162913"/>
</workbook>
</file>

<file path=xl/calcChain.xml><?xml version="1.0" encoding="utf-8"?>
<calcChain xmlns="http://schemas.openxmlformats.org/spreadsheetml/2006/main">
  <c r="D11" i="208" l="1"/>
  <c r="D13" i="207" l="1"/>
  <c r="M14" i="207"/>
  <c r="K14" i="207"/>
  <c r="G14" i="207"/>
  <c r="L3" i="204"/>
  <c r="L2" i="204"/>
  <c r="F13" i="207" s="1"/>
  <c r="E11" i="208" s="1"/>
  <c r="E10" i="204" l="1"/>
  <c r="C11" i="208"/>
  <c r="I13" i="207"/>
  <c r="G13" i="207"/>
  <c r="C13" i="207"/>
  <c r="D13" i="205"/>
  <c r="C13" i="205"/>
  <c r="K13" i="207" l="1"/>
  <c r="L13" i="207" s="1"/>
  <c r="K15" i="207" l="1"/>
  <c r="L15" i="207"/>
  <c r="C36" i="204" s="1"/>
  <c r="G11" i="208" s="1"/>
  <c r="G31" i="208" s="1"/>
  <c r="G13" i="205"/>
  <c r="M13" i="207" l="1"/>
  <c r="M15" i="207" s="1"/>
  <c r="D36" i="204" s="1"/>
  <c r="H11" i="208" s="1"/>
  <c r="H31" i="208" s="1"/>
  <c r="G14" i="205"/>
  <c r="K14" i="205" l="1"/>
  <c r="M14" i="205" s="1"/>
  <c r="K13" i="205"/>
  <c r="M13" i="205" s="1"/>
  <c r="M15" i="205" l="1"/>
  <c r="D31" i="204" s="1"/>
  <c r="L15" i="205" l="1"/>
  <c r="K15" i="205" l="1"/>
  <c r="E36" i="204"/>
</calcChain>
</file>

<file path=xl/comments1.xml><?xml version="1.0" encoding="utf-8"?>
<comments xmlns="http://schemas.openxmlformats.org/spreadsheetml/2006/main">
  <authors>
    <author>m</author>
  </authors>
  <commentList>
    <comment ref="J24" authorId="0" shapeId="0">
      <text>
        <r>
          <rPr>
            <b/>
            <sz val="20"/>
            <color indexed="81"/>
            <rFont val="MS P ゴシック"/>
            <family val="3"/>
            <charset val="128"/>
          </rPr>
          <t>※黄色セルには計算式を入れているので、
　数式を削除しないこと。</t>
        </r>
      </text>
    </comment>
  </commentList>
</comments>
</file>

<file path=xl/comments2.xml><?xml version="1.0" encoding="utf-8"?>
<comments xmlns="http://schemas.openxmlformats.org/spreadsheetml/2006/main">
  <authors>
    <author>大阪府</author>
    <author>m</author>
  </authors>
  <commentList>
    <comment ref="L4" authorId="0" shapeId="0">
      <text>
        <r>
          <rPr>
            <b/>
            <sz val="20"/>
            <color indexed="81"/>
            <rFont val="MS P ゴシック"/>
            <family val="3"/>
            <charset val="128"/>
          </rPr>
          <t>①学校名をリストからプルダウンで選択してください。
学校法人名や別添１の各項目が自動入力されます。</t>
        </r>
      </text>
    </comment>
    <comment ref="F5" authorId="1" shapeId="0">
      <text>
        <r>
          <rPr>
            <b/>
            <sz val="9"/>
            <color indexed="81"/>
            <rFont val="MS P ゴシック"/>
            <family val="3"/>
            <charset val="128"/>
          </rPr>
          <t>文書日付は変更しないでください。</t>
        </r>
      </text>
    </comment>
    <comment ref="E11" authorId="0" shapeId="0">
      <text>
        <r>
          <rPr>
            <b/>
            <sz val="20"/>
            <color indexed="81"/>
            <rFont val="MS P ゴシック"/>
            <family val="3"/>
            <charset val="128"/>
          </rPr>
          <t>②理事長名を入力してください。</t>
        </r>
      </text>
    </comment>
    <comment ref="B22" authorId="1" shapeId="0">
      <text>
        <r>
          <rPr>
            <b/>
            <sz val="9"/>
            <color indexed="81"/>
            <rFont val="MS P ゴシック"/>
            <family val="3"/>
            <charset val="128"/>
          </rPr>
          <t>収支予算書については、交付申請時においてすでに補正予算を組んでいる等、本補助金に係る収支が予算書に反映されている場合のみ御提出ください。（電子媒体での提出は不要です。郵送時に御提出ください。）</t>
        </r>
      </text>
    </comment>
  </commentList>
</comments>
</file>

<file path=xl/comments3.xml><?xml version="1.0" encoding="utf-8"?>
<comments xmlns="http://schemas.openxmlformats.org/spreadsheetml/2006/main">
  <authors>
    <author>大阪府</author>
  </authors>
  <commentList>
    <comment ref="L13" authorId="0" shapeId="0">
      <text>
        <r>
          <rPr>
            <b/>
            <sz val="14"/>
            <color indexed="81"/>
            <rFont val="MS P ゴシック"/>
            <family val="3"/>
            <charset val="128"/>
          </rPr>
          <t>③補助上限額(a）が自動入力されるようになっています。
補助対象経費(b)と補助上限額(a)が異なる場合は、金額を入力してください。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<sst xmlns="http://schemas.openxmlformats.org/spreadsheetml/2006/main" count="1019" uniqueCount="530">
  <si>
    <t>円</t>
    <rPh sb="0" eb="1">
      <t>エン</t>
    </rPh>
    <phoneticPr fontId="1"/>
  </si>
  <si>
    <t xml:space="preserve">                 </t>
    <phoneticPr fontId="3"/>
  </si>
  <si>
    <t>記</t>
    <rPh sb="0" eb="1">
      <t>キ</t>
    </rPh>
    <phoneticPr fontId="3"/>
  </si>
  <si>
    <t>補助対象経費
(A)</t>
    <rPh sb="0" eb="2">
      <t>ホジョ</t>
    </rPh>
    <rPh sb="2" eb="4">
      <t>タイショウ</t>
    </rPh>
    <rPh sb="4" eb="6">
      <t>ケイヒ</t>
    </rPh>
    <phoneticPr fontId="3"/>
  </si>
  <si>
    <t>合計</t>
    <rPh sb="0" eb="2">
      <t>ゴウケイ</t>
    </rPh>
    <phoneticPr fontId="1"/>
  </si>
  <si>
    <t>１．国庫補助金交付申請額</t>
    <rPh sb="2" eb="4">
      <t>コッコ</t>
    </rPh>
    <rPh sb="4" eb="7">
      <t>ホジョキン</t>
    </rPh>
    <rPh sb="7" eb="9">
      <t>コウフ</t>
    </rPh>
    <rPh sb="9" eb="11">
      <t>シンセイ</t>
    </rPh>
    <rPh sb="11" eb="12">
      <t>ガク</t>
    </rPh>
    <phoneticPr fontId="3"/>
  </si>
  <si>
    <t>２．国庫補助金交付申請額の内訳</t>
    <rPh sb="2" eb="4">
      <t>コッコ</t>
    </rPh>
    <rPh sb="4" eb="7">
      <t>ホジョキン</t>
    </rPh>
    <rPh sb="7" eb="9">
      <t>コウフ</t>
    </rPh>
    <rPh sb="9" eb="11">
      <t>シンセイ</t>
    </rPh>
    <rPh sb="11" eb="12">
      <t>ガク</t>
    </rPh>
    <rPh sb="13" eb="15">
      <t>ウチワケ</t>
    </rPh>
    <phoneticPr fontId="1"/>
  </si>
  <si>
    <t>３．事業計画等（別添１のとおり）</t>
    <rPh sb="2" eb="4">
      <t>ジギョウ</t>
    </rPh>
    <rPh sb="4" eb="6">
      <t>ケイカク</t>
    </rPh>
    <rPh sb="6" eb="7">
      <t>トウ</t>
    </rPh>
    <rPh sb="8" eb="10">
      <t>ベッテン</t>
    </rPh>
    <phoneticPr fontId="1"/>
  </si>
  <si>
    <t>（単位：円）</t>
    <rPh sb="1" eb="3">
      <t>タンイ</t>
    </rPh>
    <rPh sb="4" eb="5">
      <t>エン</t>
    </rPh>
    <phoneticPr fontId="1"/>
  </si>
  <si>
    <t>学校名</t>
    <rPh sb="0" eb="3">
      <t>ガッコウメイ</t>
    </rPh>
    <phoneticPr fontId="1"/>
  </si>
  <si>
    <t>取組内容</t>
    <rPh sb="0" eb="2">
      <t>トリクミ</t>
    </rPh>
    <rPh sb="2" eb="4">
      <t>ナイヨウ</t>
    </rPh>
    <phoneticPr fontId="1"/>
  </si>
  <si>
    <t>　補助金等に係る予算の執行の適正化に関する法律（昭和３０年法律第１７９号）第５条の規定に基づき、下記のとおり国庫補助金を交付されるよう、収支予算書その他関係資料を添えて申請します。</t>
    <rPh sb="1" eb="4">
      <t>ホジョキン</t>
    </rPh>
    <rPh sb="4" eb="5">
      <t>トウ</t>
    </rPh>
    <rPh sb="44" eb="45">
      <t>モト</t>
    </rPh>
    <rPh sb="54" eb="56">
      <t>コッコ</t>
    </rPh>
    <rPh sb="56" eb="59">
      <t>ホジョキン</t>
    </rPh>
    <rPh sb="68" eb="70">
      <t>シュウシ</t>
    </rPh>
    <rPh sb="70" eb="73">
      <t>ヨサンショ</t>
    </rPh>
    <rPh sb="75" eb="76">
      <t>タ</t>
    </rPh>
    <phoneticPr fontId="3"/>
  </si>
  <si>
    <t>設置者負担額 
(A)-(B)</t>
    <rPh sb="0" eb="3">
      <t>セッチシャ</t>
    </rPh>
    <rPh sb="3" eb="5">
      <t>フタン</t>
    </rPh>
    <rPh sb="5" eb="6">
      <t>ガク</t>
    </rPh>
    <phoneticPr fontId="3"/>
  </si>
  <si>
    <t>申　請　額
(B)</t>
    <rPh sb="0" eb="1">
      <t>サル</t>
    </rPh>
    <rPh sb="2" eb="3">
      <t>ショウ</t>
    </rPh>
    <rPh sb="4" eb="5">
      <t>ガク</t>
    </rPh>
    <phoneticPr fontId="3"/>
  </si>
  <si>
    <t>学校保健特別対策事業費補助金　事業計画書</t>
    <rPh sb="0" eb="2">
      <t>ガッコウ</t>
    </rPh>
    <rPh sb="2" eb="4">
      <t>ホケン</t>
    </rPh>
    <rPh sb="4" eb="6">
      <t>トクベツ</t>
    </rPh>
    <rPh sb="6" eb="8">
      <t>タイサク</t>
    </rPh>
    <rPh sb="8" eb="10">
      <t>ジギョウ</t>
    </rPh>
    <rPh sb="10" eb="11">
      <t>ヒ</t>
    </rPh>
    <rPh sb="11" eb="14">
      <t>ホジョキン</t>
    </rPh>
    <rPh sb="15" eb="17">
      <t>ジギョウ</t>
    </rPh>
    <rPh sb="17" eb="19">
      <t>ケイカク</t>
    </rPh>
    <rPh sb="19" eb="20">
      <t>ショ</t>
    </rPh>
    <phoneticPr fontId="3"/>
  </si>
  <si>
    <t>児童生徒数</t>
    <rPh sb="0" eb="2">
      <t>ジドウ</t>
    </rPh>
    <rPh sb="2" eb="4">
      <t>セイト</t>
    </rPh>
    <rPh sb="4" eb="5">
      <t>スウ</t>
    </rPh>
    <phoneticPr fontId="1"/>
  </si>
  <si>
    <t>文部科学大臣　殿</t>
    <phoneticPr fontId="3"/>
  </si>
  <si>
    <t>（学校再開に伴う感染症対策・学習保障等に係る支援事業）</t>
    <rPh sb="1" eb="3">
      <t>ガッコウ</t>
    </rPh>
    <rPh sb="3" eb="5">
      <t>サイカイ</t>
    </rPh>
    <rPh sb="6" eb="7">
      <t>トモナ</t>
    </rPh>
    <rPh sb="8" eb="11">
      <t>カンセンショウ</t>
    </rPh>
    <rPh sb="11" eb="13">
      <t>タイサク</t>
    </rPh>
    <rPh sb="14" eb="16">
      <t>ガクシュウ</t>
    </rPh>
    <rPh sb="16" eb="18">
      <t>ホショウ</t>
    </rPh>
    <rPh sb="18" eb="19">
      <t>トウ</t>
    </rPh>
    <rPh sb="20" eb="21">
      <t>カカ</t>
    </rPh>
    <rPh sb="22" eb="24">
      <t>シエン</t>
    </rPh>
    <rPh sb="24" eb="26">
      <t>ジギョウ</t>
    </rPh>
    <phoneticPr fontId="1"/>
  </si>
  <si>
    <t>別添１（様式１－４）</t>
    <phoneticPr fontId="1"/>
  </si>
  <si>
    <t>（学校再開に伴う感染症対策・学習保障等に係る支援事業）</t>
    <rPh sb="1" eb="3">
      <t>ガッコウ</t>
    </rPh>
    <rPh sb="3" eb="5">
      <t>サイカイ</t>
    </rPh>
    <rPh sb="6" eb="7">
      <t>トモナ</t>
    </rPh>
    <rPh sb="8" eb="11">
      <t>カンセンショウ</t>
    </rPh>
    <rPh sb="11" eb="13">
      <t>タイサク</t>
    </rPh>
    <rPh sb="14" eb="16">
      <t>ガクシュウ</t>
    </rPh>
    <rPh sb="16" eb="18">
      <t>ホショウ</t>
    </rPh>
    <rPh sb="18" eb="19">
      <t>トウ</t>
    </rPh>
    <rPh sb="20" eb="21">
      <t>カカ</t>
    </rPh>
    <rPh sb="22" eb="24">
      <t>シエン</t>
    </rPh>
    <rPh sb="24" eb="26">
      <t>ジギョウ</t>
    </rPh>
    <phoneticPr fontId="3"/>
  </si>
  <si>
    <t>１．対象となる学校と取組に要する経費</t>
    <rPh sb="2" eb="4">
      <t>タイショウ</t>
    </rPh>
    <rPh sb="7" eb="9">
      <t>ガッコウ</t>
    </rPh>
    <rPh sb="10" eb="12">
      <t>トリクミ</t>
    </rPh>
    <rPh sb="13" eb="14">
      <t>ヨウ</t>
    </rPh>
    <rPh sb="16" eb="18">
      <t>ケイヒ</t>
    </rPh>
    <phoneticPr fontId="1"/>
  </si>
  <si>
    <t>学校種</t>
    <rPh sb="0" eb="2">
      <t>ガッコウ</t>
    </rPh>
    <rPh sb="2" eb="3">
      <t>シュ</t>
    </rPh>
    <phoneticPr fontId="1"/>
  </si>
  <si>
    <t>※「児童生徒数」欄は、令和２年５月１日現在の児童生徒数を記入すること。</t>
    <rPh sb="2" eb="4">
      <t>ジドウ</t>
    </rPh>
    <rPh sb="4" eb="6">
      <t>セイト</t>
    </rPh>
    <rPh sb="6" eb="7">
      <t>スウ</t>
    </rPh>
    <rPh sb="8" eb="9">
      <t>ラン</t>
    </rPh>
    <rPh sb="11" eb="13">
      <t>レイワ</t>
    </rPh>
    <rPh sb="14" eb="15">
      <t>ネン</t>
    </rPh>
    <rPh sb="16" eb="17">
      <t>ガツ</t>
    </rPh>
    <rPh sb="18" eb="19">
      <t>ニチ</t>
    </rPh>
    <rPh sb="19" eb="21">
      <t>ゲンザイ</t>
    </rPh>
    <rPh sb="22" eb="24">
      <t>ジドウ</t>
    </rPh>
    <rPh sb="24" eb="26">
      <t>セイト</t>
    </rPh>
    <rPh sb="26" eb="27">
      <t>スウ</t>
    </rPh>
    <rPh sb="28" eb="30">
      <t>キニュウ</t>
    </rPh>
    <phoneticPr fontId="1"/>
  </si>
  <si>
    <t>加算有無</t>
    <rPh sb="0" eb="2">
      <t>カサン</t>
    </rPh>
    <rPh sb="2" eb="4">
      <t>ウム</t>
    </rPh>
    <phoneticPr fontId="1"/>
  </si>
  <si>
    <t>学校種'
（非表示）</t>
    <rPh sb="0" eb="2">
      <t>ガッコウ</t>
    </rPh>
    <rPh sb="2" eb="3">
      <t>シュ</t>
    </rPh>
    <rPh sb="6" eb="9">
      <t>ヒヒョウジ</t>
    </rPh>
    <phoneticPr fontId="1"/>
  </si>
  <si>
    <t>※義務教育学校（前期課程）、義務教育学校（後期課程）、中等教育学校（前期課程）、中等教育学校（後期課程）は、行を分けて記入すること。</t>
    <rPh sb="1" eb="3">
      <t>ギム</t>
    </rPh>
    <rPh sb="3" eb="5">
      <t>キョウイク</t>
    </rPh>
    <rPh sb="5" eb="7">
      <t>ガッコウ</t>
    </rPh>
    <rPh sb="8" eb="10">
      <t>ゼンキ</t>
    </rPh>
    <rPh sb="10" eb="12">
      <t>カテイ</t>
    </rPh>
    <rPh sb="14" eb="16">
      <t>ギム</t>
    </rPh>
    <rPh sb="16" eb="18">
      <t>キョウイク</t>
    </rPh>
    <rPh sb="18" eb="20">
      <t>ガッコウ</t>
    </rPh>
    <rPh sb="21" eb="23">
      <t>コウキ</t>
    </rPh>
    <rPh sb="23" eb="25">
      <t>カテイ</t>
    </rPh>
    <rPh sb="27" eb="29">
      <t>チュウトウ</t>
    </rPh>
    <rPh sb="29" eb="31">
      <t>キョウイク</t>
    </rPh>
    <rPh sb="31" eb="33">
      <t>ガッコウ</t>
    </rPh>
    <rPh sb="34" eb="36">
      <t>ゼンキ</t>
    </rPh>
    <rPh sb="36" eb="38">
      <t>カテイ</t>
    </rPh>
    <rPh sb="40" eb="42">
      <t>チュウトウ</t>
    </rPh>
    <rPh sb="42" eb="44">
      <t>キョウイク</t>
    </rPh>
    <rPh sb="44" eb="46">
      <t>ガッコウ</t>
    </rPh>
    <rPh sb="47" eb="49">
      <t>コウキ</t>
    </rPh>
    <rPh sb="49" eb="51">
      <t>カテイ</t>
    </rPh>
    <rPh sb="54" eb="55">
      <t>ギョウ</t>
    </rPh>
    <rPh sb="56" eb="57">
      <t>ワ</t>
    </rPh>
    <rPh sb="59" eb="61">
      <t>キニュウ</t>
    </rPh>
    <phoneticPr fontId="1"/>
  </si>
  <si>
    <t>様式第１－４（第４条関係）</t>
    <rPh sb="0" eb="2">
      <t>ヨウシキ</t>
    </rPh>
    <rPh sb="2" eb="3">
      <t>ダイ</t>
    </rPh>
    <rPh sb="7" eb="8">
      <t>ダイ</t>
    </rPh>
    <rPh sb="9" eb="10">
      <t>ジョウ</t>
    </rPh>
    <rPh sb="10" eb="12">
      <t>カンケイ</t>
    </rPh>
    <phoneticPr fontId="3"/>
  </si>
  <si>
    <t>申請額
（a）と（b）の
いずれか低い額
　　　　（円）</t>
    <rPh sb="0" eb="2">
      <t>シンセイ</t>
    </rPh>
    <rPh sb="2" eb="3">
      <t>ガク</t>
    </rPh>
    <rPh sb="17" eb="18">
      <t>ヒク</t>
    </rPh>
    <rPh sb="19" eb="20">
      <t>ガク</t>
    </rPh>
    <rPh sb="26" eb="27">
      <t>エン</t>
    </rPh>
    <phoneticPr fontId="1"/>
  </si>
  <si>
    <t>補助上限額
（a）
　　　　（円）</t>
    <rPh sb="0" eb="2">
      <t>ホジョ</t>
    </rPh>
    <rPh sb="2" eb="5">
      <t>ジョウゲンガク</t>
    </rPh>
    <rPh sb="15" eb="16">
      <t>エン</t>
    </rPh>
    <phoneticPr fontId="1"/>
  </si>
  <si>
    <t>令和２年度学校保健特別対策事業費補助金　交付申請書</t>
    <rPh sb="0" eb="2">
      <t>レイワ</t>
    </rPh>
    <rPh sb="3" eb="5">
      <t>ネンド</t>
    </rPh>
    <rPh sb="5" eb="7">
      <t>ガッコウ</t>
    </rPh>
    <rPh sb="7" eb="9">
      <t>ホケン</t>
    </rPh>
    <rPh sb="9" eb="11">
      <t>トクベツ</t>
    </rPh>
    <rPh sb="11" eb="13">
      <t>タイサク</t>
    </rPh>
    <rPh sb="13" eb="15">
      <t>ジギョウ</t>
    </rPh>
    <rPh sb="15" eb="16">
      <t>ヒ</t>
    </rPh>
    <rPh sb="20" eb="22">
      <t>コウフ</t>
    </rPh>
    <rPh sb="22" eb="25">
      <t>シンセイショ</t>
    </rPh>
    <phoneticPr fontId="3"/>
  </si>
  <si>
    <t>学校法人名</t>
    <rPh sb="0" eb="2">
      <t>ガッコウ</t>
    </rPh>
    <rPh sb="2" eb="4">
      <t>ホウジン</t>
    </rPh>
    <rPh sb="4" eb="5">
      <t>メイ</t>
    </rPh>
    <phoneticPr fontId="1"/>
  </si>
  <si>
    <t>　　理事長　●● ●●</t>
    <phoneticPr fontId="1"/>
  </si>
  <si>
    <t>※本校、分校は、別個に申請すること。</t>
    <rPh sb="1" eb="3">
      <t>ホンコウ</t>
    </rPh>
    <rPh sb="4" eb="6">
      <t>ブンコウ</t>
    </rPh>
    <phoneticPr fontId="1"/>
  </si>
  <si>
    <t>補助対象経費
（b）
　　　　（円）</t>
    <rPh sb="0" eb="2">
      <t>ホジョ</t>
    </rPh>
    <rPh sb="2" eb="4">
      <t>タイショウ</t>
    </rPh>
    <rPh sb="4" eb="5">
      <t>キョウ</t>
    </rPh>
    <rPh sb="5" eb="6">
      <t>ヒ</t>
    </rPh>
    <rPh sb="16" eb="17">
      <t>エン</t>
    </rPh>
    <phoneticPr fontId="1"/>
  </si>
  <si>
    <t>※「取組内容」欄は、ア：感染症対策等、イ：学習保障のうち、学校における取組内容をいずれか又は両方を記号（ア、イ）で記入すること。</t>
    <rPh sb="2" eb="4">
      <t>トリクミ</t>
    </rPh>
    <rPh sb="4" eb="6">
      <t>ナイヨウ</t>
    </rPh>
    <rPh sb="7" eb="8">
      <t>ラン</t>
    </rPh>
    <rPh sb="12" eb="15">
      <t>カンセンショウ</t>
    </rPh>
    <rPh sb="15" eb="17">
      <t>タイサク</t>
    </rPh>
    <rPh sb="17" eb="18">
      <t>トウ</t>
    </rPh>
    <rPh sb="21" eb="23">
      <t>ガクシュウ</t>
    </rPh>
    <rPh sb="23" eb="25">
      <t>ホショウ</t>
    </rPh>
    <rPh sb="29" eb="31">
      <t>ガッコウ</t>
    </rPh>
    <rPh sb="35" eb="37">
      <t>トリク</t>
    </rPh>
    <rPh sb="37" eb="39">
      <t>ナイヨウ</t>
    </rPh>
    <rPh sb="44" eb="45">
      <t>マタ</t>
    </rPh>
    <rPh sb="46" eb="48">
      <t>リョウホウ</t>
    </rPh>
    <rPh sb="49" eb="51">
      <t>キゴウ</t>
    </rPh>
    <rPh sb="57" eb="59">
      <t>キニュウ</t>
    </rPh>
    <phoneticPr fontId="1"/>
  </si>
  <si>
    <t>令和２年７月９日</t>
    <rPh sb="0" eb="2">
      <t>レイワ</t>
    </rPh>
    <phoneticPr fontId="3"/>
  </si>
  <si>
    <t>学校番号</t>
    <rPh sb="0" eb="2">
      <t>ガッコウ</t>
    </rPh>
    <rPh sb="2" eb="4">
      <t>バンゴウ</t>
    </rPh>
    <phoneticPr fontId="21"/>
  </si>
  <si>
    <t>学校名</t>
  </si>
  <si>
    <t>法人名</t>
    <rPh sb="0" eb="2">
      <t>ホウジン</t>
    </rPh>
    <rPh sb="2" eb="3">
      <t>メイ</t>
    </rPh>
    <phoneticPr fontId="21"/>
  </si>
  <si>
    <t>01011</t>
  </si>
  <si>
    <t>香ケ丘リベルテ高等学校</t>
  </si>
  <si>
    <t>愛泉学園</t>
    <phoneticPr fontId="21"/>
  </si>
  <si>
    <t>01012</t>
  </si>
  <si>
    <t>堺リベラル高等学校</t>
  </si>
  <si>
    <t>愛泉学園</t>
    <phoneticPr fontId="21"/>
  </si>
  <si>
    <t>01041</t>
  </si>
  <si>
    <t>堺リベラル中学校</t>
  </si>
  <si>
    <t>02011</t>
  </si>
  <si>
    <t>上宮高等学校</t>
  </si>
  <si>
    <t>上宮学園</t>
    <phoneticPr fontId="21"/>
  </si>
  <si>
    <t>02012</t>
  </si>
  <si>
    <t>上宮太子高等学校</t>
  </si>
  <si>
    <t>02041</t>
  </si>
  <si>
    <t>上宮学園中学校</t>
  </si>
  <si>
    <t>03011</t>
  </si>
  <si>
    <t>大阪学院大学高等学校</t>
  </si>
  <si>
    <t>大阪学院大学</t>
    <rPh sb="0" eb="2">
      <t>オオサカ</t>
    </rPh>
    <rPh sb="2" eb="4">
      <t>ガクイン</t>
    </rPh>
    <rPh sb="4" eb="6">
      <t>ダイガク</t>
    </rPh>
    <phoneticPr fontId="21"/>
  </si>
  <si>
    <t>04011</t>
  </si>
  <si>
    <t>大阪高等学校</t>
  </si>
  <si>
    <t>大阪学園</t>
    <rPh sb="0" eb="2">
      <t>オオサカ</t>
    </rPh>
    <rPh sb="2" eb="4">
      <t>ガクエン</t>
    </rPh>
    <phoneticPr fontId="21"/>
  </si>
  <si>
    <t>05011</t>
  </si>
  <si>
    <t>常翔学園高等学校</t>
    <phoneticPr fontId="21"/>
  </si>
  <si>
    <t>常翔学園</t>
    <rPh sb="0" eb="2">
      <t>ジョウショウ</t>
    </rPh>
    <rPh sb="2" eb="4">
      <t>ガクエン</t>
    </rPh>
    <phoneticPr fontId="21"/>
  </si>
  <si>
    <t>05012</t>
  </si>
  <si>
    <t>常翔啓光学園高等学校</t>
  </si>
  <si>
    <t>05041</t>
  </si>
  <si>
    <t>常翔学園中学校</t>
  </si>
  <si>
    <t>05042</t>
  </si>
  <si>
    <t>常翔啓光学園中学校</t>
  </si>
  <si>
    <t>06011</t>
  </si>
  <si>
    <t>大阪産業大学附属高等学校</t>
  </si>
  <si>
    <t>大阪産業大学</t>
    <rPh sb="0" eb="2">
      <t>オオサカ</t>
    </rPh>
    <rPh sb="2" eb="4">
      <t>サンギョウ</t>
    </rPh>
    <rPh sb="4" eb="6">
      <t>ダイガク</t>
    </rPh>
    <phoneticPr fontId="21"/>
  </si>
  <si>
    <t>06012</t>
  </si>
  <si>
    <t>大阪桐蔭高等学校</t>
  </si>
  <si>
    <t>06042</t>
  </si>
  <si>
    <t>大阪桐蔭中学校</t>
  </si>
  <si>
    <t>07011</t>
  </si>
  <si>
    <t>大商学園高等学校</t>
  </si>
  <si>
    <t>大商学園</t>
    <rPh sb="0" eb="2">
      <t>ダイショウ</t>
    </rPh>
    <rPh sb="2" eb="4">
      <t>ガクエン</t>
    </rPh>
    <phoneticPr fontId="21"/>
  </si>
  <si>
    <t>08011</t>
  </si>
  <si>
    <t>大阪信愛学院高等学校</t>
  </si>
  <si>
    <t>大阪信愛女学院</t>
    <rPh sb="0" eb="2">
      <t>オオサカ</t>
    </rPh>
    <rPh sb="2" eb="4">
      <t>シンアイ</t>
    </rPh>
    <rPh sb="4" eb="7">
      <t>ジョガクイン</t>
    </rPh>
    <phoneticPr fontId="21"/>
  </si>
  <si>
    <t>08041</t>
  </si>
  <si>
    <t>大阪信愛学院中学校</t>
  </si>
  <si>
    <t>08051</t>
  </si>
  <si>
    <t>大阪信愛学院小学校</t>
  </si>
  <si>
    <t>09011</t>
  </si>
  <si>
    <t>大阪夕陽丘学園高等学校</t>
  </si>
  <si>
    <t>大阪夕陽丘学園</t>
    <rPh sb="0" eb="5">
      <t>オオサカユウヒガオカ</t>
    </rPh>
    <rPh sb="5" eb="7">
      <t>ガクエン</t>
    </rPh>
    <phoneticPr fontId="21"/>
  </si>
  <si>
    <t>10011</t>
  </si>
  <si>
    <t>大阪女学院高等学校</t>
  </si>
  <si>
    <t>大阪女学院</t>
    <rPh sb="0" eb="2">
      <t>オオサカ</t>
    </rPh>
    <rPh sb="2" eb="5">
      <t>ジョガクイン</t>
    </rPh>
    <phoneticPr fontId="21"/>
  </si>
  <si>
    <t>10041</t>
  </si>
  <si>
    <t>大阪女学院中学校</t>
  </si>
  <si>
    <t>11011</t>
  </si>
  <si>
    <t>大阪成蹊女子高等学校</t>
  </si>
  <si>
    <t>大阪成蹊学園</t>
    <rPh sb="0" eb="2">
      <t>オオサカ</t>
    </rPh>
    <rPh sb="2" eb="4">
      <t>セイケイ</t>
    </rPh>
    <rPh sb="4" eb="6">
      <t>ガクエン</t>
    </rPh>
    <phoneticPr fontId="21"/>
  </si>
  <si>
    <t>12011</t>
  </si>
  <si>
    <t>大阪星光学院高等学校</t>
  </si>
  <si>
    <t>大阪星光学院</t>
    <rPh sb="0" eb="2">
      <t>オオサカ</t>
    </rPh>
    <rPh sb="2" eb="4">
      <t>セイコウ</t>
    </rPh>
    <rPh sb="4" eb="6">
      <t>ガクイン</t>
    </rPh>
    <phoneticPr fontId="21"/>
  </si>
  <si>
    <t>12041</t>
  </si>
  <si>
    <t>大阪星光学院中学校</t>
  </si>
  <si>
    <t>13011</t>
  </si>
  <si>
    <t>早稲田摂陵高等学校</t>
  </si>
  <si>
    <t>早稲田大阪</t>
    <rPh sb="0" eb="3">
      <t>ワセダ</t>
    </rPh>
    <rPh sb="3" eb="5">
      <t>オオサカ</t>
    </rPh>
    <phoneticPr fontId="21"/>
  </si>
  <si>
    <t>13031</t>
  </si>
  <si>
    <t>向陽台高等学校</t>
  </si>
  <si>
    <t>13041</t>
  </si>
  <si>
    <t>早稲田摂陵中学校</t>
  </si>
  <si>
    <t>14011</t>
  </si>
  <si>
    <t>大阪電気通信大学高等学校</t>
  </si>
  <si>
    <t>大阪電気通信大学</t>
    <rPh sb="0" eb="8">
      <t>オオサカデンキツウシンダイガク</t>
    </rPh>
    <phoneticPr fontId="21"/>
  </si>
  <si>
    <t>15011</t>
  </si>
  <si>
    <t>初芝立命館高等学校</t>
  </si>
  <si>
    <t>大阪初芝学園</t>
    <rPh sb="0" eb="2">
      <t>オオサカ</t>
    </rPh>
    <rPh sb="2" eb="4">
      <t>ハツシバ</t>
    </rPh>
    <rPh sb="4" eb="6">
      <t>ガクエン</t>
    </rPh>
    <phoneticPr fontId="21"/>
  </si>
  <si>
    <t>15012</t>
  </si>
  <si>
    <t>初芝富田林高等学校</t>
  </si>
  <si>
    <t>15041</t>
  </si>
  <si>
    <t>初芝立命館中学校</t>
  </si>
  <si>
    <t>15042</t>
  </si>
  <si>
    <t>初芝富田林中学校</t>
  </si>
  <si>
    <t>15051</t>
  </si>
  <si>
    <t>はつしば学園小学校</t>
  </si>
  <si>
    <t>16011</t>
  </si>
  <si>
    <t>好文学園女子高等学校</t>
  </si>
  <si>
    <t>好文学園</t>
    <rPh sb="0" eb="4">
      <t>コウブンガクエン</t>
    </rPh>
    <phoneticPr fontId="21"/>
  </si>
  <si>
    <t>17011</t>
  </si>
  <si>
    <t>開明高等学校</t>
  </si>
  <si>
    <t>17041</t>
  </si>
  <si>
    <t>開明中学校</t>
  </si>
  <si>
    <t>18011</t>
  </si>
  <si>
    <t>明星高等学校</t>
  </si>
  <si>
    <t>大阪明星学園</t>
    <rPh sb="0" eb="2">
      <t>オオサカ</t>
    </rPh>
    <rPh sb="2" eb="4">
      <t>メイセイ</t>
    </rPh>
    <rPh sb="4" eb="6">
      <t>ガクエン</t>
    </rPh>
    <phoneticPr fontId="21"/>
  </si>
  <si>
    <t>18041</t>
  </si>
  <si>
    <t>明星中学校</t>
  </si>
  <si>
    <t>19011</t>
  </si>
  <si>
    <t>大谷高等学校</t>
  </si>
  <si>
    <t>大谷学園</t>
    <rPh sb="0" eb="2">
      <t>オオタニ</t>
    </rPh>
    <rPh sb="2" eb="4">
      <t>ガクエン</t>
    </rPh>
    <phoneticPr fontId="21"/>
  </si>
  <si>
    <t>19012</t>
  </si>
  <si>
    <t>東大谷高等学校</t>
  </si>
  <si>
    <t>19041</t>
  </si>
  <si>
    <t>大谷中学校</t>
  </si>
  <si>
    <t>20011</t>
  </si>
  <si>
    <t>追手門学院大手前高等学校</t>
  </si>
  <si>
    <t>追手門学院</t>
    <rPh sb="0" eb="3">
      <t>オウテモン</t>
    </rPh>
    <rPh sb="3" eb="5">
      <t>ガクイン</t>
    </rPh>
    <phoneticPr fontId="21"/>
  </si>
  <si>
    <t>20012</t>
  </si>
  <si>
    <t>追手門学院高等学校</t>
  </si>
  <si>
    <t>20041</t>
  </si>
  <si>
    <t>追手門学院大手前中学校</t>
  </si>
  <si>
    <t>20042</t>
  </si>
  <si>
    <t>追手門学院中学校</t>
  </si>
  <si>
    <t>20051</t>
  </si>
  <si>
    <t>追手門学院小学校</t>
  </si>
  <si>
    <t>21011</t>
  </si>
  <si>
    <t>関西大倉高等学校</t>
  </si>
  <si>
    <t>関西大倉学園</t>
    <rPh sb="0" eb="2">
      <t>カンサイ</t>
    </rPh>
    <rPh sb="2" eb="4">
      <t>オオクラ</t>
    </rPh>
    <rPh sb="4" eb="6">
      <t>ガクエン</t>
    </rPh>
    <phoneticPr fontId="21"/>
  </si>
  <si>
    <t>21041</t>
  </si>
  <si>
    <t>関西大倉中学校</t>
  </si>
  <si>
    <t>22011</t>
  </si>
  <si>
    <t>関西大学第一高等学校</t>
  </si>
  <si>
    <t>関西大学</t>
    <rPh sb="0" eb="2">
      <t>カンサイ</t>
    </rPh>
    <rPh sb="2" eb="4">
      <t>ダイガク</t>
    </rPh>
    <phoneticPr fontId="21"/>
  </si>
  <si>
    <t>22012</t>
  </si>
  <si>
    <t>関西大学北陽高等学校</t>
  </si>
  <si>
    <t>22013</t>
  </si>
  <si>
    <t>関西大学高等部</t>
  </si>
  <si>
    <t>22041</t>
  </si>
  <si>
    <t>関西大学第一中学校</t>
  </si>
  <si>
    <t>22042</t>
  </si>
  <si>
    <t>関西大学北陽中学校</t>
  </si>
  <si>
    <t>22043</t>
  </si>
  <si>
    <t>関西大学中等部</t>
  </si>
  <si>
    <t>22053</t>
  </si>
  <si>
    <t>関西大学初等部</t>
  </si>
  <si>
    <t>23011</t>
  </si>
  <si>
    <t>近畿大学附属高等学校</t>
  </si>
  <si>
    <t>近畿大学</t>
    <rPh sb="0" eb="2">
      <t>キンキ</t>
    </rPh>
    <rPh sb="2" eb="4">
      <t>ダイガク</t>
    </rPh>
    <phoneticPr fontId="21"/>
  </si>
  <si>
    <t>23041</t>
  </si>
  <si>
    <t>近畿大学附属中学校</t>
  </si>
  <si>
    <t>24011</t>
  </si>
  <si>
    <t>金蘭会高等学校</t>
  </si>
  <si>
    <t>金蘭会学園</t>
    <rPh sb="0" eb="2">
      <t>キンラン</t>
    </rPh>
    <rPh sb="2" eb="3">
      <t>カイ</t>
    </rPh>
    <rPh sb="3" eb="5">
      <t>ガクエン</t>
    </rPh>
    <phoneticPr fontId="21"/>
  </si>
  <si>
    <t>24041</t>
  </si>
  <si>
    <t>金蘭会中学校</t>
  </si>
  <si>
    <t>25011</t>
  </si>
  <si>
    <t>大阪薫英女学院高等学校</t>
  </si>
  <si>
    <t>薫英学園</t>
    <rPh sb="0" eb="2">
      <t>クンエイ</t>
    </rPh>
    <rPh sb="2" eb="4">
      <t>ガクエン</t>
    </rPh>
    <phoneticPr fontId="21"/>
  </si>
  <si>
    <t>25041</t>
  </si>
  <si>
    <t>大阪薫英女学院中学校</t>
  </si>
  <si>
    <t>27011</t>
  </si>
  <si>
    <t>賢明学院高等学校</t>
  </si>
  <si>
    <t>賢明学院</t>
    <rPh sb="0" eb="2">
      <t>ケンメイ</t>
    </rPh>
    <rPh sb="2" eb="4">
      <t>ガクイン</t>
    </rPh>
    <phoneticPr fontId="21"/>
  </si>
  <si>
    <t>27041</t>
  </si>
  <si>
    <t>賢明学院中学校</t>
  </si>
  <si>
    <t>27051</t>
  </si>
  <si>
    <t>賢明学院小学校</t>
  </si>
  <si>
    <t>28011</t>
  </si>
  <si>
    <t>興國高等学校</t>
  </si>
  <si>
    <t>興國学園</t>
    <rPh sb="0" eb="1">
      <t>コウ</t>
    </rPh>
    <rPh sb="1" eb="2">
      <t>コク</t>
    </rPh>
    <rPh sb="2" eb="4">
      <t>ガクエン</t>
    </rPh>
    <phoneticPr fontId="21"/>
  </si>
  <si>
    <t>29011</t>
  </si>
  <si>
    <t>大阪偕星学園高等学校</t>
  </si>
  <si>
    <t>大阪偕星学園</t>
    <rPh sb="0" eb="6">
      <t>オオサカカイセイガクエン</t>
    </rPh>
    <phoneticPr fontId="21"/>
  </si>
  <si>
    <t>30011</t>
  </si>
  <si>
    <t>四條畷学園高等学校</t>
  </si>
  <si>
    <t>30041</t>
  </si>
  <si>
    <t>四條畷学園中学校</t>
  </si>
  <si>
    <t>30051</t>
  </si>
  <si>
    <t>四條畷学園小学校</t>
  </si>
  <si>
    <t>31011</t>
  </si>
  <si>
    <t>四天王寺高等学校</t>
  </si>
  <si>
    <t>四天王寺学園</t>
    <rPh sb="0" eb="4">
      <t>シテンノウジ</t>
    </rPh>
    <rPh sb="4" eb="6">
      <t>ガクエン</t>
    </rPh>
    <phoneticPr fontId="21"/>
  </si>
  <si>
    <t>31013</t>
  </si>
  <si>
    <t>四天王寺東高等学校</t>
    <rPh sb="4" eb="5">
      <t>ヒガシ</t>
    </rPh>
    <phoneticPr fontId="21"/>
  </si>
  <si>
    <t>31041</t>
  </si>
  <si>
    <t>四天王寺中学校</t>
  </si>
  <si>
    <t>31043</t>
  </si>
  <si>
    <t>四天王寺東中学校</t>
    <rPh sb="4" eb="5">
      <t>ヒガシ</t>
    </rPh>
    <phoneticPr fontId="21"/>
  </si>
  <si>
    <t>31051</t>
  </si>
  <si>
    <t>四天王寺小学校</t>
  </si>
  <si>
    <t>32011</t>
  </si>
  <si>
    <t>樟蔭高等学校</t>
  </si>
  <si>
    <t>樟蔭学園</t>
    <rPh sb="0" eb="2">
      <t>ショウイン</t>
    </rPh>
    <rPh sb="2" eb="4">
      <t>ガクエン</t>
    </rPh>
    <phoneticPr fontId="21"/>
  </si>
  <si>
    <t>32041</t>
  </si>
  <si>
    <t>樟蔭中学校</t>
  </si>
  <si>
    <t>33011</t>
  </si>
  <si>
    <t>アナン学園高等学校</t>
  </si>
  <si>
    <t>アナン学園</t>
    <rPh sb="3" eb="5">
      <t>ガクエン</t>
    </rPh>
    <phoneticPr fontId="21"/>
  </si>
  <si>
    <t>34011</t>
  </si>
  <si>
    <t>城星学園高等学校</t>
  </si>
  <si>
    <t>城星学園</t>
    <rPh sb="0" eb="4">
      <t>ジョウセイガクエン</t>
    </rPh>
    <phoneticPr fontId="21"/>
  </si>
  <si>
    <t>34041</t>
  </si>
  <si>
    <t>城星学園中学校</t>
  </si>
  <si>
    <t>34051</t>
  </si>
  <si>
    <t>城星学園小学校</t>
  </si>
  <si>
    <t>35011</t>
  </si>
  <si>
    <t>城南学園高等学校</t>
  </si>
  <si>
    <t>城南学園</t>
    <rPh sb="0" eb="2">
      <t>ジョウナン</t>
    </rPh>
    <rPh sb="2" eb="4">
      <t>ガクエン</t>
    </rPh>
    <phoneticPr fontId="21"/>
  </si>
  <si>
    <t>35041</t>
  </si>
  <si>
    <t>城南学園中学校</t>
  </si>
  <si>
    <t>35051</t>
  </si>
  <si>
    <t>城南学園小学校</t>
  </si>
  <si>
    <t>36011</t>
  </si>
  <si>
    <t>清明学院高等学校</t>
  </si>
  <si>
    <t>住吉学園</t>
    <rPh sb="0" eb="2">
      <t>スミヨシ</t>
    </rPh>
    <rPh sb="2" eb="4">
      <t>ガクエン</t>
    </rPh>
    <phoneticPr fontId="21"/>
  </si>
  <si>
    <t>37011</t>
    <phoneticPr fontId="21"/>
  </si>
  <si>
    <t>精華高等学校</t>
  </si>
  <si>
    <t>精華学園</t>
    <rPh sb="0" eb="1">
      <t>セイカ</t>
    </rPh>
    <rPh sb="1" eb="3">
      <t>ガクエン</t>
    </rPh>
    <phoneticPr fontId="21"/>
  </si>
  <si>
    <t>38011</t>
  </si>
  <si>
    <t>大阪学芸高等学校</t>
  </si>
  <si>
    <t>大阪学芸</t>
    <rPh sb="0" eb="2">
      <t>オオサカ</t>
    </rPh>
    <rPh sb="2" eb="4">
      <t>ガクゲイ</t>
    </rPh>
    <phoneticPr fontId="21"/>
  </si>
  <si>
    <t>38041</t>
  </si>
  <si>
    <t>大阪学芸高等学校附属中学校</t>
  </si>
  <si>
    <t>39011</t>
  </si>
  <si>
    <t>清教学園高等学校</t>
  </si>
  <si>
    <t>清教学園</t>
    <rPh sb="0" eb="2">
      <t>セイキョウ</t>
    </rPh>
    <rPh sb="2" eb="4">
      <t>ガクエン</t>
    </rPh>
    <phoneticPr fontId="21"/>
  </si>
  <si>
    <t>39041</t>
  </si>
  <si>
    <t>清教学園中学校</t>
  </si>
  <si>
    <t>40011</t>
  </si>
  <si>
    <t>清風高等学校</t>
  </si>
  <si>
    <t>清風学園</t>
    <rPh sb="0" eb="2">
      <t>セイフウ</t>
    </rPh>
    <rPh sb="2" eb="4">
      <t>ガクエン</t>
    </rPh>
    <phoneticPr fontId="21"/>
  </si>
  <si>
    <t>40041</t>
  </si>
  <si>
    <t>清風中学校</t>
  </si>
  <si>
    <t>41011</t>
  </si>
  <si>
    <t>清風南海高等学校</t>
  </si>
  <si>
    <t>清風南海学園</t>
    <rPh sb="0" eb="2">
      <t>セイフウ</t>
    </rPh>
    <rPh sb="2" eb="4">
      <t>ナンカイ</t>
    </rPh>
    <rPh sb="4" eb="6">
      <t>ガクエン</t>
    </rPh>
    <phoneticPr fontId="21"/>
  </si>
  <si>
    <t>41041</t>
  </si>
  <si>
    <t>清風南海中学校</t>
  </si>
  <si>
    <t>42011</t>
  </si>
  <si>
    <t>香里ヌヴェール学院高等学校</t>
  </si>
  <si>
    <t>聖母女学院</t>
    <rPh sb="0" eb="2">
      <t>セイボ</t>
    </rPh>
    <rPh sb="2" eb="5">
      <t>ジョガクイン</t>
    </rPh>
    <phoneticPr fontId="21"/>
  </si>
  <si>
    <t>42041</t>
  </si>
  <si>
    <t>香里ヌヴェール学院中学校</t>
  </si>
  <si>
    <t>42051</t>
  </si>
  <si>
    <t>香里ヌヴェール学院小学校</t>
  </si>
  <si>
    <t>44011</t>
  </si>
  <si>
    <t>近畿大学泉州高等学校</t>
  </si>
  <si>
    <t>泉州学園</t>
    <rPh sb="0" eb="2">
      <t>センシュウ</t>
    </rPh>
    <rPh sb="2" eb="4">
      <t>ガクエン</t>
    </rPh>
    <phoneticPr fontId="21"/>
  </si>
  <si>
    <t>45011</t>
  </si>
  <si>
    <t>宣真高等学校</t>
  </si>
  <si>
    <t>宣真学園</t>
    <rPh sb="0" eb="1">
      <t>セン</t>
    </rPh>
    <rPh sb="1" eb="2">
      <t>シン</t>
    </rPh>
    <rPh sb="2" eb="4">
      <t>ガクエン</t>
    </rPh>
    <phoneticPr fontId="21"/>
  </si>
  <si>
    <t>46011</t>
  </si>
  <si>
    <t>相愛高等学校</t>
  </si>
  <si>
    <t>相愛学園</t>
    <rPh sb="0" eb="2">
      <t>ソウアイ</t>
    </rPh>
    <rPh sb="2" eb="4">
      <t>ガクエン</t>
    </rPh>
    <phoneticPr fontId="21"/>
  </si>
  <si>
    <t>46041</t>
  </si>
  <si>
    <t>相愛中学校</t>
  </si>
  <si>
    <t>47011</t>
  </si>
  <si>
    <t>関西創価高等学校</t>
  </si>
  <si>
    <t>創価学園</t>
    <rPh sb="0" eb="2">
      <t>ソウカ</t>
    </rPh>
    <rPh sb="2" eb="4">
      <t>ガクエン</t>
    </rPh>
    <phoneticPr fontId="21"/>
  </si>
  <si>
    <t>47041</t>
  </si>
  <si>
    <t>関西創価中学校</t>
  </si>
  <si>
    <t>47051</t>
  </si>
  <si>
    <t>関西創価小学校</t>
  </si>
  <si>
    <t>48011</t>
  </si>
  <si>
    <t>高槻高等学校</t>
  </si>
  <si>
    <t>大阪医科薬科大学</t>
    <rPh sb="0" eb="2">
      <t>オオサカ</t>
    </rPh>
    <rPh sb="2" eb="4">
      <t>イカ</t>
    </rPh>
    <rPh sb="4" eb="6">
      <t>ヤッカ</t>
    </rPh>
    <rPh sb="6" eb="8">
      <t>ダイガク</t>
    </rPh>
    <phoneticPr fontId="21"/>
  </si>
  <si>
    <t>48041</t>
  </si>
  <si>
    <t>高槻中学校</t>
  </si>
  <si>
    <t>49011</t>
  </si>
  <si>
    <t>大阪商業大学高等学校</t>
  </si>
  <si>
    <t>谷岡学園</t>
    <rPh sb="0" eb="2">
      <t>タニオカ</t>
    </rPh>
    <rPh sb="2" eb="4">
      <t>ガクエン</t>
    </rPh>
    <phoneticPr fontId="21"/>
  </si>
  <si>
    <t>49012</t>
  </si>
  <si>
    <t>大阪緑涼高等学校</t>
  </si>
  <si>
    <t>49013</t>
  </si>
  <si>
    <t>大阪商業大学堺高等学校</t>
  </si>
  <si>
    <t>50011</t>
  </si>
  <si>
    <t>関西福祉科学大学高等学校</t>
  </si>
  <si>
    <t>玉手山学園</t>
    <rPh sb="0" eb="2">
      <t>タマテ</t>
    </rPh>
    <rPh sb="2" eb="3">
      <t>ヤマ</t>
    </rPh>
    <rPh sb="3" eb="5">
      <t>ガクエン</t>
    </rPh>
    <phoneticPr fontId="21"/>
  </si>
  <si>
    <t>51011</t>
  </si>
  <si>
    <t>阪南大学高等学校</t>
  </si>
  <si>
    <t>阪南大学</t>
    <rPh sb="0" eb="2">
      <t>ハンナン</t>
    </rPh>
    <rPh sb="2" eb="4">
      <t>ダイガク</t>
    </rPh>
    <phoneticPr fontId="21"/>
  </si>
  <si>
    <t>52011</t>
  </si>
  <si>
    <t>あべの翔学高等学校</t>
  </si>
  <si>
    <t>朝暘学園</t>
    <rPh sb="0" eb="2">
      <t>チョウヨウ</t>
    </rPh>
    <rPh sb="2" eb="4">
      <t>ガクエン</t>
    </rPh>
    <phoneticPr fontId="21"/>
  </si>
  <si>
    <t>53011</t>
  </si>
  <si>
    <t>大阪暁光高等学校</t>
  </si>
  <si>
    <t>千代田学園</t>
    <rPh sb="0" eb="3">
      <t>チヨダ</t>
    </rPh>
    <rPh sb="3" eb="5">
      <t>ガクエン</t>
    </rPh>
    <phoneticPr fontId="21"/>
  </si>
  <si>
    <t>54011</t>
  </si>
  <si>
    <t>大阪国際滝井高等学校</t>
  </si>
  <si>
    <t>大阪国際学園</t>
    <rPh sb="0" eb="2">
      <t>オオサカ</t>
    </rPh>
    <rPh sb="2" eb="4">
      <t>コクサイ</t>
    </rPh>
    <rPh sb="4" eb="6">
      <t>ガクエン</t>
    </rPh>
    <phoneticPr fontId="21"/>
  </si>
  <si>
    <t>54012</t>
  </si>
  <si>
    <t>大阪国際大和田高等学校</t>
  </si>
  <si>
    <t>54042</t>
  </si>
  <si>
    <t>大阪国際大和田中学校</t>
  </si>
  <si>
    <t>55011</t>
  </si>
  <si>
    <t>帝塚山学院高等学校</t>
  </si>
  <si>
    <t>帝塚山学院</t>
    <rPh sb="0" eb="3">
      <t>テヅカヤマ</t>
    </rPh>
    <rPh sb="3" eb="5">
      <t>ガクイン</t>
    </rPh>
    <phoneticPr fontId="21"/>
  </si>
  <si>
    <t>55012</t>
  </si>
  <si>
    <t>帝塚山学院泉ケ丘高等学校</t>
  </si>
  <si>
    <t>55041</t>
  </si>
  <si>
    <t>帝塚山学院中学校</t>
  </si>
  <si>
    <t>55042</t>
  </si>
  <si>
    <t>帝塚山学院泉ケ丘中学校</t>
  </si>
  <si>
    <t>55051</t>
  </si>
  <si>
    <t>帝塚山学院小学校</t>
  </si>
  <si>
    <t>56011</t>
  </si>
  <si>
    <t>太成学院大学高等学校</t>
  </si>
  <si>
    <t>天満学園</t>
    <rPh sb="0" eb="2">
      <t>テンマ</t>
    </rPh>
    <rPh sb="2" eb="4">
      <t>ガクエン</t>
    </rPh>
    <phoneticPr fontId="21"/>
  </si>
  <si>
    <t>57011</t>
  </si>
  <si>
    <t>東海大学付属大阪仰星高等学校</t>
  </si>
  <si>
    <t>東海大学</t>
    <rPh sb="0" eb="2">
      <t>トウカイ</t>
    </rPh>
    <rPh sb="2" eb="4">
      <t>ダイガク</t>
    </rPh>
    <phoneticPr fontId="21"/>
  </si>
  <si>
    <t>57041</t>
  </si>
  <si>
    <t>東海大学付属大阪仰星高等学校中等部</t>
  </si>
  <si>
    <t>58011</t>
  </si>
  <si>
    <t>同志社香里高等学校</t>
  </si>
  <si>
    <t>同志社</t>
    <rPh sb="0" eb="3">
      <t>ドウシシャ</t>
    </rPh>
    <phoneticPr fontId="21"/>
  </si>
  <si>
    <t>58041</t>
  </si>
  <si>
    <t>同志社香里中学校</t>
  </si>
  <si>
    <t>59011</t>
  </si>
  <si>
    <t>星翔高等学校</t>
  </si>
  <si>
    <t>浪工学園</t>
    <rPh sb="0" eb="1">
      <t>ナミ</t>
    </rPh>
    <rPh sb="1" eb="2">
      <t>コウ</t>
    </rPh>
    <rPh sb="2" eb="4">
      <t>ガクエン</t>
    </rPh>
    <phoneticPr fontId="21"/>
  </si>
  <si>
    <t>60011</t>
  </si>
  <si>
    <t>浪速高等学校</t>
  </si>
  <si>
    <t>浪速学院</t>
    <rPh sb="0" eb="2">
      <t>ナニワ</t>
    </rPh>
    <rPh sb="2" eb="4">
      <t>ガクイン</t>
    </rPh>
    <phoneticPr fontId="21"/>
  </si>
  <si>
    <t>60041</t>
  </si>
  <si>
    <t>浪速中学校</t>
  </si>
  <si>
    <t>61011</t>
  </si>
  <si>
    <t>金光大阪高等学校</t>
  </si>
  <si>
    <t>関西金光学園</t>
    <rPh sb="0" eb="2">
      <t>カンサイ</t>
    </rPh>
    <rPh sb="2" eb="4">
      <t>コンコウ</t>
    </rPh>
    <rPh sb="4" eb="6">
      <t>ガクエン</t>
    </rPh>
    <phoneticPr fontId="21"/>
  </si>
  <si>
    <t>61012</t>
  </si>
  <si>
    <t>金光藤蔭高等学校</t>
    <phoneticPr fontId="21"/>
  </si>
  <si>
    <t>61013</t>
  </si>
  <si>
    <t>金光八尾高等学校</t>
  </si>
  <si>
    <t>61041</t>
  </si>
  <si>
    <t>金光大阪中学校</t>
  </si>
  <si>
    <t>61043</t>
  </si>
  <si>
    <t>金光八尾中学校</t>
  </si>
  <si>
    <t>62011</t>
  </si>
  <si>
    <t>大阪体育大学浪商高等学校</t>
  </si>
  <si>
    <t>浪商学園</t>
    <rPh sb="0" eb="2">
      <t>ナミショウ</t>
    </rPh>
    <rPh sb="2" eb="4">
      <t>ガクエン</t>
    </rPh>
    <phoneticPr fontId="21"/>
  </si>
  <si>
    <t>62012</t>
  </si>
  <si>
    <t>大阪青凌高等学校</t>
  </si>
  <si>
    <t>62041</t>
  </si>
  <si>
    <t>大阪体育大学浪商中学校</t>
  </si>
  <si>
    <t>62042</t>
  </si>
  <si>
    <t>大阪青凌中学校</t>
  </si>
  <si>
    <t>63011</t>
  </si>
  <si>
    <t>建国高等学校</t>
  </si>
  <si>
    <t>白頭学院</t>
    <rPh sb="0" eb="1">
      <t>シロ</t>
    </rPh>
    <rPh sb="1" eb="2">
      <t>アタマ</t>
    </rPh>
    <rPh sb="2" eb="4">
      <t>ガクイン</t>
    </rPh>
    <phoneticPr fontId="21"/>
  </si>
  <si>
    <t>63041</t>
  </si>
  <si>
    <t>建国中学校</t>
  </si>
  <si>
    <t>63051</t>
  </si>
  <si>
    <t>建国小学校</t>
  </si>
  <si>
    <t>64011</t>
  </si>
  <si>
    <t>羽衣学園高等学校</t>
  </si>
  <si>
    <t>羽衣学園</t>
    <rPh sb="0" eb="2">
      <t>ハゴロモ</t>
    </rPh>
    <rPh sb="2" eb="4">
      <t>ガクエン</t>
    </rPh>
    <phoneticPr fontId="21"/>
  </si>
  <si>
    <t>64041</t>
  </si>
  <si>
    <t>羽衣学園中学校</t>
  </si>
  <si>
    <t>65011</t>
  </si>
  <si>
    <t>梅花高等学校</t>
  </si>
  <si>
    <t>梅花学園</t>
    <rPh sb="0" eb="2">
      <t>バイカ</t>
    </rPh>
    <rPh sb="2" eb="4">
      <t>ガクエン</t>
    </rPh>
    <phoneticPr fontId="21"/>
  </si>
  <si>
    <t>65041</t>
  </si>
  <si>
    <t>梅花中学校</t>
  </si>
  <si>
    <t>66011</t>
  </si>
  <si>
    <t>アサンプション国際高等学校</t>
  </si>
  <si>
    <t>聖母被昇天学院</t>
    <rPh sb="0" eb="2">
      <t>セイボ</t>
    </rPh>
    <rPh sb="2" eb="5">
      <t>ヒショウテン</t>
    </rPh>
    <rPh sb="5" eb="7">
      <t>ガクイン</t>
    </rPh>
    <phoneticPr fontId="21"/>
  </si>
  <si>
    <t>66041</t>
  </si>
  <si>
    <t>アサンプション国際中学校</t>
  </si>
  <si>
    <t>66051</t>
  </si>
  <si>
    <t>アサンプション国際小学校</t>
  </si>
  <si>
    <t>68011</t>
  </si>
  <si>
    <t>ピーエル学園高等学校</t>
  </si>
  <si>
    <t>ピーエル学園</t>
    <rPh sb="4" eb="6">
      <t>ガクエン</t>
    </rPh>
    <phoneticPr fontId="21"/>
  </si>
  <si>
    <t>68041</t>
  </si>
  <si>
    <t>ピーエル学園中学校</t>
  </si>
  <si>
    <t>68051</t>
  </si>
  <si>
    <t>ピーエル学園小学校</t>
  </si>
  <si>
    <t>69011</t>
  </si>
  <si>
    <t>プール学院高等学校</t>
  </si>
  <si>
    <t>プール学院</t>
    <rPh sb="3" eb="5">
      <t>ガクイン</t>
    </rPh>
    <phoneticPr fontId="21"/>
  </si>
  <si>
    <t>69041</t>
  </si>
  <si>
    <t>プール学院中学校</t>
  </si>
  <si>
    <t>70011</t>
  </si>
  <si>
    <t>箕面学園高等学校</t>
  </si>
  <si>
    <t>箕面学園</t>
    <rPh sb="0" eb="2">
      <t>ミノオ</t>
    </rPh>
    <rPh sb="2" eb="4">
      <t>ガクエン</t>
    </rPh>
    <phoneticPr fontId="21"/>
  </si>
  <si>
    <t>71011</t>
  </si>
  <si>
    <t>箕面自由学園高等学校</t>
  </si>
  <si>
    <t>箕面自由学園</t>
    <rPh sb="0" eb="2">
      <t>ミノオ</t>
    </rPh>
    <rPh sb="2" eb="4">
      <t>ジユウ</t>
    </rPh>
    <rPh sb="4" eb="6">
      <t>ガクエン</t>
    </rPh>
    <phoneticPr fontId="21"/>
  </si>
  <si>
    <t>71041</t>
  </si>
  <si>
    <t>箕面自由学園中学校</t>
  </si>
  <si>
    <t>71051</t>
  </si>
  <si>
    <t>箕面自由学園小学校</t>
  </si>
  <si>
    <t>72011</t>
  </si>
  <si>
    <t>明浄学院高等学校</t>
  </si>
  <si>
    <t>明浄学院</t>
    <rPh sb="0" eb="2">
      <t>メイジョウ</t>
    </rPh>
    <rPh sb="2" eb="4">
      <t>ガクイン</t>
    </rPh>
    <phoneticPr fontId="21"/>
  </si>
  <si>
    <t>73011</t>
  </si>
  <si>
    <t>東大阪大学敬愛高等学校</t>
  </si>
  <si>
    <t>村上学園</t>
    <rPh sb="0" eb="2">
      <t>ムラカミ</t>
    </rPh>
    <rPh sb="2" eb="4">
      <t>ガクエン</t>
    </rPh>
    <phoneticPr fontId="21"/>
  </si>
  <si>
    <t>73012</t>
  </si>
  <si>
    <t>東大阪大学柏原高等学校</t>
  </si>
  <si>
    <t>74011</t>
  </si>
  <si>
    <t>桃山学院高等学校</t>
  </si>
  <si>
    <t>桃山学院</t>
    <rPh sb="0" eb="2">
      <t>モモヤマ</t>
    </rPh>
    <rPh sb="2" eb="4">
      <t>ガクイン</t>
    </rPh>
    <phoneticPr fontId="21"/>
  </si>
  <si>
    <t>74041</t>
  </si>
  <si>
    <t>桃山学院中学校</t>
  </si>
  <si>
    <t>75011</t>
  </si>
  <si>
    <t>英真学園高等学校</t>
  </si>
  <si>
    <t>英真学園</t>
    <rPh sb="0" eb="1">
      <t>エイ</t>
    </rPh>
    <rPh sb="1" eb="2">
      <t>シン</t>
    </rPh>
    <rPh sb="2" eb="4">
      <t>ガクエン</t>
    </rPh>
    <phoneticPr fontId="21"/>
  </si>
  <si>
    <t>76011</t>
  </si>
  <si>
    <t>昇陽高等学校</t>
  </si>
  <si>
    <t>淀之水学院</t>
    <rPh sb="0" eb="1">
      <t>ヨド</t>
    </rPh>
    <rPh sb="1" eb="2">
      <t>ノ</t>
    </rPh>
    <rPh sb="2" eb="3">
      <t>ミズ</t>
    </rPh>
    <rPh sb="3" eb="5">
      <t>ガクイン</t>
    </rPh>
    <phoneticPr fontId="21"/>
  </si>
  <si>
    <t>76041</t>
  </si>
  <si>
    <t>昇陽中学校</t>
  </si>
  <si>
    <t>77011</t>
  </si>
  <si>
    <t>履正社高等学校</t>
  </si>
  <si>
    <t>履正社</t>
    <rPh sb="0" eb="3">
      <t>リセイシャ</t>
    </rPh>
    <phoneticPr fontId="21"/>
  </si>
  <si>
    <t>77041</t>
  </si>
  <si>
    <t>履正社学園豊中中学校</t>
  </si>
  <si>
    <t>78011</t>
  </si>
  <si>
    <t>金剛学園高等学校</t>
  </si>
  <si>
    <t>金剛学園</t>
    <rPh sb="0" eb="2">
      <t>コンゴウ</t>
    </rPh>
    <rPh sb="2" eb="4">
      <t>ガクエン</t>
    </rPh>
    <phoneticPr fontId="21"/>
  </si>
  <si>
    <t>78041</t>
  </si>
  <si>
    <t>金剛学園中学校</t>
  </si>
  <si>
    <t>78051</t>
  </si>
  <si>
    <t>金剛学園小学校</t>
  </si>
  <si>
    <t>79011</t>
  </si>
  <si>
    <t>関西学院千里国際高等部</t>
  </si>
  <si>
    <t>関西学院</t>
    <rPh sb="0" eb="2">
      <t>カンセイ</t>
    </rPh>
    <rPh sb="2" eb="4">
      <t>ガクイン</t>
    </rPh>
    <phoneticPr fontId="21"/>
  </si>
  <si>
    <t>79041</t>
  </si>
  <si>
    <t>関西学院千里国際中等部</t>
  </si>
  <si>
    <t>80031</t>
  </si>
  <si>
    <t>八洲学園高等学校</t>
  </si>
  <si>
    <t>八洲学園</t>
    <rPh sb="0" eb="2">
      <t>ヤシマ</t>
    </rPh>
    <rPh sb="2" eb="4">
      <t>ガクエン</t>
    </rPh>
    <phoneticPr fontId="21"/>
  </si>
  <si>
    <t>81031</t>
  </si>
  <si>
    <t>長尾谷高等学校</t>
  </si>
  <si>
    <t>東洋学園</t>
    <rPh sb="0" eb="2">
      <t>トウヨウ</t>
    </rPh>
    <rPh sb="2" eb="4">
      <t>ガクエン</t>
    </rPh>
    <phoneticPr fontId="21"/>
  </si>
  <si>
    <t>82031</t>
  </si>
  <si>
    <t>天王寺学館高等学校</t>
  </si>
  <si>
    <t>天王寺学館</t>
    <rPh sb="0" eb="3">
      <t>テンノウジ</t>
    </rPh>
    <rPh sb="3" eb="5">
      <t>ガッカン</t>
    </rPh>
    <phoneticPr fontId="21"/>
  </si>
  <si>
    <t>83031</t>
  </si>
  <si>
    <t>YMCA学院高等学校</t>
  </si>
  <si>
    <t>大阪YMCA</t>
    <rPh sb="0" eb="2">
      <t>オオサカ</t>
    </rPh>
    <phoneticPr fontId="21"/>
  </si>
  <si>
    <t>84031</t>
  </si>
  <si>
    <t>秋桜高等学校</t>
  </si>
  <si>
    <t>山椿学園</t>
    <rPh sb="0" eb="1">
      <t>ヤマ</t>
    </rPh>
    <rPh sb="1" eb="2">
      <t>ツバキ</t>
    </rPh>
    <rPh sb="2" eb="4">
      <t>ガクエン</t>
    </rPh>
    <phoneticPr fontId="21"/>
  </si>
  <si>
    <t>85011</t>
  </si>
  <si>
    <t>金蘭千里高等学校</t>
  </si>
  <si>
    <t>金蘭千里学園</t>
    <rPh sb="0" eb="2">
      <t>キンラン</t>
    </rPh>
    <rPh sb="2" eb="4">
      <t>センリ</t>
    </rPh>
    <rPh sb="4" eb="6">
      <t>ガクエン</t>
    </rPh>
    <phoneticPr fontId="21"/>
  </si>
  <si>
    <t>85041</t>
  </si>
  <si>
    <t>金蘭千里中学校</t>
  </si>
  <si>
    <t>86011</t>
  </si>
  <si>
    <t>藍野高等学校</t>
  </si>
  <si>
    <t>藍野大学</t>
    <rPh sb="0" eb="2">
      <t>アイノ</t>
    </rPh>
    <rPh sb="2" eb="4">
      <t>ダイガク</t>
    </rPh>
    <phoneticPr fontId="21"/>
  </si>
  <si>
    <t>88031</t>
  </si>
  <si>
    <t>神須学園高等学校</t>
  </si>
  <si>
    <t>神須学園</t>
    <rPh sb="0" eb="1">
      <t>カミ</t>
    </rPh>
    <rPh sb="1" eb="2">
      <t>ス</t>
    </rPh>
    <rPh sb="2" eb="4">
      <t>ガクエン</t>
    </rPh>
    <phoneticPr fontId="21"/>
  </si>
  <si>
    <t>89031</t>
    <phoneticPr fontId="3"/>
  </si>
  <si>
    <t>東朋学園高等学校</t>
    <phoneticPr fontId="21"/>
  </si>
  <si>
    <t>岡崎学園</t>
    <rPh sb="0" eb="4">
      <t>オカザキガクエン</t>
    </rPh>
    <phoneticPr fontId="18"/>
  </si>
  <si>
    <t>90031</t>
    <phoneticPr fontId="3"/>
  </si>
  <si>
    <t>大阪つくば開成高等学校</t>
    <phoneticPr fontId="21"/>
  </si>
  <si>
    <t>つくば開成学園</t>
    <rPh sb="3" eb="7">
      <t>カイセイガクエン</t>
    </rPh>
    <phoneticPr fontId="18"/>
  </si>
  <si>
    <t>91031</t>
    <phoneticPr fontId="3"/>
  </si>
  <si>
    <t>英風高等学校</t>
    <phoneticPr fontId="21"/>
  </si>
  <si>
    <t>西口学園</t>
    <rPh sb="0" eb="2">
      <t>ニシグチ</t>
    </rPh>
    <rPh sb="2" eb="4">
      <t>ガクエン</t>
    </rPh>
    <phoneticPr fontId="18"/>
  </si>
  <si>
    <t>学校法人名</t>
    <rPh sb="0" eb="2">
      <t>ガッコウ</t>
    </rPh>
    <rPh sb="2" eb="4">
      <t>ホウジン</t>
    </rPh>
    <rPh sb="4" eb="5">
      <t>メイ</t>
    </rPh>
    <phoneticPr fontId="1"/>
  </si>
  <si>
    <t>学校名</t>
    <rPh sb="0" eb="2">
      <t>ガッコウ</t>
    </rPh>
    <rPh sb="2" eb="3">
      <t>メイ</t>
    </rPh>
    <phoneticPr fontId="1"/>
  </si>
  <si>
    <t>有</t>
  </si>
  <si>
    <t>ア・イ</t>
  </si>
  <si>
    <t>小学校</t>
    <phoneticPr fontId="1"/>
  </si>
  <si>
    <t>中学校</t>
    <phoneticPr fontId="1"/>
  </si>
  <si>
    <t>38061</t>
    <phoneticPr fontId="1"/>
  </si>
  <si>
    <t>38071</t>
    <phoneticPr fontId="1"/>
  </si>
  <si>
    <t>大阪学芸中等教育学校（前期課程）</t>
    <rPh sb="11" eb="13">
      <t>ゼンキ</t>
    </rPh>
    <rPh sb="13" eb="15">
      <t>カテイ</t>
    </rPh>
    <phoneticPr fontId="21"/>
  </si>
  <si>
    <t>大阪学芸中等教育学校（後期課程）</t>
    <rPh sb="11" eb="13">
      <t>コウキ</t>
    </rPh>
    <rPh sb="13" eb="15">
      <t>カテイ</t>
    </rPh>
    <phoneticPr fontId="21"/>
  </si>
  <si>
    <t>高等学校</t>
  </si>
  <si>
    <t>中等教育学校（前期課程）</t>
    <phoneticPr fontId="1"/>
  </si>
  <si>
    <t>中等教育学校（後期課程）</t>
    <phoneticPr fontId="1"/>
  </si>
  <si>
    <t>高等学校（通信制課程のみ）</t>
    <phoneticPr fontId="1"/>
  </si>
  <si>
    <t>高等学校</t>
    <phoneticPr fontId="1"/>
  </si>
  <si>
    <t>高等学校</t>
    <phoneticPr fontId="1"/>
  </si>
  <si>
    <t>生徒数</t>
    <rPh sb="0" eb="3">
      <t>セイトスウ</t>
    </rPh>
    <phoneticPr fontId="1"/>
  </si>
  <si>
    <t>●●学園</t>
    <rPh sb="2" eb="4">
      <t>ガクエン</t>
    </rPh>
    <phoneticPr fontId="1"/>
  </si>
  <si>
    <t>●●高等学校</t>
    <rPh sb="2" eb="4">
      <t>コウトウ</t>
    </rPh>
    <rPh sb="4" eb="6">
      <t>ガッコウ</t>
    </rPh>
    <phoneticPr fontId="1"/>
  </si>
  <si>
    <t>高等学校</t>
    <rPh sb="0" eb="2">
      <t>コウトウ</t>
    </rPh>
    <rPh sb="2" eb="4">
      <t>ガッコウ</t>
    </rPh>
    <phoneticPr fontId="1"/>
  </si>
  <si>
    <t>学校番号</t>
    <rPh sb="0" eb="2">
      <t>ガッコウ</t>
    </rPh>
    <rPh sb="2" eb="4">
      <t>バンゴウ</t>
    </rPh>
    <phoneticPr fontId="1"/>
  </si>
  <si>
    <t>様式第２－４（第４条関係）</t>
    <rPh sb="0" eb="2">
      <t>ヨウシキ</t>
    </rPh>
    <rPh sb="2" eb="3">
      <t>ダイ</t>
    </rPh>
    <rPh sb="7" eb="8">
      <t>ダイ</t>
    </rPh>
    <rPh sb="9" eb="10">
      <t>ジョウ</t>
    </rPh>
    <rPh sb="10" eb="12">
      <t>カンケイ</t>
    </rPh>
    <phoneticPr fontId="25"/>
  </si>
  <si>
    <t>都道府県名</t>
    <rPh sb="0" eb="4">
      <t>トドウフケン</t>
    </rPh>
    <rPh sb="4" eb="5">
      <t>メイ</t>
    </rPh>
    <phoneticPr fontId="1"/>
  </si>
  <si>
    <t>令和２年度学校保健特別対策事業費補助金　交付申請額一覧</t>
    <rPh sb="0" eb="2">
      <t>レイワ</t>
    </rPh>
    <rPh sb="5" eb="7">
      <t>ガッコウ</t>
    </rPh>
    <rPh sb="7" eb="9">
      <t>ホケン</t>
    </rPh>
    <rPh sb="9" eb="11">
      <t>トクベツ</t>
    </rPh>
    <rPh sb="11" eb="13">
      <t>タイサク</t>
    </rPh>
    <rPh sb="22" eb="24">
      <t>シンセイ</t>
    </rPh>
    <rPh sb="24" eb="25">
      <t>ガク</t>
    </rPh>
    <rPh sb="25" eb="27">
      <t>イチラン</t>
    </rPh>
    <phoneticPr fontId="25"/>
  </si>
  <si>
    <t>（学校再開に伴う感染症対策・学習保障等に係る支援事業）</t>
    <rPh sb="1" eb="3">
      <t>ガッコウ</t>
    </rPh>
    <rPh sb="3" eb="5">
      <t>サイカイ</t>
    </rPh>
    <rPh sb="6" eb="7">
      <t>トモナ</t>
    </rPh>
    <rPh sb="8" eb="11">
      <t>カンセンショウ</t>
    </rPh>
    <rPh sb="11" eb="13">
      <t>タイサク</t>
    </rPh>
    <rPh sb="14" eb="16">
      <t>ガクシュウ</t>
    </rPh>
    <rPh sb="16" eb="18">
      <t>ホショウ</t>
    </rPh>
    <rPh sb="18" eb="19">
      <t>トウ</t>
    </rPh>
    <rPh sb="20" eb="21">
      <t>カカ</t>
    </rPh>
    <rPh sb="22" eb="24">
      <t>シエン</t>
    </rPh>
    <phoneticPr fontId="1"/>
  </si>
  <si>
    <r>
      <t>　</t>
    </r>
    <r>
      <rPr>
        <sz val="12"/>
        <rFont val="ＭＳ 明朝"/>
        <family val="1"/>
        <charset val="128"/>
      </rPr>
      <t>学校法人分</t>
    </r>
    <rPh sb="1" eb="3">
      <t>ガッコウ</t>
    </rPh>
    <rPh sb="3" eb="5">
      <t>ホウジン</t>
    </rPh>
    <rPh sb="5" eb="6">
      <t>ブン</t>
    </rPh>
    <phoneticPr fontId="1"/>
  </si>
  <si>
    <t>番号</t>
    <rPh sb="0" eb="2">
      <t>バンゴウ</t>
    </rPh>
    <phoneticPr fontId="1"/>
  </si>
  <si>
    <t>交付申請年月日</t>
    <rPh sb="0" eb="2">
      <t>コウフ</t>
    </rPh>
    <rPh sb="2" eb="4">
      <t>シンセイ</t>
    </rPh>
    <rPh sb="4" eb="7">
      <t>ネンガッピ</t>
    </rPh>
    <phoneticPr fontId="1"/>
  </si>
  <si>
    <t>補助対象経費</t>
    <rPh sb="0" eb="2">
      <t>ホジョ</t>
    </rPh>
    <rPh sb="2" eb="4">
      <t>タイショウ</t>
    </rPh>
    <rPh sb="4" eb="6">
      <t>ケイヒ</t>
    </rPh>
    <phoneticPr fontId="1"/>
  </si>
  <si>
    <t>申請額</t>
    <rPh sb="0" eb="2">
      <t>シンセイ</t>
    </rPh>
    <rPh sb="2" eb="3">
      <t>ガク</t>
    </rPh>
    <phoneticPr fontId="1"/>
  </si>
  <si>
    <t>合計</t>
    <rPh sb="0" eb="1">
      <t>ゴウ</t>
    </rPh>
    <rPh sb="1" eb="2">
      <t>ケイ</t>
    </rPh>
    <phoneticPr fontId="25"/>
  </si>
  <si>
    <t>文　書   番　号</t>
    <phoneticPr fontId="3"/>
  </si>
  <si>
    <t>大阪府</t>
    <rPh sb="0" eb="3">
      <t>オオサカフ</t>
    </rPh>
    <phoneticPr fontId="1"/>
  </si>
  <si>
    <t>38061</t>
    <phoneticPr fontId="1"/>
  </si>
  <si>
    <t>38071</t>
    <phoneticPr fontId="1"/>
  </si>
  <si>
    <t>大阪貿易学院</t>
    <rPh sb="0" eb="4">
      <t>オオサカボウエキ</t>
    </rPh>
    <rPh sb="4" eb="6">
      <t>ガクイン</t>
    </rPh>
    <phoneticPr fontId="21"/>
  </si>
  <si>
    <t>四條畷学園</t>
    <rPh sb="0" eb="3">
      <t>シジョウナワテ</t>
    </rPh>
    <rPh sb="3" eb="5">
      <t>ガクエン</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</si>
</sst>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0;[Red]#,##0"/>
    <numFmt numFmtId="179" formatCode="#,##0_ "/>
    <numFmt numFmtId="180" formatCode="[$-411]ggge&quot;年&quot;m&quot;月&quot;d&quot;日&quot;;@"/>
  </numFmts>
  <fonts count="2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Arial"/>
      <family val="2"/>
    </font>
    <font>
      <sz val="12"/>
      <name val="明朝"/>
      <family val="1"/>
      <charset val="128"/>
    </font>
    <font>
      <sz val="11"/>
      <color theme="1"/>
      <name val="ＭＳ Ｐゴシック"/>
      <family val="2"/>
      <charset val="128"/>
      <scheme val="minor"/>
    </font>
    <font>
      <b/>
      <sz val="11"/>
      <color rgb="FFFF0000"/>
      <name val="ＭＳ 明朝"/>
      <family val="1"/>
      <charset val="128"/>
    </font>
    <font>
      <b/>
      <sz val="11"/>
      <color rgb="FFFFFF00"/>
      <name val="ＭＳ Ｐ明朝"/>
      <family val="1"/>
      <charset val="128"/>
    </font>
    <font>
      <sz val="12"/>
      <name val="ＭＳ 明朝"/>
      <family val="1"/>
      <charset val="128"/>
    </font>
    <font>
      <sz val="9"/>
      <name val="ＭＳ 明朝"/>
      <family val="1"/>
      <charset val="128"/>
    </font>
    <font>
      <sz val="10"/>
      <name val="ＭＳ 明朝"/>
      <family val="1"/>
      <charset val="128"/>
    </font>
    <font>
      <sz val="20"/>
      <name val="ＭＳ 明朝"/>
      <family val="1"/>
      <charset val="128"/>
    </font>
    <font>
      <sz val="11"/>
      <color rgb="FF000000"/>
      <name val="ＭＳ 明朝"/>
      <family val="1"/>
      <charset val="128"/>
    </font>
    <font>
      <sz val="11"/>
      <color rgb="FFFF0000"/>
      <name val="ＭＳ 明朝"/>
      <family val="1"/>
      <charset val="128"/>
    </font>
    <font>
      <b/>
      <sz val="9"/>
      <color indexed="81"/>
      <name val="MS P ゴシック"/>
      <family val="3"/>
      <charset val="128"/>
    </font>
    <font>
      <sz val="9"/>
      <color rgb="FFFF0000"/>
      <name val="ＭＳ 明朝"/>
      <family val="1"/>
      <charset val="128"/>
    </font>
    <font>
      <sz val="18"/>
      <color theme="3"/>
      <name val="ＭＳ Ｐゴシック"/>
      <family val="2"/>
      <charset val="128"/>
      <scheme val="major"/>
    </font>
    <font>
      <sz val="11"/>
      <color theme="1"/>
      <name val="ＭＳ Ｐゴシック"/>
      <family val="2"/>
      <scheme val="minor"/>
    </font>
    <font>
      <sz val="11"/>
      <color theme="1"/>
      <name val="ＭＳ Ｐゴシック"/>
      <family val="3"/>
      <charset val="128"/>
    </font>
    <font>
      <sz val="6"/>
      <name val="ＭＳ Ｐゴシック"/>
      <family val="3"/>
      <charset val="128"/>
      <scheme val="minor"/>
    </font>
    <font>
      <sz val="10"/>
      <name val="ＭＳ Ｐゴシック"/>
      <family val="3"/>
      <charset val="128"/>
    </font>
    <font>
      <b/>
      <sz val="14"/>
      <color indexed="81"/>
      <name val="MS P ゴシック"/>
      <family val="3"/>
      <charset val="128"/>
    </font>
    <font>
      <b/>
      <sz val="20"/>
      <color indexed="81"/>
      <name val="MS P ゴシック"/>
      <family val="3"/>
      <charset val="128"/>
    </font>
    <font>
      <sz val="6"/>
      <name val="ＭＳ Ｐ明朝"/>
      <family val="1"/>
      <charset val="128"/>
    </font>
    <font>
      <sz val="14"/>
      <name val="ＭＳ 明朝"/>
      <family val="1"/>
      <charset val="128"/>
    </font>
    <font>
      <sz val="16"/>
      <name val="ＭＳ 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0" fontId="2" fillId="0" borderId="0">
      <alignment vertical="center"/>
    </xf>
    <xf numFmtId="0" fontId="2" fillId="0" borderId="0">
      <alignment vertical="center"/>
    </xf>
    <xf numFmtId="0" fontId="2" fillId="0" borderId="0"/>
    <xf numFmtId="38" fontId="2" fillId="0" borderId="0" applyFont="0" applyFill="0" applyBorder="0" applyAlignment="0" applyProtection="0"/>
    <xf numFmtId="0" fontId="6" fillId="0" borderId="0"/>
    <xf numFmtId="38" fontId="6" fillId="0" borderId="0" applyFont="0" applyFill="0" applyBorder="0" applyAlignment="0" applyProtection="0"/>
    <xf numFmtId="38" fontId="7" fillId="0" borderId="0" applyFont="0" applyFill="0" applyBorder="0" applyAlignment="0" applyProtection="0">
      <alignment vertical="center"/>
    </xf>
    <xf numFmtId="0" fontId="2" fillId="0" borderId="0">
      <alignment vertical="center"/>
    </xf>
    <xf numFmtId="0" fontId="5" fillId="0" borderId="0"/>
    <xf numFmtId="0" fontId="19" fillId="0" borderId="0"/>
  </cellStyleXfs>
  <cellXfs count="156">
    <xf numFmtId="0" fontId="0" fillId="0" borderId="0" xfId="0">
      <alignment vertical="center"/>
    </xf>
    <xf numFmtId="177" fontId="8" fillId="0" borderId="0" xfId="0" applyNumberFormat="1" applyFont="1" applyAlignment="1">
      <alignment vertical="center"/>
    </xf>
    <xf numFmtId="177" fontId="0" fillId="0" borderId="0" xfId="0" applyNumberFormat="1">
      <alignment vertical="center"/>
    </xf>
    <xf numFmtId="177" fontId="9" fillId="0" borderId="0" xfId="8" applyNumberFormat="1" applyFont="1" applyFill="1" applyBorder="1" applyAlignment="1">
      <alignment vertical="center"/>
    </xf>
    <xf numFmtId="177" fontId="4" fillId="0" borderId="0" xfId="0" applyNumberFormat="1" applyFont="1" applyAlignment="1">
      <alignment horizontal="left" vertical="center"/>
    </xf>
    <xf numFmtId="177" fontId="10" fillId="0" borderId="1" xfId="0" applyNumberFormat="1" applyFont="1" applyFill="1" applyBorder="1" applyAlignment="1">
      <alignment horizontal="right" vertical="center"/>
    </xf>
    <xf numFmtId="177" fontId="4" fillId="0" borderId="0" xfId="0" applyNumberFormat="1" applyFont="1" applyAlignment="1">
      <alignment horizontal="right" vertical="center"/>
    </xf>
    <xf numFmtId="177" fontId="4" fillId="0" borderId="5" xfId="0" applyNumberFormat="1" applyFont="1" applyBorder="1" applyAlignment="1">
      <alignment vertical="center"/>
    </xf>
    <xf numFmtId="177" fontId="4" fillId="0" borderId="5" xfId="0" applyNumberFormat="1" applyFont="1" applyFill="1" applyBorder="1" applyAlignment="1">
      <alignment vertical="center" wrapText="1"/>
    </xf>
    <xf numFmtId="177" fontId="4" fillId="0" borderId="6" xfId="0" applyNumberFormat="1" applyFont="1" applyBorder="1" applyAlignment="1">
      <alignment horizontal="center" vertical="center" wrapText="1"/>
    </xf>
    <xf numFmtId="177" fontId="10" fillId="0" borderId="6" xfId="0" applyNumberFormat="1" applyFont="1" applyFill="1" applyBorder="1" applyAlignment="1">
      <alignment horizontal="right" vertical="center"/>
    </xf>
    <xf numFmtId="177" fontId="4" fillId="0" borderId="0" xfId="0" applyNumberFormat="1" applyFont="1" applyAlignment="1">
      <alignment vertical="center" wrapText="1"/>
    </xf>
    <xf numFmtId="177" fontId="4" fillId="0" borderId="1" xfId="0" applyNumberFormat="1" applyFont="1" applyBorder="1" applyAlignment="1">
      <alignment horizontal="center" vertical="center" wrapText="1"/>
    </xf>
    <xf numFmtId="177" fontId="4" fillId="0" borderId="0" xfId="0" applyNumberFormat="1" applyFont="1" applyAlignment="1">
      <alignment vertical="center"/>
    </xf>
    <xf numFmtId="49" fontId="4" fillId="0" borderId="0" xfId="0" applyNumberFormat="1" applyFont="1" applyAlignment="1">
      <alignment horizontal="right" vertical="center"/>
    </xf>
    <xf numFmtId="0" fontId="17" fillId="2" borderId="1" xfId="8" applyFont="1" applyFill="1" applyBorder="1" applyAlignment="1" applyProtection="1">
      <alignment horizontal="center" vertical="center" wrapText="1"/>
    </xf>
    <xf numFmtId="0" fontId="10" fillId="0" borderId="0" xfId="9" applyNumberFormat="1" applyFont="1" applyBorder="1" applyAlignment="1" applyProtection="1">
      <protection locked="0"/>
    </xf>
    <xf numFmtId="0" fontId="4" fillId="0" borderId="0" xfId="8" applyFont="1" applyBorder="1" applyProtection="1">
      <alignment vertical="center"/>
      <protection locked="0"/>
    </xf>
    <xf numFmtId="0" fontId="4" fillId="0" borderId="0" xfId="8" applyFont="1" applyBorder="1" applyAlignment="1" applyProtection="1">
      <alignment horizontal="center" vertical="center"/>
      <protection locked="0"/>
    </xf>
    <xf numFmtId="0" fontId="4" fillId="0" borderId="0" xfId="8" applyFont="1" applyBorder="1" applyAlignment="1" applyProtection="1">
      <alignment horizontal="right" vertical="center"/>
      <protection locked="0"/>
    </xf>
    <xf numFmtId="0" fontId="13" fillId="0" borderId="0" xfId="8" applyFont="1" applyFill="1" applyBorder="1" applyAlignment="1" applyProtection="1">
      <alignment vertical="center"/>
      <protection locked="0"/>
    </xf>
    <xf numFmtId="0" fontId="4" fillId="0" borderId="0" xfId="8" applyFont="1" applyFill="1" applyBorder="1" applyAlignment="1" applyProtection="1">
      <alignment vertical="center"/>
      <protection locked="0"/>
    </xf>
    <xf numFmtId="0" fontId="4" fillId="0" borderId="0" xfId="8" applyFont="1" applyFill="1" applyBorder="1" applyProtection="1">
      <alignment vertical="center"/>
      <protection locked="0"/>
    </xf>
    <xf numFmtId="0" fontId="10" fillId="0" borderId="0" xfId="8" applyFont="1" applyBorder="1" applyAlignment="1" applyProtection="1">
      <alignment horizontal="center" vertical="center" shrinkToFit="1"/>
      <protection locked="0"/>
    </xf>
    <xf numFmtId="177" fontId="4" fillId="0" borderId="0" xfId="0" applyNumberFormat="1" applyFont="1" applyAlignment="1" applyProtection="1">
      <alignment vertical="center"/>
      <protection locked="0"/>
    </xf>
    <xf numFmtId="0" fontId="12" fillId="0" borderId="0" xfId="8" applyFont="1" applyBorder="1" applyAlignment="1" applyProtection="1">
      <alignment vertical="center"/>
      <protection locked="0"/>
    </xf>
    <xf numFmtId="0" fontId="11" fillId="0" borderId="0" xfId="8" applyFont="1" applyFill="1" applyBorder="1" applyAlignment="1" applyProtection="1">
      <alignment vertical="center" wrapText="1"/>
      <protection locked="0"/>
    </xf>
    <xf numFmtId="0" fontId="11" fillId="0" borderId="0" xfId="8" applyFont="1" applyFill="1" applyBorder="1" applyAlignment="1" applyProtection="1">
      <alignment horizontal="center" vertical="center" wrapText="1"/>
      <protection locked="0"/>
    </xf>
    <xf numFmtId="0" fontId="12" fillId="0" borderId="0" xfId="8" applyFont="1" applyFill="1" applyBorder="1" applyAlignment="1" applyProtection="1">
      <alignment vertical="center"/>
      <protection locked="0"/>
    </xf>
    <xf numFmtId="0" fontId="14" fillId="0" borderId="0" xfId="0" applyFont="1" applyProtection="1">
      <alignment vertical="center"/>
      <protection locked="0"/>
    </xf>
    <xf numFmtId="0" fontId="11" fillId="0" borderId="1" xfId="8" applyFont="1" applyFill="1" applyBorder="1" applyAlignment="1" applyProtection="1">
      <alignment vertical="center" wrapText="1"/>
      <protection locked="0"/>
    </xf>
    <xf numFmtId="0" fontId="11" fillId="0" borderId="2" xfId="8" applyFont="1" applyFill="1" applyBorder="1" applyAlignment="1" applyProtection="1">
      <alignment horizontal="center" vertical="center" wrapText="1"/>
      <protection locked="0"/>
    </xf>
    <xf numFmtId="0" fontId="11" fillId="0" borderId="1" xfId="8" applyFont="1" applyFill="1" applyBorder="1" applyAlignment="1" applyProtection="1">
      <alignment horizontal="center" vertical="center" wrapText="1"/>
      <protection locked="0"/>
    </xf>
    <xf numFmtId="0" fontId="11" fillId="3" borderId="1" xfId="8" applyFont="1" applyFill="1" applyBorder="1" applyAlignment="1" applyProtection="1">
      <alignment horizontal="center" vertical="center" wrapText="1"/>
      <protection locked="0"/>
    </xf>
    <xf numFmtId="0" fontId="11" fillId="0" borderId="2" xfId="8" applyFont="1" applyFill="1" applyBorder="1" applyAlignment="1" applyProtection="1">
      <alignment vertical="center" wrapText="1"/>
      <protection locked="0"/>
    </xf>
    <xf numFmtId="0" fontId="11" fillId="0" borderId="1" xfId="8" applyFont="1" applyFill="1" applyBorder="1" applyAlignment="1" applyProtection="1">
      <alignment horizontal="center" vertical="center" shrinkToFit="1"/>
      <protection locked="0"/>
    </xf>
    <xf numFmtId="38" fontId="11" fillId="0" borderId="1" xfId="7" applyFont="1" applyFill="1" applyBorder="1" applyAlignment="1" applyProtection="1">
      <alignment vertical="center" wrapText="1"/>
      <protection locked="0"/>
    </xf>
    <xf numFmtId="38" fontId="11" fillId="4" borderId="1" xfId="7" applyFont="1" applyFill="1" applyBorder="1" applyAlignment="1" applyProtection="1">
      <alignment vertical="center" wrapText="1"/>
      <protection locked="0"/>
    </xf>
    <xf numFmtId="0" fontId="4" fillId="0" borderId="0" xfId="8" applyFont="1" applyFill="1" applyBorder="1" applyAlignment="1" applyProtection="1">
      <alignment horizontal="center" vertical="center"/>
      <protection locked="0"/>
    </xf>
    <xf numFmtId="176" fontId="4" fillId="0" borderId="0" xfId="8" applyNumberFormat="1" applyFont="1" applyFill="1" applyBorder="1" applyAlignment="1" applyProtection="1">
      <alignment horizontal="center" vertical="center"/>
      <protection locked="0"/>
    </xf>
    <xf numFmtId="176" fontId="4" fillId="0" borderId="0" xfId="8" applyNumberFormat="1" applyFont="1" applyFill="1" applyBorder="1" applyAlignment="1" applyProtection="1">
      <alignment vertical="center"/>
      <protection locked="0"/>
    </xf>
    <xf numFmtId="176" fontId="4" fillId="0" borderId="0" xfId="8" applyNumberFormat="1" applyFont="1" applyFill="1" applyBorder="1" applyAlignment="1" applyProtection="1">
      <alignment vertical="center" shrinkToFit="1"/>
      <protection locked="0"/>
    </xf>
    <xf numFmtId="176" fontId="4" fillId="0" borderId="0" xfId="8" applyNumberFormat="1" applyFont="1" applyFill="1" applyBorder="1" applyAlignment="1" applyProtection="1">
      <alignment horizontal="center" vertical="center" shrinkToFit="1"/>
      <protection locked="0"/>
    </xf>
    <xf numFmtId="0" fontId="12" fillId="0" borderId="0" xfId="8" applyFont="1" applyFill="1" applyBorder="1" applyAlignment="1" applyProtection="1">
      <alignment horizontal="center" vertical="center"/>
      <protection locked="0"/>
    </xf>
    <xf numFmtId="0" fontId="12" fillId="0" borderId="0" xfId="8" applyFont="1" applyBorder="1" applyAlignment="1" applyProtection="1">
      <alignment horizontal="center" vertical="center"/>
      <protection locked="0"/>
    </xf>
    <xf numFmtId="38" fontId="11" fillId="2" borderId="1" xfId="7" applyFont="1" applyFill="1" applyBorder="1" applyAlignment="1" applyProtection="1">
      <alignment vertical="center" wrapText="1"/>
    </xf>
    <xf numFmtId="38" fontId="12" fillId="0" borderId="1" xfId="8" applyNumberFormat="1" applyFont="1" applyFill="1" applyBorder="1" applyAlignment="1" applyProtection="1">
      <alignment vertical="center"/>
    </xf>
    <xf numFmtId="38" fontId="11" fillId="2" borderId="1" xfId="7" applyFont="1" applyFill="1" applyBorder="1" applyAlignment="1" applyProtection="1">
      <alignment vertical="center"/>
    </xf>
    <xf numFmtId="0" fontId="20" fillId="0" borderId="1" xfId="10" applyFont="1" applyBorder="1" applyAlignment="1">
      <alignment shrinkToFit="1"/>
    </xf>
    <xf numFmtId="0" fontId="20" fillId="0" borderId="1" xfId="10" applyFont="1" applyBorder="1" applyAlignment="1">
      <alignment horizontal="center"/>
    </xf>
    <xf numFmtId="0" fontId="20" fillId="0" borderId="1" xfId="10" applyFont="1" applyBorder="1" applyAlignment="1">
      <alignment horizontal="center" vertical="center"/>
    </xf>
    <xf numFmtId="0" fontId="19" fillId="0" borderId="0" xfId="10"/>
    <xf numFmtId="0" fontId="20" fillId="0" borderId="1" xfId="10" applyFont="1" applyBorder="1"/>
    <xf numFmtId="0" fontId="20" fillId="0" borderId="1" xfId="10" applyFont="1" applyBorder="1" applyAlignment="1">
      <alignment horizontal="center" vertical="center" wrapText="1"/>
    </xf>
    <xf numFmtId="49" fontId="20" fillId="0" borderId="1" xfId="10" quotePrefix="1" applyNumberFormat="1" applyFont="1" applyBorder="1"/>
    <xf numFmtId="0" fontId="20" fillId="0" borderId="1" xfId="10" quotePrefix="1" applyFont="1" applyBorder="1" applyAlignment="1">
      <alignment horizontal="center" vertical="center"/>
    </xf>
    <xf numFmtId="49" fontId="20" fillId="0" borderId="1" xfId="10" applyNumberFormat="1" applyFont="1" applyBorder="1"/>
    <xf numFmtId="49" fontId="2" fillId="0" borderId="1" xfId="10" applyNumberFormat="1" applyFont="1" applyBorder="1" applyAlignment="1">
      <alignment horizontal="left" vertical="center" shrinkToFit="1"/>
    </xf>
    <xf numFmtId="0" fontId="19" fillId="0" borderId="0" xfId="10" applyAlignment="1">
      <alignment horizontal="center" vertical="center"/>
    </xf>
    <xf numFmtId="177" fontId="4" fillId="0" borderId="1" xfId="0" applyNumberFormat="1" applyFont="1" applyBorder="1" applyAlignment="1">
      <alignment vertical="center"/>
    </xf>
    <xf numFmtId="0" fontId="19" fillId="0" borderId="1" xfId="10" applyBorder="1"/>
    <xf numFmtId="177" fontId="4" fillId="0" borderId="0" xfId="0" applyNumberFormat="1" applyFont="1" applyAlignment="1">
      <alignment horizontal="left" vertical="center" shrinkToFit="1"/>
    </xf>
    <xf numFmtId="0" fontId="4" fillId="0" borderId="0" xfId="0" applyNumberFormat="1" applyFont="1" applyAlignment="1">
      <alignment vertical="center"/>
    </xf>
    <xf numFmtId="0" fontId="19" fillId="0" borderId="0" xfId="10" applyBorder="1"/>
    <xf numFmtId="0" fontId="0" fillId="0" borderId="0" xfId="0" applyFill="1" applyBorder="1" applyAlignment="1">
      <alignment vertical="center" shrinkToFit="1"/>
    </xf>
    <xf numFmtId="0" fontId="0" fillId="0" borderId="0" xfId="0" applyBorder="1" applyAlignment="1">
      <alignment vertical="center" shrinkToFit="1"/>
    </xf>
    <xf numFmtId="0" fontId="0" fillId="0" borderId="0" xfId="0" applyFont="1" applyFill="1" applyBorder="1" applyAlignment="1">
      <alignment vertical="center" shrinkToFit="1"/>
    </xf>
    <xf numFmtId="0" fontId="2" fillId="0" borderId="0" xfId="0" applyFont="1" applyFill="1" applyBorder="1" applyAlignment="1">
      <alignment vertical="center" shrinkToFit="1"/>
    </xf>
    <xf numFmtId="0" fontId="0" fillId="4" borderId="0" xfId="0" applyFill="1" applyBorder="1" applyAlignment="1">
      <alignment vertical="center" shrinkToFit="1"/>
    </xf>
    <xf numFmtId="0" fontId="22" fillId="0" borderId="0" xfId="0" applyFont="1" applyFill="1" applyBorder="1" applyAlignment="1">
      <alignment horizontal="left" vertical="center" shrinkToFit="1"/>
    </xf>
    <xf numFmtId="0" fontId="17" fillId="2" borderId="1" xfId="8" applyFont="1" applyFill="1" applyBorder="1" applyAlignment="1" applyProtection="1">
      <alignment horizontal="center" vertical="center" wrapText="1"/>
      <protection locked="0"/>
    </xf>
    <xf numFmtId="0" fontId="10" fillId="0" borderId="0" xfId="9" applyNumberFormat="1" applyFont="1" applyBorder="1" applyAlignment="1" applyProtection="1"/>
    <xf numFmtId="0" fontId="4" fillId="0" borderId="0" xfId="8" applyFont="1" applyBorder="1" applyProtection="1">
      <alignment vertical="center"/>
    </xf>
    <xf numFmtId="0" fontId="4" fillId="0" borderId="0" xfId="8" applyFont="1" applyBorder="1" applyAlignment="1" applyProtection="1">
      <alignment horizontal="center" vertical="center"/>
    </xf>
    <xf numFmtId="0" fontId="4" fillId="0" borderId="0" xfId="8" applyFont="1" applyBorder="1" applyAlignment="1" applyProtection="1">
      <alignment horizontal="right" vertical="center"/>
    </xf>
    <xf numFmtId="0" fontId="13" fillId="0" borderId="0" xfId="8" applyFont="1" applyFill="1" applyBorder="1" applyAlignment="1" applyProtection="1">
      <alignment vertical="center"/>
    </xf>
    <xf numFmtId="0" fontId="4" fillId="0" borderId="0" xfId="8" applyFont="1" applyFill="1" applyBorder="1" applyAlignment="1" applyProtection="1">
      <alignment vertical="center"/>
    </xf>
    <xf numFmtId="0" fontId="4" fillId="0" borderId="0" xfId="8" applyFont="1" applyFill="1" applyBorder="1" applyProtection="1">
      <alignment vertical="center"/>
    </xf>
    <xf numFmtId="0" fontId="10" fillId="0" borderId="0" xfId="8" applyFont="1" applyBorder="1" applyAlignment="1" applyProtection="1">
      <alignment horizontal="center" vertical="center" shrinkToFit="1"/>
    </xf>
    <xf numFmtId="177" fontId="4" fillId="0" borderId="0" xfId="0" applyNumberFormat="1" applyFont="1" applyAlignment="1" applyProtection="1">
      <alignment vertical="center"/>
    </xf>
    <xf numFmtId="0" fontId="12" fillId="0" borderId="0" xfId="8" applyFont="1" applyBorder="1" applyAlignment="1" applyProtection="1">
      <alignment vertical="center"/>
    </xf>
    <xf numFmtId="0" fontId="11" fillId="0" borderId="0" xfId="8" applyFont="1" applyFill="1" applyBorder="1" applyAlignment="1" applyProtection="1">
      <alignment vertical="center" wrapText="1"/>
    </xf>
    <xf numFmtId="0" fontId="11" fillId="0" borderId="0" xfId="8" applyFont="1" applyFill="1" applyBorder="1" applyAlignment="1" applyProtection="1">
      <alignment horizontal="center" vertical="center" wrapText="1"/>
    </xf>
    <xf numFmtId="0" fontId="12" fillId="0" borderId="0" xfId="8" applyFont="1" applyFill="1" applyBorder="1" applyAlignment="1" applyProtection="1">
      <alignment vertical="center"/>
    </xf>
    <xf numFmtId="0" fontId="14" fillId="0" borderId="0" xfId="0" applyFont="1" applyProtection="1">
      <alignment vertical="center"/>
    </xf>
    <xf numFmtId="0" fontId="11" fillId="0" borderId="1" xfId="8" applyFont="1" applyFill="1" applyBorder="1" applyAlignment="1" applyProtection="1">
      <alignment vertical="center" wrapText="1"/>
    </xf>
    <xf numFmtId="0" fontId="11" fillId="0" borderId="2" xfId="8" applyFont="1" applyFill="1" applyBorder="1" applyAlignment="1" applyProtection="1">
      <alignment horizontal="center" vertical="center" wrapText="1"/>
    </xf>
    <xf numFmtId="0" fontId="11" fillId="0" borderId="1" xfId="8" applyFont="1" applyFill="1" applyBorder="1" applyAlignment="1" applyProtection="1">
      <alignment horizontal="center" vertical="center" wrapText="1"/>
    </xf>
    <xf numFmtId="0" fontId="11" fillId="3" borderId="1" xfId="8" applyFont="1" applyFill="1" applyBorder="1" applyAlignment="1" applyProtection="1">
      <alignment horizontal="center" vertical="center" wrapText="1"/>
    </xf>
    <xf numFmtId="0" fontId="11" fillId="0" borderId="2" xfId="8" applyFont="1" applyFill="1" applyBorder="1" applyAlignment="1" applyProtection="1">
      <alignment vertical="center" wrapText="1"/>
    </xf>
    <xf numFmtId="0" fontId="11" fillId="0" borderId="1" xfId="8" applyFont="1" applyFill="1" applyBorder="1" applyAlignment="1" applyProtection="1">
      <alignment horizontal="center" vertical="center" shrinkToFit="1"/>
    </xf>
    <xf numFmtId="38" fontId="11" fillId="0" borderId="1" xfId="7" applyFont="1" applyFill="1" applyBorder="1" applyAlignment="1" applyProtection="1">
      <alignment vertical="center" wrapText="1"/>
    </xf>
    <xf numFmtId="0" fontId="4" fillId="0" borderId="0" xfId="8" applyFont="1" applyFill="1" applyBorder="1" applyAlignment="1" applyProtection="1">
      <alignment horizontal="center" vertical="center"/>
    </xf>
    <xf numFmtId="176" fontId="4" fillId="0" borderId="0" xfId="8" applyNumberFormat="1" applyFont="1" applyFill="1" applyBorder="1" applyAlignment="1" applyProtection="1">
      <alignment horizontal="center" vertical="center"/>
    </xf>
    <xf numFmtId="176" fontId="4" fillId="0" borderId="0" xfId="8" applyNumberFormat="1" applyFont="1" applyFill="1" applyBorder="1" applyAlignment="1" applyProtection="1">
      <alignment vertical="center"/>
    </xf>
    <xf numFmtId="176" fontId="4" fillId="0" borderId="0" xfId="8" applyNumberFormat="1" applyFont="1" applyFill="1" applyBorder="1" applyAlignment="1" applyProtection="1">
      <alignment vertical="center" shrinkToFit="1"/>
    </xf>
    <xf numFmtId="176" fontId="4" fillId="0" borderId="0" xfId="8" applyNumberFormat="1" applyFont="1" applyFill="1" applyBorder="1" applyAlignment="1" applyProtection="1">
      <alignment horizontal="center" vertical="center" shrinkToFit="1"/>
    </xf>
    <xf numFmtId="0" fontId="12" fillId="0" borderId="0" xfId="8" applyFont="1" applyFill="1" applyBorder="1" applyAlignment="1" applyProtection="1">
      <alignment horizontal="center" vertical="center"/>
    </xf>
    <xf numFmtId="0" fontId="12" fillId="0" borderId="0" xfId="8" applyFont="1" applyBorder="1" applyAlignment="1" applyProtection="1">
      <alignment horizontal="center" vertical="center"/>
    </xf>
    <xf numFmtId="177" fontId="4" fillId="0" borderId="0" xfId="0" applyNumberFormat="1" applyFont="1" applyAlignment="1" applyProtection="1">
      <alignment horizontal="right" vertical="center"/>
      <protection locked="0"/>
    </xf>
    <xf numFmtId="177" fontId="4" fillId="0" borderId="1" xfId="0" applyNumberFormat="1" applyFont="1" applyBorder="1" applyAlignment="1" applyProtection="1">
      <alignment vertical="center"/>
      <protection locked="0"/>
    </xf>
    <xf numFmtId="0" fontId="10" fillId="0" borderId="0" xfId="5" applyFont="1" applyFill="1" applyAlignment="1" applyProtection="1">
      <alignment vertical="center"/>
    </xf>
    <xf numFmtId="38" fontId="10" fillId="0" borderId="0" xfId="6" applyFont="1" applyFill="1" applyAlignment="1" applyProtection="1">
      <alignment vertical="center"/>
    </xf>
    <xf numFmtId="0" fontId="10" fillId="0" borderId="0" xfId="5" applyFont="1" applyFill="1" applyAlignment="1" applyProtection="1">
      <alignment horizontal="right" vertical="center"/>
    </xf>
    <xf numFmtId="0" fontId="10" fillId="0" borderId="0" xfId="5" applyFont="1" applyFill="1" applyAlignment="1" applyProtection="1">
      <alignment horizontal="center" vertical="center"/>
    </xf>
    <xf numFmtId="0" fontId="10" fillId="0" borderId="0" xfId="5" applyFont="1" applyFill="1" applyBorder="1" applyAlignment="1" applyProtection="1">
      <alignment vertical="center"/>
    </xf>
    <xf numFmtId="0" fontId="10" fillId="0" borderId="0" xfId="5" applyFont="1" applyFill="1" applyBorder="1" applyAlignment="1" applyProtection="1"/>
    <xf numFmtId="0" fontId="27" fillId="0" borderId="7" xfId="5" applyFont="1" applyFill="1" applyBorder="1" applyAlignment="1" applyProtection="1">
      <alignment vertical="center"/>
    </xf>
    <xf numFmtId="38" fontId="10" fillId="0" borderId="0" xfId="6" applyFont="1" applyFill="1" applyBorder="1" applyAlignment="1" applyProtection="1">
      <alignment vertical="center"/>
    </xf>
    <xf numFmtId="0" fontId="10" fillId="0" borderId="8" xfId="5" applyFont="1" applyFill="1" applyBorder="1" applyAlignment="1" applyProtection="1">
      <alignment horizontal="center" vertical="center"/>
    </xf>
    <xf numFmtId="0" fontId="10" fillId="0" borderId="8" xfId="5" applyFont="1" applyFill="1" applyBorder="1" applyAlignment="1" applyProtection="1">
      <alignment horizontal="center" vertical="center" wrapText="1"/>
    </xf>
    <xf numFmtId="0" fontId="10" fillId="0" borderId="9" xfId="5" applyFont="1" applyFill="1" applyBorder="1" applyAlignment="1" applyProtection="1">
      <alignment horizontal="center" vertical="center"/>
    </xf>
    <xf numFmtId="0" fontId="10" fillId="0" borderId="9" xfId="5" applyFont="1" applyFill="1" applyBorder="1" applyAlignment="1" applyProtection="1">
      <alignment horizontal="center" vertical="center" wrapText="1"/>
    </xf>
    <xf numFmtId="0" fontId="10" fillId="0" borderId="10" xfId="5" applyFont="1" applyFill="1" applyBorder="1" applyAlignment="1" applyProtection="1">
      <alignment horizontal="center" vertical="center"/>
    </xf>
    <xf numFmtId="0" fontId="10" fillId="0" borderId="11" xfId="5" applyFont="1" applyFill="1" applyBorder="1" applyAlignment="1" applyProtection="1">
      <alignment horizontal="right" vertical="center"/>
    </xf>
    <xf numFmtId="37" fontId="10" fillId="0" borderId="10" xfId="5" applyNumberFormat="1" applyFont="1" applyFill="1" applyBorder="1" applyAlignment="1" applyProtection="1">
      <alignment horizontal="center" vertical="center"/>
    </xf>
    <xf numFmtId="37" fontId="10" fillId="0" borderId="10" xfId="5" applyNumberFormat="1" applyFont="1" applyFill="1" applyBorder="1" applyAlignment="1" applyProtection="1">
      <alignment horizontal="left" vertical="center"/>
    </xf>
    <xf numFmtId="180" fontId="10" fillId="0" borderId="10" xfId="5" applyNumberFormat="1" applyFont="1" applyFill="1" applyBorder="1" applyAlignment="1" applyProtection="1">
      <alignment horizontal="left" vertical="center"/>
    </xf>
    <xf numFmtId="178" fontId="10" fillId="0" borderId="11" xfId="5" applyNumberFormat="1" applyFont="1" applyFill="1" applyBorder="1" applyAlignment="1" applyProtection="1">
      <alignment vertical="center"/>
    </xf>
    <xf numFmtId="179" fontId="10" fillId="0" borderId="11" xfId="5" applyNumberFormat="1" applyFont="1" applyFill="1" applyBorder="1" applyAlignment="1" applyProtection="1">
      <alignment vertical="center"/>
    </xf>
    <xf numFmtId="37" fontId="10" fillId="0" borderId="2" xfId="5" applyNumberFormat="1" applyFont="1" applyFill="1" applyBorder="1" applyAlignment="1" applyProtection="1">
      <alignment horizontal="center" vertical="center"/>
    </xf>
    <xf numFmtId="37" fontId="10" fillId="0" borderId="2" xfId="5" applyNumberFormat="1" applyFont="1" applyFill="1" applyBorder="1" applyAlignment="1" applyProtection="1">
      <alignment horizontal="left" vertical="center"/>
    </xf>
    <xf numFmtId="177" fontId="10" fillId="0" borderId="2" xfId="5" applyNumberFormat="1" applyFont="1" applyFill="1" applyBorder="1" applyAlignment="1" applyProtection="1">
      <alignment horizontal="left" vertical="center"/>
    </xf>
    <xf numFmtId="178" fontId="10" fillId="0" borderId="0" xfId="5" applyNumberFormat="1" applyFont="1" applyFill="1" applyAlignment="1" applyProtection="1">
      <alignment vertical="center"/>
    </xf>
    <xf numFmtId="49" fontId="4" fillId="0" borderId="1" xfId="0" applyNumberFormat="1" applyFont="1" applyBorder="1" applyAlignment="1">
      <alignment horizontal="left" vertical="center"/>
    </xf>
    <xf numFmtId="0" fontId="26" fillId="0" borderId="0" xfId="5" applyFont="1" applyFill="1" applyAlignment="1" applyProtection="1">
      <alignment horizontal="center" vertical="center"/>
    </xf>
    <xf numFmtId="37" fontId="10" fillId="0" borderId="2" xfId="5" applyNumberFormat="1" applyFont="1" applyFill="1" applyBorder="1" applyAlignment="1" applyProtection="1">
      <alignment horizontal="right" vertical="center"/>
    </xf>
    <xf numFmtId="37" fontId="10" fillId="0" borderId="3" xfId="5" applyNumberFormat="1" applyFont="1" applyFill="1" applyBorder="1" applyAlignment="1" applyProtection="1">
      <alignment horizontal="right" vertical="center"/>
    </xf>
    <xf numFmtId="37" fontId="10" fillId="0" borderId="4" xfId="5" applyNumberFormat="1" applyFont="1" applyFill="1" applyBorder="1" applyAlignment="1" applyProtection="1">
      <alignment horizontal="right" vertical="center"/>
    </xf>
    <xf numFmtId="177" fontId="4" fillId="0" borderId="0" xfId="0" applyNumberFormat="1" applyFont="1" applyAlignment="1">
      <alignment horizontal="center" vertical="center"/>
    </xf>
    <xf numFmtId="177" fontId="4" fillId="0" borderId="0" xfId="0" applyNumberFormat="1" applyFont="1" applyFill="1" applyAlignment="1">
      <alignment horizontal="center" vertical="center"/>
    </xf>
    <xf numFmtId="177" fontId="4" fillId="0" borderId="0" xfId="0" applyNumberFormat="1" applyFont="1" applyAlignment="1">
      <alignment vertical="center" wrapText="1"/>
    </xf>
    <xf numFmtId="0" fontId="4" fillId="0" borderId="0" xfId="8" applyFont="1" applyBorder="1" applyAlignment="1" applyProtection="1">
      <alignment horizontal="right" vertical="center"/>
      <protection locked="0"/>
    </xf>
    <xf numFmtId="0" fontId="10" fillId="0" borderId="0" xfId="8" applyFont="1" applyBorder="1" applyAlignment="1" applyProtection="1">
      <alignment horizontal="center" vertical="center" shrinkToFit="1"/>
      <protection locked="0"/>
    </xf>
    <xf numFmtId="0" fontId="10" fillId="0" borderId="0" xfId="8" applyFont="1" applyFill="1" applyBorder="1" applyAlignment="1" applyProtection="1">
      <alignment horizontal="left" vertical="center"/>
      <protection locked="0"/>
    </xf>
    <xf numFmtId="0" fontId="10" fillId="0" borderId="0" xfId="0" applyFont="1" applyFill="1" applyBorder="1" applyAlignment="1" applyProtection="1">
      <alignment vertical="center" wrapText="1"/>
      <protection locked="0"/>
    </xf>
    <xf numFmtId="0" fontId="4" fillId="0" borderId="0" xfId="8" applyFont="1" applyFill="1" applyBorder="1" applyAlignment="1" applyProtection="1">
      <alignment horizontal="left" vertical="center" wrapText="1"/>
      <protection locked="0"/>
    </xf>
    <xf numFmtId="0" fontId="15" fillId="0" borderId="0" xfId="8" applyFont="1" applyFill="1" applyBorder="1" applyAlignment="1" applyProtection="1">
      <alignment horizontal="left" vertical="center" wrapText="1"/>
      <protection locked="0"/>
    </xf>
    <xf numFmtId="0" fontId="11" fillId="0" borderId="2" xfId="8" applyFont="1" applyFill="1" applyBorder="1" applyAlignment="1" applyProtection="1">
      <alignment horizontal="center" vertical="center" wrapText="1"/>
      <protection locked="0"/>
    </xf>
    <xf numFmtId="0" fontId="11" fillId="0" borderId="3" xfId="8" applyFont="1" applyFill="1" applyBorder="1" applyAlignment="1" applyProtection="1">
      <alignment horizontal="center" vertical="center" wrapText="1"/>
      <protection locked="0"/>
    </xf>
    <xf numFmtId="0" fontId="11" fillId="0" borderId="4" xfId="8" applyFont="1" applyFill="1" applyBorder="1" applyAlignment="1" applyProtection="1">
      <alignment horizontal="center" vertical="center" wrapText="1"/>
      <protection locked="0"/>
    </xf>
    <xf numFmtId="0" fontId="11" fillId="0" borderId="2" xfId="8" applyFont="1" applyFill="1" applyBorder="1" applyAlignment="1" applyProtection="1">
      <alignment horizontal="left" vertical="center" wrapText="1"/>
      <protection locked="0"/>
    </xf>
    <xf numFmtId="0" fontId="11" fillId="0" borderId="4" xfId="8" applyFont="1" applyFill="1" applyBorder="1" applyAlignment="1" applyProtection="1">
      <alignment horizontal="left" vertical="center" wrapText="1"/>
      <protection locked="0"/>
    </xf>
    <xf numFmtId="0" fontId="4" fillId="0" borderId="0" xfId="0" applyFont="1" applyFill="1" applyBorder="1" applyAlignment="1" applyProtection="1">
      <alignment vertical="center" wrapText="1"/>
      <protection locked="0"/>
    </xf>
    <xf numFmtId="0" fontId="11" fillId="0" borderId="2" xfId="8" applyFont="1" applyFill="1" applyBorder="1" applyAlignment="1" applyProtection="1">
      <alignment horizontal="center" vertical="center" wrapText="1"/>
    </xf>
    <xf numFmtId="0" fontId="11" fillId="0" borderId="4" xfId="8" applyFont="1" applyFill="1" applyBorder="1" applyAlignment="1" applyProtection="1">
      <alignment horizontal="center" vertical="center" wrapText="1"/>
    </xf>
    <xf numFmtId="0" fontId="4" fillId="0" borderId="0" xfId="8" applyFont="1" applyBorder="1" applyAlignment="1" applyProtection="1">
      <alignment horizontal="right" vertical="center"/>
    </xf>
    <xf numFmtId="0" fontId="10" fillId="0" borderId="0" xfId="8" applyFont="1" applyBorder="1" applyAlignment="1" applyProtection="1">
      <alignment horizontal="center" vertical="center" shrinkToFit="1"/>
    </xf>
    <xf numFmtId="0" fontId="10" fillId="0" borderId="0" xfId="8" applyFont="1" applyFill="1" applyBorder="1" applyAlignment="1" applyProtection="1">
      <alignment horizontal="left" vertical="center"/>
    </xf>
    <xf numFmtId="0" fontId="10" fillId="0" borderId="0" xfId="0" applyFont="1" applyFill="1" applyBorder="1" applyAlignment="1" applyProtection="1">
      <alignment vertical="center" wrapText="1"/>
    </xf>
    <xf numFmtId="0" fontId="4" fillId="0" borderId="0" xfId="8" applyFont="1" applyFill="1" applyBorder="1" applyAlignment="1" applyProtection="1">
      <alignment horizontal="left" vertical="center" wrapText="1"/>
    </xf>
    <xf numFmtId="0" fontId="15" fillId="0" borderId="0" xfId="8" applyFont="1" applyFill="1" applyBorder="1" applyAlignment="1" applyProtection="1">
      <alignment horizontal="left" vertical="center" wrapText="1"/>
    </xf>
    <xf numFmtId="0" fontId="11" fillId="0" borderId="2" xfId="8" applyFont="1" applyFill="1" applyBorder="1" applyAlignment="1" applyProtection="1">
      <alignment horizontal="left" vertical="center" wrapText="1"/>
    </xf>
    <xf numFmtId="0" fontId="11" fillId="0" borderId="4" xfId="8" applyFont="1" applyFill="1" applyBorder="1" applyAlignment="1" applyProtection="1">
      <alignment horizontal="left" vertical="center" wrapText="1"/>
    </xf>
    <xf numFmtId="0" fontId="11" fillId="0" borderId="3" xfId="8" applyFont="1" applyFill="1" applyBorder="1" applyAlignment="1" applyProtection="1">
      <alignment horizontal="center" vertical="center" wrapText="1"/>
    </xf>
    <xf numFmtId="0" fontId="4" fillId="0" borderId="0" xfId="0" applyFont="1" applyFill="1" applyBorder="1" applyAlignment="1" applyProtection="1">
      <alignment vertical="center" wrapText="1"/>
    </xf>
  </cellXfs>
  <cellStyles count="11">
    <cellStyle name="桁区切り" xfId="7" builtinId="6"/>
    <cellStyle name="桁区切り 2" xfId="4"/>
    <cellStyle name="桁区切り 3" xfId="6"/>
    <cellStyle name="標準" xfId="0" builtinId="0"/>
    <cellStyle name="標準 2" xfId="1"/>
    <cellStyle name="標準 3" xfId="2"/>
    <cellStyle name="標準 4" xfId="3"/>
    <cellStyle name="標準 5" xfId="5"/>
    <cellStyle name="標準 6" xfId="10"/>
    <cellStyle name="標準_240116③体制整備【様式２、３】　予算表" xfId="8"/>
    <cellStyle name="標準_要準様式（県）160401" xfId="9"/>
  </cellStyles>
  <dxfs count="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CCECFF"/>
      <color rgb="FF0000FF"/>
      <color rgb="FF777777"/>
      <color rgb="FFFFCCFF"/>
      <color rgb="FFFFFF66"/>
      <color rgb="FFEEECE1"/>
      <color rgb="FFEEE2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2:Y62"/>
  <sheetViews>
    <sheetView zoomScale="80" zoomScaleNormal="80" workbookViewId="0">
      <selection activeCell="H5" sqref="H5"/>
    </sheetView>
  </sheetViews>
  <sheetFormatPr defaultRowHeight="14.25"/>
  <cols>
    <col min="1" max="1" width="1.875" style="101" customWidth="1"/>
    <col min="2" max="2" width="8.375" style="101" customWidth="1"/>
    <col min="3" max="3" width="25.375" style="101" customWidth="1"/>
    <col min="4" max="6" width="21.75" style="101" customWidth="1"/>
    <col min="7" max="8" width="38.875" style="101" customWidth="1"/>
    <col min="9" max="9" width="1.875" style="101" customWidth="1"/>
    <col min="10" max="10" width="10.25" style="102" customWidth="1"/>
    <col min="11" max="16384" width="9" style="101"/>
  </cols>
  <sheetData>
    <row r="2" spans="1:25" ht="19.5" customHeight="1">
      <c r="A2" s="101" t="s">
        <v>514</v>
      </c>
    </row>
    <row r="3" spans="1:25" ht="19.5" customHeight="1"/>
    <row r="4" spans="1:25" ht="30.75" customHeight="1">
      <c r="G4" s="103" t="s">
        <v>515</v>
      </c>
      <c r="H4" s="104" t="s">
        <v>525</v>
      </c>
    </row>
    <row r="5" spans="1:25" ht="18.75" customHeight="1">
      <c r="G5" s="103"/>
      <c r="H5" s="104"/>
    </row>
    <row r="6" spans="1:25" ht="19.5" customHeight="1">
      <c r="B6" s="125" t="s">
        <v>516</v>
      </c>
      <c r="C6" s="125"/>
      <c r="D6" s="125"/>
      <c r="E6" s="125"/>
      <c r="F6" s="125"/>
      <c r="G6" s="125"/>
      <c r="H6" s="125"/>
    </row>
    <row r="7" spans="1:25" ht="19.5" customHeight="1">
      <c r="B7" s="125" t="s">
        <v>517</v>
      </c>
      <c r="C7" s="125"/>
      <c r="D7" s="125"/>
      <c r="E7" s="125"/>
      <c r="F7" s="125"/>
      <c r="G7" s="125"/>
      <c r="H7" s="125"/>
    </row>
    <row r="8" spans="1:25" ht="19.5" customHeight="1">
      <c r="B8" s="105" t="s">
        <v>518</v>
      </c>
      <c r="C8" s="106"/>
      <c r="D8" s="105"/>
      <c r="E8" s="105"/>
      <c r="F8" s="105"/>
      <c r="G8" s="105"/>
      <c r="H8" s="107"/>
      <c r="I8" s="105"/>
      <c r="J8" s="108"/>
      <c r="K8" s="105"/>
      <c r="L8" s="105"/>
      <c r="M8" s="105"/>
      <c r="N8" s="105"/>
      <c r="O8" s="105"/>
      <c r="P8" s="105"/>
      <c r="Q8" s="105"/>
      <c r="R8" s="105"/>
      <c r="S8" s="105"/>
      <c r="T8" s="105"/>
      <c r="U8" s="105"/>
      <c r="V8" s="105"/>
      <c r="W8" s="105"/>
      <c r="X8" s="105"/>
      <c r="Y8" s="105"/>
    </row>
    <row r="9" spans="1:25" ht="46.5" customHeight="1">
      <c r="B9" s="109" t="s">
        <v>519</v>
      </c>
      <c r="C9" s="110" t="s">
        <v>30</v>
      </c>
      <c r="D9" s="110" t="s">
        <v>9</v>
      </c>
      <c r="E9" s="110" t="s">
        <v>21</v>
      </c>
      <c r="F9" s="110" t="s">
        <v>520</v>
      </c>
      <c r="G9" s="111" t="s">
        <v>521</v>
      </c>
      <c r="H9" s="112" t="s">
        <v>522</v>
      </c>
    </row>
    <row r="10" spans="1:25" ht="19.5" customHeight="1">
      <c r="B10" s="113"/>
      <c r="C10" s="113"/>
      <c r="D10" s="113"/>
      <c r="E10" s="113"/>
      <c r="F10" s="113"/>
      <c r="G10" s="114" t="s">
        <v>0</v>
      </c>
      <c r="H10" s="114" t="s">
        <v>0</v>
      </c>
    </row>
    <row r="11" spans="1:25" ht="19.5" customHeight="1">
      <c r="B11" s="115">
        <v>1</v>
      </c>
      <c r="C11" s="116" t="str">
        <f>'様式第１－４'!L3</f>
        <v>●●学園</v>
      </c>
      <c r="D11" s="116" t="str">
        <f>'様式第１－４'!L4</f>
        <v>●●高等学校</v>
      </c>
      <c r="E11" s="116" t="str">
        <f>'別添１（様式１－４）'!F13</f>
        <v>高等学校</v>
      </c>
      <c r="F11" s="117">
        <v>44021</v>
      </c>
      <c r="G11" s="118">
        <f>'様式第１－４'!C36</f>
        <v>2500000</v>
      </c>
      <c r="H11" s="119">
        <f>'様式第１－４'!D36</f>
        <v>2500000</v>
      </c>
    </row>
    <row r="12" spans="1:25" ht="19.5" customHeight="1">
      <c r="B12" s="120">
        <v>2</v>
      </c>
      <c r="C12" s="121"/>
      <c r="D12" s="121"/>
      <c r="E12" s="121"/>
      <c r="F12" s="121"/>
      <c r="G12" s="118"/>
      <c r="H12" s="119"/>
    </row>
    <row r="13" spans="1:25" ht="19.5" customHeight="1">
      <c r="B13" s="115">
        <v>3</v>
      </c>
      <c r="C13" s="121"/>
      <c r="D13" s="122"/>
      <c r="E13" s="122"/>
      <c r="F13" s="121"/>
      <c r="G13" s="118"/>
      <c r="H13" s="119"/>
    </row>
    <row r="14" spans="1:25" ht="19.5" customHeight="1">
      <c r="B14" s="115">
        <v>4</v>
      </c>
      <c r="C14" s="121"/>
      <c r="D14" s="121"/>
      <c r="E14" s="121"/>
      <c r="F14" s="121"/>
      <c r="G14" s="118"/>
      <c r="H14" s="119"/>
    </row>
    <row r="15" spans="1:25" ht="19.5" customHeight="1">
      <c r="B15" s="120">
        <v>5</v>
      </c>
      <c r="C15" s="121"/>
      <c r="D15" s="121"/>
      <c r="E15" s="121"/>
      <c r="F15" s="121"/>
      <c r="G15" s="118"/>
      <c r="H15" s="119"/>
    </row>
    <row r="16" spans="1:25" ht="19.5" customHeight="1">
      <c r="B16" s="115">
        <v>6</v>
      </c>
      <c r="C16" s="121"/>
      <c r="D16" s="121"/>
      <c r="E16" s="121"/>
      <c r="F16" s="121"/>
      <c r="G16" s="118"/>
      <c r="H16" s="119"/>
    </row>
    <row r="17" spans="2:10" ht="19.5" customHeight="1">
      <c r="B17" s="115">
        <v>7</v>
      </c>
      <c r="C17" s="121"/>
      <c r="D17" s="121"/>
      <c r="E17" s="121"/>
      <c r="F17" s="121"/>
      <c r="G17" s="118"/>
      <c r="H17" s="119"/>
    </row>
    <row r="18" spans="2:10" ht="19.5" customHeight="1">
      <c r="B18" s="120">
        <v>8</v>
      </c>
      <c r="C18" s="121"/>
      <c r="D18" s="121"/>
      <c r="E18" s="121"/>
      <c r="F18" s="121"/>
      <c r="G18" s="118"/>
      <c r="H18" s="119"/>
    </row>
    <row r="19" spans="2:10" ht="19.5" customHeight="1">
      <c r="B19" s="115">
        <v>9</v>
      </c>
      <c r="C19" s="121"/>
      <c r="D19" s="121"/>
      <c r="E19" s="121"/>
      <c r="F19" s="121"/>
      <c r="G19" s="118"/>
      <c r="H19" s="119"/>
    </row>
    <row r="20" spans="2:10" ht="19.5" customHeight="1">
      <c r="B20" s="115">
        <v>10</v>
      </c>
      <c r="C20" s="121"/>
      <c r="D20" s="121"/>
      <c r="E20" s="121"/>
      <c r="F20" s="121"/>
      <c r="G20" s="118"/>
      <c r="H20" s="119"/>
    </row>
    <row r="21" spans="2:10" ht="19.5" customHeight="1">
      <c r="B21" s="120">
        <v>11</v>
      </c>
      <c r="C21" s="121"/>
      <c r="D21" s="121"/>
      <c r="E21" s="121"/>
      <c r="F21" s="121"/>
      <c r="G21" s="118"/>
      <c r="H21" s="119"/>
    </row>
    <row r="22" spans="2:10" ht="19.5" customHeight="1">
      <c r="B22" s="115">
        <v>12</v>
      </c>
      <c r="C22" s="121"/>
      <c r="D22" s="121"/>
      <c r="E22" s="121"/>
      <c r="F22" s="121"/>
      <c r="G22" s="118"/>
      <c r="H22" s="119"/>
    </row>
    <row r="23" spans="2:10" ht="19.5" customHeight="1">
      <c r="B23" s="115">
        <v>13</v>
      </c>
      <c r="C23" s="121"/>
      <c r="D23" s="121"/>
      <c r="E23" s="121"/>
      <c r="F23" s="121"/>
      <c r="G23" s="118"/>
      <c r="H23" s="119"/>
    </row>
    <row r="24" spans="2:10" ht="19.5" customHeight="1">
      <c r="B24" s="120">
        <v>14</v>
      </c>
      <c r="C24" s="121"/>
      <c r="D24" s="121"/>
      <c r="E24" s="121"/>
      <c r="F24" s="121"/>
      <c r="G24" s="118"/>
      <c r="H24" s="119"/>
      <c r="J24" s="79"/>
    </row>
    <row r="25" spans="2:10" ht="19.5" customHeight="1">
      <c r="B25" s="115">
        <v>15</v>
      </c>
      <c r="C25" s="121"/>
      <c r="D25" s="121"/>
      <c r="E25" s="121"/>
      <c r="F25" s="121"/>
      <c r="G25" s="118"/>
      <c r="H25" s="119"/>
    </row>
    <row r="26" spans="2:10" ht="19.5" customHeight="1">
      <c r="B26" s="115">
        <v>16</v>
      </c>
      <c r="C26" s="121"/>
      <c r="D26" s="121"/>
      <c r="E26" s="121"/>
      <c r="F26" s="121"/>
      <c r="G26" s="118"/>
      <c r="H26" s="119"/>
    </row>
    <row r="27" spans="2:10" ht="19.5" customHeight="1">
      <c r="B27" s="120">
        <v>17</v>
      </c>
      <c r="C27" s="121"/>
      <c r="D27" s="121"/>
      <c r="E27" s="121"/>
      <c r="F27" s="121"/>
      <c r="G27" s="118"/>
      <c r="H27" s="119"/>
    </row>
    <row r="28" spans="2:10" ht="19.5" customHeight="1">
      <c r="B28" s="115">
        <v>18</v>
      </c>
      <c r="C28" s="121"/>
      <c r="D28" s="121"/>
      <c r="E28" s="121"/>
      <c r="F28" s="121"/>
      <c r="G28" s="118"/>
      <c r="H28" s="119"/>
    </row>
    <row r="29" spans="2:10" ht="19.5" customHeight="1">
      <c r="B29" s="115">
        <v>19</v>
      </c>
      <c r="C29" s="121"/>
      <c r="D29" s="121"/>
      <c r="E29" s="121"/>
      <c r="F29" s="121"/>
      <c r="G29" s="118"/>
      <c r="H29" s="119"/>
    </row>
    <row r="30" spans="2:10" ht="19.5" customHeight="1">
      <c r="B30" s="120"/>
      <c r="C30" s="121"/>
      <c r="D30" s="121"/>
      <c r="E30" s="121"/>
      <c r="F30" s="121"/>
      <c r="G30" s="118"/>
      <c r="H30" s="119"/>
    </row>
    <row r="31" spans="2:10" ht="19.5" customHeight="1">
      <c r="B31" s="126" t="s">
        <v>523</v>
      </c>
      <c r="C31" s="127"/>
      <c r="D31" s="127"/>
      <c r="E31" s="127"/>
      <c r="F31" s="128"/>
      <c r="G31" s="46">
        <f>SUM(G11:G30)</f>
        <v>2500000</v>
      </c>
      <c r="H31" s="46">
        <f>SUM(H11:H30)</f>
        <v>2500000</v>
      </c>
    </row>
    <row r="32" spans="2:10" ht="19.5" customHeight="1"/>
    <row r="62" spans="7:7" ht="19.5" customHeight="1">
      <c r="G62" s="123"/>
    </row>
  </sheetData>
  <sheetProtection algorithmName="SHA-512" hashValue="JUqBKGdOxe8nz7mugcF3JJ8mxhlv9DgzCOydtyl2BrGGj89c5LsKF9iS77T14j6uWk+op9LQ9d+/a1EEg7AVrQ==" saltValue="4EoLZcVQY3z1LrZb4/Bj9w==" spinCount="100000" sheet="1" objects="1" scenarios="1"/>
  <mergeCells count="3">
    <mergeCell ref="B6:H6"/>
    <mergeCell ref="B7:H7"/>
    <mergeCell ref="B31:F31"/>
  </mergeCells>
  <phoneticPr fontId="1"/>
  <dataValidations count="1">
    <dataValidation type="list" allowBlank="1" showInputMessage="1" showErrorMessage="1" sqref="E12:E30">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s>
  <pageMargins left="0.7" right="0.7" top="0.75" bottom="0.75" header="0.3" footer="0.3"/>
  <pageSetup paperSize="9" scale="84"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L45"/>
  <sheetViews>
    <sheetView view="pageBreakPreview" zoomScale="90" zoomScaleNormal="100" zoomScaleSheetLayoutView="90" workbookViewId="0">
      <selection activeCell="L4" sqref="L4"/>
    </sheetView>
  </sheetViews>
  <sheetFormatPr defaultRowHeight="13.5"/>
  <cols>
    <col min="1" max="1" width="1.625" style="13" customWidth="1"/>
    <col min="2" max="6" width="18.75" style="13" customWidth="1"/>
    <col min="7" max="7" width="1.625" style="13" customWidth="1"/>
    <col min="8" max="10" width="9" style="13"/>
    <col min="11" max="11" width="11.375" style="13" customWidth="1"/>
    <col min="12" max="12" width="36.125" style="13" bestFit="1" customWidth="1"/>
    <col min="13" max="255" width="9" style="13"/>
    <col min="256" max="257" width="1.625" style="13" customWidth="1"/>
    <col min="258" max="258" width="13.125" style="13" customWidth="1"/>
    <col min="259" max="259" width="24.375" style="13" customWidth="1"/>
    <col min="260" max="261" width="16.25" style="13" customWidth="1"/>
    <col min="262" max="262" width="18.125" style="13" customWidth="1"/>
    <col min="263" max="263" width="3.625" style="13" customWidth="1"/>
    <col min="264" max="511" width="9" style="13"/>
    <col min="512" max="513" width="1.625" style="13" customWidth="1"/>
    <col min="514" max="514" width="13.125" style="13" customWidth="1"/>
    <col min="515" max="515" width="24.375" style="13" customWidth="1"/>
    <col min="516" max="517" width="16.25" style="13" customWidth="1"/>
    <col min="518" max="518" width="18.125" style="13" customWidth="1"/>
    <col min="519" max="519" width="3.625" style="13" customWidth="1"/>
    <col min="520" max="767" width="9" style="13"/>
    <col min="768" max="769" width="1.625" style="13" customWidth="1"/>
    <col min="770" max="770" width="13.125" style="13" customWidth="1"/>
    <col min="771" max="771" width="24.375" style="13" customWidth="1"/>
    <col min="772" max="773" width="16.25" style="13" customWidth="1"/>
    <col min="774" max="774" width="18.125" style="13" customWidth="1"/>
    <col min="775" max="775" width="3.625" style="13" customWidth="1"/>
    <col min="776" max="1023" width="9" style="13"/>
    <col min="1024" max="1025" width="1.625" style="13" customWidth="1"/>
    <col min="1026" max="1026" width="13.125" style="13" customWidth="1"/>
    <col min="1027" max="1027" width="24.375" style="13" customWidth="1"/>
    <col min="1028" max="1029" width="16.25" style="13" customWidth="1"/>
    <col min="1030" max="1030" width="18.125" style="13" customWidth="1"/>
    <col min="1031" max="1031" width="3.625" style="13" customWidth="1"/>
    <col min="1032" max="1279" width="9" style="13"/>
    <col min="1280" max="1281" width="1.625" style="13" customWidth="1"/>
    <col min="1282" max="1282" width="13.125" style="13" customWidth="1"/>
    <col min="1283" max="1283" width="24.375" style="13" customWidth="1"/>
    <col min="1284" max="1285" width="16.25" style="13" customWidth="1"/>
    <col min="1286" max="1286" width="18.125" style="13" customWidth="1"/>
    <col min="1287" max="1287" width="3.625" style="13" customWidth="1"/>
    <col min="1288" max="1535" width="9" style="13"/>
    <col min="1536" max="1537" width="1.625" style="13" customWidth="1"/>
    <col min="1538" max="1538" width="13.125" style="13" customWidth="1"/>
    <col min="1539" max="1539" width="24.375" style="13" customWidth="1"/>
    <col min="1540" max="1541" width="16.25" style="13" customWidth="1"/>
    <col min="1542" max="1542" width="18.125" style="13" customWidth="1"/>
    <col min="1543" max="1543" width="3.625" style="13" customWidth="1"/>
    <col min="1544" max="1791" width="9" style="13"/>
    <col min="1792" max="1793" width="1.625" style="13" customWidth="1"/>
    <col min="1794" max="1794" width="13.125" style="13" customWidth="1"/>
    <col min="1795" max="1795" width="24.375" style="13" customWidth="1"/>
    <col min="1796" max="1797" width="16.25" style="13" customWidth="1"/>
    <col min="1798" max="1798" width="18.125" style="13" customWidth="1"/>
    <col min="1799" max="1799" width="3.625" style="13" customWidth="1"/>
    <col min="1800" max="2047" width="9" style="13"/>
    <col min="2048" max="2049" width="1.625" style="13" customWidth="1"/>
    <col min="2050" max="2050" width="13.125" style="13" customWidth="1"/>
    <col min="2051" max="2051" width="24.375" style="13" customWidth="1"/>
    <col min="2052" max="2053" width="16.25" style="13" customWidth="1"/>
    <col min="2054" max="2054" width="18.125" style="13" customWidth="1"/>
    <col min="2055" max="2055" width="3.625" style="13" customWidth="1"/>
    <col min="2056" max="2303" width="9" style="13"/>
    <col min="2304" max="2305" width="1.625" style="13" customWidth="1"/>
    <col min="2306" max="2306" width="13.125" style="13" customWidth="1"/>
    <col min="2307" max="2307" width="24.375" style="13" customWidth="1"/>
    <col min="2308" max="2309" width="16.25" style="13" customWidth="1"/>
    <col min="2310" max="2310" width="18.125" style="13" customWidth="1"/>
    <col min="2311" max="2311" width="3.625" style="13" customWidth="1"/>
    <col min="2312" max="2559" width="9" style="13"/>
    <col min="2560" max="2561" width="1.625" style="13" customWidth="1"/>
    <col min="2562" max="2562" width="13.125" style="13" customWidth="1"/>
    <col min="2563" max="2563" width="24.375" style="13" customWidth="1"/>
    <col min="2564" max="2565" width="16.25" style="13" customWidth="1"/>
    <col min="2566" max="2566" width="18.125" style="13" customWidth="1"/>
    <col min="2567" max="2567" width="3.625" style="13" customWidth="1"/>
    <col min="2568" max="2815" width="9" style="13"/>
    <col min="2816" max="2817" width="1.625" style="13" customWidth="1"/>
    <col min="2818" max="2818" width="13.125" style="13" customWidth="1"/>
    <col min="2819" max="2819" width="24.375" style="13" customWidth="1"/>
    <col min="2820" max="2821" width="16.25" style="13" customWidth="1"/>
    <col min="2822" max="2822" width="18.125" style="13" customWidth="1"/>
    <col min="2823" max="2823" width="3.625" style="13" customWidth="1"/>
    <col min="2824" max="3071" width="9" style="13"/>
    <col min="3072" max="3073" width="1.625" style="13" customWidth="1"/>
    <col min="3074" max="3074" width="13.125" style="13" customWidth="1"/>
    <col min="3075" max="3075" width="24.375" style="13" customWidth="1"/>
    <col min="3076" max="3077" width="16.25" style="13" customWidth="1"/>
    <col min="3078" max="3078" width="18.125" style="13" customWidth="1"/>
    <col min="3079" max="3079" width="3.625" style="13" customWidth="1"/>
    <col min="3080" max="3327" width="9" style="13"/>
    <col min="3328" max="3329" width="1.625" style="13" customWidth="1"/>
    <col min="3330" max="3330" width="13.125" style="13" customWidth="1"/>
    <col min="3331" max="3331" width="24.375" style="13" customWidth="1"/>
    <col min="3332" max="3333" width="16.25" style="13" customWidth="1"/>
    <col min="3334" max="3334" width="18.125" style="13" customWidth="1"/>
    <col min="3335" max="3335" width="3.625" style="13" customWidth="1"/>
    <col min="3336" max="3583" width="9" style="13"/>
    <col min="3584" max="3585" width="1.625" style="13" customWidth="1"/>
    <col min="3586" max="3586" width="13.125" style="13" customWidth="1"/>
    <col min="3587" max="3587" width="24.375" style="13" customWidth="1"/>
    <col min="3588" max="3589" width="16.25" style="13" customWidth="1"/>
    <col min="3590" max="3590" width="18.125" style="13" customWidth="1"/>
    <col min="3591" max="3591" width="3.625" style="13" customWidth="1"/>
    <col min="3592" max="3839" width="9" style="13"/>
    <col min="3840" max="3841" width="1.625" style="13" customWidth="1"/>
    <col min="3842" max="3842" width="13.125" style="13" customWidth="1"/>
    <col min="3843" max="3843" width="24.375" style="13" customWidth="1"/>
    <col min="3844" max="3845" width="16.25" style="13" customWidth="1"/>
    <col min="3846" max="3846" width="18.125" style="13" customWidth="1"/>
    <col min="3847" max="3847" width="3.625" style="13" customWidth="1"/>
    <col min="3848" max="4095" width="9" style="13"/>
    <col min="4096" max="4097" width="1.625" style="13" customWidth="1"/>
    <col min="4098" max="4098" width="13.125" style="13" customWidth="1"/>
    <col min="4099" max="4099" width="24.375" style="13" customWidth="1"/>
    <col min="4100" max="4101" width="16.25" style="13" customWidth="1"/>
    <col min="4102" max="4102" width="18.125" style="13" customWidth="1"/>
    <col min="4103" max="4103" width="3.625" style="13" customWidth="1"/>
    <col min="4104" max="4351" width="9" style="13"/>
    <col min="4352" max="4353" width="1.625" style="13" customWidth="1"/>
    <col min="4354" max="4354" width="13.125" style="13" customWidth="1"/>
    <col min="4355" max="4355" width="24.375" style="13" customWidth="1"/>
    <col min="4356" max="4357" width="16.25" style="13" customWidth="1"/>
    <col min="4358" max="4358" width="18.125" style="13" customWidth="1"/>
    <col min="4359" max="4359" width="3.625" style="13" customWidth="1"/>
    <col min="4360" max="4607" width="9" style="13"/>
    <col min="4608" max="4609" width="1.625" style="13" customWidth="1"/>
    <col min="4610" max="4610" width="13.125" style="13" customWidth="1"/>
    <col min="4611" max="4611" width="24.375" style="13" customWidth="1"/>
    <col min="4612" max="4613" width="16.25" style="13" customWidth="1"/>
    <col min="4614" max="4614" width="18.125" style="13" customWidth="1"/>
    <col min="4615" max="4615" width="3.625" style="13" customWidth="1"/>
    <col min="4616" max="4863" width="9" style="13"/>
    <col min="4864" max="4865" width="1.625" style="13" customWidth="1"/>
    <col min="4866" max="4866" width="13.125" style="13" customWidth="1"/>
    <col min="4867" max="4867" width="24.375" style="13" customWidth="1"/>
    <col min="4868" max="4869" width="16.25" style="13" customWidth="1"/>
    <col min="4870" max="4870" width="18.125" style="13" customWidth="1"/>
    <col min="4871" max="4871" width="3.625" style="13" customWidth="1"/>
    <col min="4872" max="5119" width="9" style="13"/>
    <col min="5120" max="5121" width="1.625" style="13" customWidth="1"/>
    <col min="5122" max="5122" width="13.125" style="13" customWidth="1"/>
    <col min="5123" max="5123" width="24.375" style="13" customWidth="1"/>
    <col min="5124" max="5125" width="16.25" style="13" customWidth="1"/>
    <col min="5126" max="5126" width="18.125" style="13" customWidth="1"/>
    <col min="5127" max="5127" width="3.625" style="13" customWidth="1"/>
    <col min="5128" max="5375" width="9" style="13"/>
    <col min="5376" max="5377" width="1.625" style="13" customWidth="1"/>
    <col min="5378" max="5378" width="13.125" style="13" customWidth="1"/>
    <col min="5379" max="5379" width="24.375" style="13" customWidth="1"/>
    <col min="5380" max="5381" width="16.25" style="13" customWidth="1"/>
    <col min="5382" max="5382" width="18.125" style="13" customWidth="1"/>
    <col min="5383" max="5383" width="3.625" style="13" customWidth="1"/>
    <col min="5384" max="5631" width="9" style="13"/>
    <col min="5632" max="5633" width="1.625" style="13" customWidth="1"/>
    <col min="5634" max="5634" width="13.125" style="13" customWidth="1"/>
    <col min="5635" max="5635" width="24.375" style="13" customWidth="1"/>
    <col min="5636" max="5637" width="16.25" style="13" customWidth="1"/>
    <col min="5638" max="5638" width="18.125" style="13" customWidth="1"/>
    <col min="5639" max="5639" width="3.625" style="13" customWidth="1"/>
    <col min="5640" max="5887" width="9" style="13"/>
    <col min="5888" max="5889" width="1.625" style="13" customWidth="1"/>
    <col min="5890" max="5890" width="13.125" style="13" customWidth="1"/>
    <col min="5891" max="5891" width="24.375" style="13" customWidth="1"/>
    <col min="5892" max="5893" width="16.25" style="13" customWidth="1"/>
    <col min="5894" max="5894" width="18.125" style="13" customWidth="1"/>
    <col min="5895" max="5895" width="3.625" style="13" customWidth="1"/>
    <col min="5896" max="6143" width="9" style="13"/>
    <col min="6144" max="6145" width="1.625" style="13" customWidth="1"/>
    <col min="6146" max="6146" width="13.125" style="13" customWidth="1"/>
    <col min="6147" max="6147" width="24.375" style="13" customWidth="1"/>
    <col min="6148" max="6149" width="16.25" style="13" customWidth="1"/>
    <col min="6150" max="6150" width="18.125" style="13" customWidth="1"/>
    <col min="6151" max="6151" width="3.625" style="13" customWidth="1"/>
    <col min="6152" max="6399" width="9" style="13"/>
    <col min="6400" max="6401" width="1.625" style="13" customWidth="1"/>
    <col min="6402" max="6402" width="13.125" style="13" customWidth="1"/>
    <col min="6403" max="6403" width="24.375" style="13" customWidth="1"/>
    <col min="6404" max="6405" width="16.25" style="13" customWidth="1"/>
    <col min="6406" max="6406" width="18.125" style="13" customWidth="1"/>
    <col min="6407" max="6407" width="3.625" style="13" customWidth="1"/>
    <col min="6408" max="6655" width="9" style="13"/>
    <col min="6656" max="6657" width="1.625" style="13" customWidth="1"/>
    <col min="6658" max="6658" width="13.125" style="13" customWidth="1"/>
    <col min="6659" max="6659" width="24.375" style="13" customWidth="1"/>
    <col min="6660" max="6661" width="16.25" style="13" customWidth="1"/>
    <col min="6662" max="6662" width="18.125" style="13" customWidth="1"/>
    <col min="6663" max="6663" width="3.625" style="13" customWidth="1"/>
    <col min="6664" max="6911" width="9" style="13"/>
    <col min="6912" max="6913" width="1.625" style="13" customWidth="1"/>
    <col min="6914" max="6914" width="13.125" style="13" customWidth="1"/>
    <col min="6915" max="6915" width="24.375" style="13" customWidth="1"/>
    <col min="6916" max="6917" width="16.25" style="13" customWidth="1"/>
    <col min="6918" max="6918" width="18.125" style="13" customWidth="1"/>
    <col min="6919" max="6919" width="3.625" style="13" customWidth="1"/>
    <col min="6920" max="7167" width="9" style="13"/>
    <col min="7168" max="7169" width="1.625" style="13" customWidth="1"/>
    <col min="7170" max="7170" width="13.125" style="13" customWidth="1"/>
    <col min="7171" max="7171" width="24.375" style="13" customWidth="1"/>
    <col min="7172" max="7173" width="16.25" style="13" customWidth="1"/>
    <col min="7174" max="7174" width="18.125" style="13" customWidth="1"/>
    <col min="7175" max="7175" width="3.625" style="13" customWidth="1"/>
    <col min="7176" max="7423" width="9" style="13"/>
    <col min="7424" max="7425" width="1.625" style="13" customWidth="1"/>
    <col min="7426" max="7426" width="13.125" style="13" customWidth="1"/>
    <col min="7427" max="7427" width="24.375" style="13" customWidth="1"/>
    <col min="7428" max="7429" width="16.25" style="13" customWidth="1"/>
    <col min="7430" max="7430" width="18.125" style="13" customWidth="1"/>
    <col min="7431" max="7431" width="3.625" style="13" customWidth="1"/>
    <col min="7432" max="7679" width="9" style="13"/>
    <col min="7680" max="7681" width="1.625" style="13" customWidth="1"/>
    <col min="7682" max="7682" width="13.125" style="13" customWidth="1"/>
    <col min="7683" max="7683" width="24.375" style="13" customWidth="1"/>
    <col min="7684" max="7685" width="16.25" style="13" customWidth="1"/>
    <col min="7686" max="7686" width="18.125" style="13" customWidth="1"/>
    <col min="7687" max="7687" width="3.625" style="13" customWidth="1"/>
    <col min="7688" max="7935" width="9" style="13"/>
    <col min="7936" max="7937" width="1.625" style="13" customWidth="1"/>
    <col min="7938" max="7938" width="13.125" style="13" customWidth="1"/>
    <col min="7939" max="7939" width="24.375" style="13" customWidth="1"/>
    <col min="7940" max="7941" width="16.25" style="13" customWidth="1"/>
    <col min="7942" max="7942" width="18.125" style="13" customWidth="1"/>
    <col min="7943" max="7943" width="3.625" style="13" customWidth="1"/>
    <col min="7944" max="8191" width="9" style="13"/>
    <col min="8192" max="8193" width="1.625" style="13" customWidth="1"/>
    <col min="8194" max="8194" width="13.125" style="13" customWidth="1"/>
    <col min="8195" max="8195" width="24.375" style="13" customWidth="1"/>
    <col min="8196" max="8197" width="16.25" style="13" customWidth="1"/>
    <col min="8198" max="8198" width="18.125" style="13" customWidth="1"/>
    <col min="8199" max="8199" width="3.625" style="13" customWidth="1"/>
    <col min="8200" max="8447" width="9" style="13"/>
    <col min="8448" max="8449" width="1.625" style="13" customWidth="1"/>
    <col min="8450" max="8450" width="13.125" style="13" customWidth="1"/>
    <col min="8451" max="8451" width="24.375" style="13" customWidth="1"/>
    <col min="8452" max="8453" width="16.25" style="13" customWidth="1"/>
    <col min="8454" max="8454" width="18.125" style="13" customWidth="1"/>
    <col min="8455" max="8455" width="3.625" style="13" customWidth="1"/>
    <col min="8456" max="8703" width="9" style="13"/>
    <col min="8704" max="8705" width="1.625" style="13" customWidth="1"/>
    <col min="8706" max="8706" width="13.125" style="13" customWidth="1"/>
    <col min="8707" max="8707" width="24.375" style="13" customWidth="1"/>
    <col min="8708" max="8709" width="16.25" style="13" customWidth="1"/>
    <col min="8710" max="8710" width="18.125" style="13" customWidth="1"/>
    <col min="8711" max="8711" width="3.625" style="13" customWidth="1"/>
    <col min="8712" max="8959" width="9" style="13"/>
    <col min="8960" max="8961" width="1.625" style="13" customWidth="1"/>
    <col min="8962" max="8962" width="13.125" style="13" customWidth="1"/>
    <col min="8963" max="8963" width="24.375" style="13" customWidth="1"/>
    <col min="8964" max="8965" width="16.25" style="13" customWidth="1"/>
    <col min="8966" max="8966" width="18.125" style="13" customWidth="1"/>
    <col min="8967" max="8967" width="3.625" style="13" customWidth="1"/>
    <col min="8968" max="9215" width="9" style="13"/>
    <col min="9216" max="9217" width="1.625" style="13" customWidth="1"/>
    <col min="9218" max="9218" width="13.125" style="13" customWidth="1"/>
    <col min="9219" max="9219" width="24.375" style="13" customWidth="1"/>
    <col min="9220" max="9221" width="16.25" style="13" customWidth="1"/>
    <col min="9222" max="9222" width="18.125" style="13" customWidth="1"/>
    <col min="9223" max="9223" width="3.625" style="13" customWidth="1"/>
    <col min="9224" max="9471" width="9" style="13"/>
    <col min="9472" max="9473" width="1.625" style="13" customWidth="1"/>
    <col min="9474" max="9474" width="13.125" style="13" customWidth="1"/>
    <col min="9475" max="9475" width="24.375" style="13" customWidth="1"/>
    <col min="9476" max="9477" width="16.25" style="13" customWidth="1"/>
    <col min="9478" max="9478" width="18.125" style="13" customWidth="1"/>
    <col min="9479" max="9479" width="3.625" style="13" customWidth="1"/>
    <col min="9480" max="9727" width="9" style="13"/>
    <col min="9728" max="9729" width="1.625" style="13" customWidth="1"/>
    <col min="9730" max="9730" width="13.125" style="13" customWidth="1"/>
    <col min="9731" max="9731" width="24.375" style="13" customWidth="1"/>
    <col min="9732" max="9733" width="16.25" style="13" customWidth="1"/>
    <col min="9734" max="9734" width="18.125" style="13" customWidth="1"/>
    <col min="9735" max="9735" width="3.625" style="13" customWidth="1"/>
    <col min="9736" max="9983" width="9" style="13"/>
    <col min="9984" max="9985" width="1.625" style="13" customWidth="1"/>
    <col min="9986" max="9986" width="13.125" style="13" customWidth="1"/>
    <col min="9987" max="9987" width="24.375" style="13" customWidth="1"/>
    <col min="9988" max="9989" width="16.25" style="13" customWidth="1"/>
    <col min="9990" max="9990" width="18.125" style="13" customWidth="1"/>
    <col min="9991" max="9991" width="3.625" style="13" customWidth="1"/>
    <col min="9992" max="10239" width="9" style="13"/>
    <col min="10240" max="10241" width="1.625" style="13" customWidth="1"/>
    <col min="10242" max="10242" width="13.125" style="13" customWidth="1"/>
    <col min="10243" max="10243" width="24.375" style="13" customWidth="1"/>
    <col min="10244" max="10245" width="16.25" style="13" customWidth="1"/>
    <col min="10246" max="10246" width="18.125" style="13" customWidth="1"/>
    <col min="10247" max="10247" width="3.625" style="13" customWidth="1"/>
    <col min="10248" max="10495" width="9" style="13"/>
    <col min="10496" max="10497" width="1.625" style="13" customWidth="1"/>
    <col min="10498" max="10498" width="13.125" style="13" customWidth="1"/>
    <col min="10499" max="10499" width="24.375" style="13" customWidth="1"/>
    <col min="10500" max="10501" width="16.25" style="13" customWidth="1"/>
    <col min="10502" max="10502" width="18.125" style="13" customWidth="1"/>
    <col min="10503" max="10503" width="3.625" style="13" customWidth="1"/>
    <col min="10504" max="10751" width="9" style="13"/>
    <col min="10752" max="10753" width="1.625" style="13" customWidth="1"/>
    <col min="10754" max="10754" width="13.125" style="13" customWidth="1"/>
    <col min="10755" max="10755" width="24.375" style="13" customWidth="1"/>
    <col min="10756" max="10757" width="16.25" style="13" customWidth="1"/>
    <col min="10758" max="10758" width="18.125" style="13" customWidth="1"/>
    <col min="10759" max="10759" width="3.625" style="13" customWidth="1"/>
    <col min="10760" max="11007" width="9" style="13"/>
    <col min="11008" max="11009" width="1.625" style="13" customWidth="1"/>
    <col min="11010" max="11010" width="13.125" style="13" customWidth="1"/>
    <col min="11011" max="11011" width="24.375" style="13" customWidth="1"/>
    <col min="11012" max="11013" width="16.25" style="13" customWidth="1"/>
    <col min="11014" max="11014" width="18.125" style="13" customWidth="1"/>
    <col min="11015" max="11015" width="3.625" style="13" customWidth="1"/>
    <col min="11016" max="11263" width="9" style="13"/>
    <col min="11264" max="11265" width="1.625" style="13" customWidth="1"/>
    <col min="11266" max="11266" width="13.125" style="13" customWidth="1"/>
    <col min="11267" max="11267" width="24.375" style="13" customWidth="1"/>
    <col min="11268" max="11269" width="16.25" style="13" customWidth="1"/>
    <col min="11270" max="11270" width="18.125" style="13" customWidth="1"/>
    <col min="11271" max="11271" width="3.625" style="13" customWidth="1"/>
    <col min="11272" max="11519" width="9" style="13"/>
    <col min="11520" max="11521" width="1.625" style="13" customWidth="1"/>
    <col min="11522" max="11522" width="13.125" style="13" customWidth="1"/>
    <col min="11523" max="11523" width="24.375" style="13" customWidth="1"/>
    <col min="11524" max="11525" width="16.25" style="13" customWidth="1"/>
    <col min="11526" max="11526" width="18.125" style="13" customWidth="1"/>
    <col min="11527" max="11527" width="3.625" style="13" customWidth="1"/>
    <col min="11528" max="11775" width="9" style="13"/>
    <col min="11776" max="11777" width="1.625" style="13" customWidth="1"/>
    <col min="11778" max="11778" width="13.125" style="13" customWidth="1"/>
    <col min="11779" max="11779" width="24.375" style="13" customWidth="1"/>
    <col min="11780" max="11781" width="16.25" style="13" customWidth="1"/>
    <col min="11782" max="11782" width="18.125" style="13" customWidth="1"/>
    <col min="11783" max="11783" width="3.625" style="13" customWidth="1"/>
    <col min="11784" max="12031" width="9" style="13"/>
    <col min="12032" max="12033" width="1.625" style="13" customWidth="1"/>
    <col min="12034" max="12034" width="13.125" style="13" customWidth="1"/>
    <col min="12035" max="12035" width="24.375" style="13" customWidth="1"/>
    <col min="12036" max="12037" width="16.25" style="13" customWidth="1"/>
    <col min="12038" max="12038" width="18.125" style="13" customWidth="1"/>
    <col min="12039" max="12039" width="3.625" style="13" customWidth="1"/>
    <col min="12040" max="12287" width="9" style="13"/>
    <col min="12288" max="12289" width="1.625" style="13" customWidth="1"/>
    <col min="12290" max="12290" width="13.125" style="13" customWidth="1"/>
    <col min="12291" max="12291" width="24.375" style="13" customWidth="1"/>
    <col min="12292" max="12293" width="16.25" style="13" customWidth="1"/>
    <col min="12294" max="12294" width="18.125" style="13" customWidth="1"/>
    <col min="12295" max="12295" width="3.625" style="13" customWidth="1"/>
    <col min="12296" max="12543" width="9" style="13"/>
    <col min="12544" max="12545" width="1.625" style="13" customWidth="1"/>
    <col min="12546" max="12546" width="13.125" style="13" customWidth="1"/>
    <col min="12547" max="12547" width="24.375" style="13" customWidth="1"/>
    <col min="12548" max="12549" width="16.25" style="13" customWidth="1"/>
    <col min="12550" max="12550" width="18.125" style="13" customWidth="1"/>
    <col min="12551" max="12551" width="3.625" style="13" customWidth="1"/>
    <col min="12552" max="12799" width="9" style="13"/>
    <col min="12800" max="12801" width="1.625" style="13" customWidth="1"/>
    <col min="12802" max="12802" width="13.125" style="13" customWidth="1"/>
    <col min="12803" max="12803" width="24.375" style="13" customWidth="1"/>
    <col min="12804" max="12805" width="16.25" style="13" customWidth="1"/>
    <col min="12806" max="12806" width="18.125" style="13" customWidth="1"/>
    <col min="12807" max="12807" width="3.625" style="13" customWidth="1"/>
    <col min="12808" max="13055" width="9" style="13"/>
    <col min="13056" max="13057" width="1.625" style="13" customWidth="1"/>
    <col min="13058" max="13058" width="13.125" style="13" customWidth="1"/>
    <col min="13059" max="13059" width="24.375" style="13" customWidth="1"/>
    <col min="13060" max="13061" width="16.25" style="13" customWidth="1"/>
    <col min="13062" max="13062" width="18.125" style="13" customWidth="1"/>
    <col min="13063" max="13063" width="3.625" style="13" customWidth="1"/>
    <col min="13064" max="13311" width="9" style="13"/>
    <col min="13312" max="13313" width="1.625" style="13" customWidth="1"/>
    <col min="13314" max="13314" width="13.125" style="13" customWidth="1"/>
    <col min="13315" max="13315" width="24.375" style="13" customWidth="1"/>
    <col min="13316" max="13317" width="16.25" style="13" customWidth="1"/>
    <col min="13318" max="13318" width="18.125" style="13" customWidth="1"/>
    <col min="13319" max="13319" width="3.625" style="13" customWidth="1"/>
    <col min="13320" max="13567" width="9" style="13"/>
    <col min="13568" max="13569" width="1.625" style="13" customWidth="1"/>
    <col min="13570" max="13570" width="13.125" style="13" customWidth="1"/>
    <col min="13571" max="13571" width="24.375" style="13" customWidth="1"/>
    <col min="13572" max="13573" width="16.25" style="13" customWidth="1"/>
    <col min="13574" max="13574" width="18.125" style="13" customWidth="1"/>
    <col min="13575" max="13575" width="3.625" style="13" customWidth="1"/>
    <col min="13576" max="13823" width="9" style="13"/>
    <col min="13824" max="13825" width="1.625" style="13" customWidth="1"/>
    <col min="13826" max="13826" width="13.125" style="13" customWidth="1"/>
    <col min="13827" max="13827" width="24.375" style="13" customWidth="1"/>
    <col min="13828" max="13829" width="16.25" style="13" customWidth="1"/>
    <col min="13830" max="13830" width="18.125" style="13" customWidth="1"/>
    <col min="13831" max="13831" width="3.625" style="13" customWidth="1"/>
    <col min="13832" max="14079" width="9" style="13"/>
    <col min="14080" max="14081" width="1.625" style="13" customWidth="1"/>
    <col min="14082" max="14082" width="13.125" style="13" customWidth="1"/>
    <col min="14083" max="14083" width="24.375" style="13" customWidth="1"/>
    <col min="14084" max="14085" width="16.25" style="13" customWidth="1"/>
    <col min="14086" max="14086" width="18.125" style="13" customWidth="1"/>
    <col min="14087" max="14087" width="3.625" style="13" customWidth="1"/>
    <col min="14088" max="14335" width="9" style="13"/>
    <col min="14336" max="14337" width="1.625" style="13" customWidth="1"/>
    <col min="14338" max="14338" width="13.125" style="13" customWidth="1"/>
    <col min="14339" max="14339" width="24.375" style="13" customWidth="1"/>
    <col min="14340" max="14341" width="16.25" style="13" customWidth="1"/>
    <col min="14342" max="14342" width="18.125" style="13" customWidth="1"/>
    <col min="14343" max="14343" width="3.625" style="13" customWidth="1"/>
    <col min="14344" max="14591" width="9" style="13"/>
    <col min="14592" max="14593" width="1.625" style="13" customWidth="1"/>
    <col min="14594" max="14594" width="13.125" style="13" customWidth="1"/>
    <col min="14595" max="14595" width="24.375" style="13" customWidth="1"/>
    <col min="14596" max="14597" width="16.25" style="13" customWidth="1"/>
    <col min="14598" max="14598" width="18.125" style="13" customWidth="1"/>
    <col min="14599" max="14599" width="3.625" style="13" customWidth="1"/>
    <col min="14600" max="14847" width="9" style="13"/>
    <col min="14848" max="14849" width="1.625" style="13" customWidth="1"/>
    <col min="14850" max="14850" width="13.125" style="13" customWidth="1"/>
    <col min="14851" max="14851" width="24.375" style="13" customWidth="1"/>
    <col min="14852" max="14853" width="16.25" style="13" customWidth="1"/>
    <col min="14854" max="14854" width="18.125" style="13" customWidth="1"/>
    <col min="14855" max="14855" width="3.625" style="13" customWidth="1"/>
    <col min="14856" max="15103" width="9" style="13"/>
    <col min="15104" max="15105" width="1.625" style="13" customWidth="1"/>
    <col min="15106" max="15106" width="13.125" style="13" customWidth="1"/>
    <col min="15107" max="15107" width="24.375" style="13" customWidth="1"/>
    <col min="15108" max="15109" width="16.25" style="13" customWidth="1"/>
    <col min="15110" max="15110" width="18.125" style="13" customWidth="1"/>
    <col min="15111" max="15111" width="3.625" style="13" customWidth="1"/>
    <col min="15112" max="15359" width="9" style="13"/>
    <col min="15360" max="15361" width="1.625" style="13" customWidth="1"/>
    <col min="15362" max="15362" width="13.125" style="13" customWidth="1"/>
    <col min="15363" max="15363" width="24.375" style="13" customWidth="1"/>
    <col min="15364" max="15365" width="16.25" style="13" customWidth="1"/>
    <col min="15366" max="15366" width="18.125" style="13" customWidth="1"/>
    <col min="15367" max="15367" width="3.625" style="13" customWidth="1"/>
    <col min="15368" max="15615" width="9" style="13"/>
    <col min="15616" max="15617" width="1.625" style="13" customWidth="1"/>
    <col min="15618" max="15618" width="13.125" style="13" customWidth="1"/>
    <col min="15619" max="15619" width="24.375" style="13" customWidth="1"/>
    <col min="15620" max="15621" width="16.25" style="13" customWidth="1"/>
    <col min="15622" max="15622" width="18.125" style="13" customWidth="1"/>
    <col min="15623" max="15623" width="3.625" style="13" customWidth="1"/>
    <col min="15624" max="15871" width="9" style="13"/>
    <col min="15872" max="15873" width="1.625" style="13" customWidth="1"/>
    <col min="15874" max="15874" width="13.125" style="13" customWidth="1"/>
    <col min="15875" max="15875" width="24.375" style="13" customWidth="1"/>
    <col min="15876" max="15877" width="16.25" style="13" customWidth="1"/>
    <col min="15878" max="15878" width="18.125" style="13" customWidth="1"/>
    <col min="15879" max="15879" width="3.625" style="13" customWidth="1"/>
    <col min="15880" max="16127" width="9" style="13"/>
    <col min="16128" max="16129" width="1.625" style="13" customWidth="1"/>
    <col min="16130" max="16130" width="13.125" style="13" customWidth="1"/>
    <col min="16131" max="16131" width="24.375" style="13" customWidth="1"/>
    <col min="16132" max="16133" width="16.25" style="13" customWidth="1"/>
    <col min="16134" max="16134" width="18.125" style="13" customWidth="1"/>
    <col min="16135" max="16135" width="3.625" style="13" customWidth="1"/>
    <col min="16136" max="16384" width="9" style="13"/>
  </cols>
  <sheetData>
    <row r="2" spans="1:12" ht="17.45" customHeight="1">
      <c r="A2" s="13" t="s">
        <v>26</v>
      </c>
      <c r="K2" s="59" t="s">
        <v>513</v>
      </c>
      <c r="L2" s="124">
        <f>VLOOKUP(L4,学校一覧!$B:$D,3,0)</f>
        <v>0</v>
      </c>
    </row>
    <row r="3" spans="1:12" ht="17.45" customHeight="1">
      <c r="K3" s="59" t="s">
        <v>493</v>
      </c>
      <c r="L3" s="59" t="str">
        <f>VLOOKUP(L4,学校一覧!$B:$D,2,0)</f>
        <v>●●学園</v>
      </c>
    </row>
    <row r="4" spans="1:12" ht="17.45" customHeight="1">
      <c r="A4" s="13" t="s">
        <v>1</v>
      </c>
      <c r="F4" s="99" t="s">
        <v>524</v>
      </c>
      <c r="H4" s="1"/>
      <c r="K4" s="59" t="s">
        <v>494</v>
      </c>
      <c r="L4" s="100" t="s">
        <v>511</v>
      </c>
    </row>
    <row r="5" spans="1:12" ht="17.45" customHeight="1">
      <c r="F5" s="14" t="s">
        <v>35</v>
      </c>
      <c r="H5" s="1"/>
    </row>
    <row r="6" spans="1:12" ht="17.45" customHeight="1">
      <c r="F6" s="6"/>
      <c r="H6" s="1"/>
    </row>
    <row r="7" spans="1:12" ht="17.45" customHeight="1">
      <c r="H7" s="2"/>
    </row>
    <row r="8" spans="1:12" ht="17.45" customHeight="1">
      <c r="B8" s="13" t="s">
        <v>16</v>
      </c>
      <c r="H8" s="2"/>
    </row>
    <row r="9" spans="1:12" ht="17.45" customHeight="1">
      <c r="H9" s="2"/>
    </row>
    <row r="10" spans="1:12" ht="17.45" customHeight="1">
      <c r="D10" s="6"/>
      <c r="E10" s="62" t="str">
        <f>"学校法人　"&amp;$L$3</f>
        <v>学校法人　●●学園</v>
      </c>
      <c r="F10" s="61"/>
      <c r="H10" s="1"/>
    </row>
    <row r="11" spans="1:12" ht="17.45" customHeight="1">
      <c r="E11" s="24" t="s">
        <v>31</v>
      </c>
      <c r="F11" s="99"/>
      <c r="H11" s="1"/>
    </row>
    <row r="12" spans="1:12" ht="17.45" customHeight="1">
      <c r="F12" s="6"/>
      <c r="H12" s="1"/>
    </row>
    <row r="13" spans="1:12" ht="17.45" customHeight="1">
      <c r="F13" s="6"/>
      <c r="H13" s="1"/>
    </row>
    <row r="14" spans="1:12" ht="17.45" customHeight="1">
      <c r="F14" s="6"/>
      <c r="H14" s="1"/>
    </row>
    <row r="15" spans="1:12" ht="17.45" customHeight="1"/>
    <row r="16" spans="1:12" ht="17.45" customHeight="1"/>
    <row r="17" spans="1:8" ht="17.45" customHeight="1">
      <c r="A17" s="129" t="s">
        <v>29</v>
      </c>
      <c r="B17" s="129"/>
      <c r="C17" s="129"/>
      <c r="D17" s="129"/>
      <c r="E17" s="129"/>
      <c r="F17" s="129"/>
      <c r="G17" s="129"/>
    </row>
    <row r="18" spans="1:8" ht="17.45" customHeight="1">
      <c r="A18" s="130" t="s">
        <v>17</v>
      </c>
      <c r="B18" s="130"/>
      <c r="C18" s="130"/>
      <c r="D18" s="130"/>
      <c r="E18" s="130"/>
      <c r="F18" s="130"/>
      <c r="G18" s="130"/>
    </row>
    <row r="19" spans="1:8" ht="17.45" customHeight="1"/>
    <row r="20" spans="1:8" ht="17.45" customHeight="1"/>
    <row r="21" spans="1:8" ht="17.45" customHeight="1"/>
    <row r="22" spans="1:8" ht="17.45" customHeight="1">
      <c r="B22" s="131" t="s">
        <v>11</v>
      </c>
      <c r="C22" s="131"/>
      <c r="D22" s="131"/>
      <c r="E22" s="131"/>
      <c r="F22" s="131"/>
    </row>
    <row r="23" spans="1:8" ht="17.45" customHeight="1">
      <c r="B23" s="131"/>
      <c r="C23" s="131"/>
      <c r="D23" s="131"/>
      <c r="E23" s="131"/>
      <c r="F23" s="131"/>
    </row>
    <row r="24" spans="1:8" ht="17.45" customHeight="1">
      <c r="B24" s="131"/>
      <c r="C24" s="131"/>
      <c r="D24" s="131"/>
      <c r="E24" s="131"/>
      <c r="F24" s="131"/>
    </row>
    <row r="25" spans="1:8" ht="17.45" customHeight="1">
      <c r="B25" s="11"/>
      <c r="C25" s="11"/>
      <c r="D25" s="11"/>
      <c r="E25" s="11"/>
      <c r="F25" s="11"/>
    </row>
    <row r="26" spans="1:8" ht="17.45" customHeight="1">
      <c r="B26" s="11"/>
      <c r="C26" s="11"/>
      <c r="D26" s="11"/>
      <c r="E26" s="11"/>
      <c r="F26" s="11"/>
    </row>
    <row r="27" spans="1:8" ht="17.45" customHeight="1"/>
    <row r="28" spans="1:8" ht="17.45" customHeight="1">
      <c r="B28" s="129" t="s">
        <v>2</v>
      </c>
      <c r="C28" s="129"/>
      <c r="D28" s="129"/>
      <c r="E28" s="129"/>
      <c r="F28" s="129"/>
    </row>
    <row r="29" spans="1:8" ht="17.45" customHeight="1"/>
    <row r="30" spans="1:8" ht="17.45" customHeight="1"/>
    <row r="31" spans="1:8" ht="17.45" customHeight="1">
      <c r="B31" s="13" t="s">
        <v>5</v>
      </c>
      <c r="D31" s="13">
        <f>$D$36</f>
        <v>2500000</v>
      </c>
      <c r="E31" s="13" t="s">
        <v>0</v>
      </c>
      <c r="F31" s="4"/>
      <c r="H31" s="1"/>
    </row>
    <row r="32" spans="1:8" ht="17.45" customHeight="1">
      <c r="F32" s="6"/>
      <c r="H32" s="1"/>
    </row>
    <row r="33" spans="2:8" ht="17.45" customHeight="1">
      <c r="B33" s="13" t="s">
        <v>6</v>
      </c>
      <c r="F33" s="6"/>
      <c r="H33" s="1"/>
    </row>
    <row r="34" spans="2:8" ht="17.45" customHeight="1">
      <c r="E34" s="6" t="s">
        <v>8</v>
      </c>
      <c r="F34" s="6"/>
      <c r="H34" s="1"/>
    </row>
    <row r="35" spans="2:8" ht="27">
      <c r="B35" s="7"/>
      <c r="C35" s="12" t="s">
        <v>3</v>
      </c>
      <c r="D35" s="12" t="s">
        <v>13</v>
      </c>
      <c r="E35" s="12" t="s">
        <v>12</v>
      </c>
      <c r="F35" s="9"/>
      <c r="H35" s="3"/>
    </row>
    <row r="36" spans="2:8" ht="75" customHeight="1">
      <c r="B36" s="8"/>
      <c r="C36" s="5">
        <f>'別添１（様式１－４）'!$L$15</f>
        <v>2500000</v>
      </c>
      <c r="D36" s="5">
        <f>'別添１（様式１－４）'!$M$15</f>
        <v>2500000</v>
      </c>
      <c r="E36" s="5">
        <f>C36-D36</f>
        <v>0</v>
      </c>
      <c r="F36" s="10"/>
    </row>
    <row r="37" spans="2:8" ht="17.45" customHeight="1"/>
    <row r="38" spans="2:8" ht="17.45" customHeight="1">
      <c r="B38" s="13" t="s">
        <v>7</v>
      </c>
    </row>
    <row r="39" spans="2:8" ht="17.45" customHeight="1"/>
    <row r="40" spans="2:8" ht="17.45" customHeight="1"/>
    <row r="41" spans="2:8" ht="17.45" customHeight="1"/>
    <row r="42" spans="2:8" ht="17.45" customHeight="1"/>
    <row r="43" spans="2:8" ht="17.45" customHeight="1"/>
    <row r="44" spans="2:8" ht="17.45" customHeight="1"/>
    <row r="45" spans="2:8" ht="17.45" customHeight="1"/>
  </sheetData>
  <sheetProtection password="CC4F" sheet="1" objects="1" scenarios="1"/>
  <mergeCells count="4">
    <mergeCell ref="A17:G17"/>
    <mergeCell ref="A18:G18"/>
    <mergeCell ref="B22:F24"/>
    <mergeCell ref="B28:F28"/>
  </mergeCells>
  <phoneticPr fontId="1"/>
  <pageMargins left="0.70866141732283472" right="0.70866141732283472" top="0.74803149606299213" bottom="0.74803149606299213" header="0.31496062992125984" footer="0.31496062992125984"/>
  <pageSetup paperSize="9" scale="93"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学校一覧!$B$2:$B$188</xm:f>
          </x14:formula1>
          <xm:sqref>L4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Y62"/>
  <sheetViews>
    <sheetView view="pageBreakPreview" zoomScale="85" zoomScaleNormal="100" zoomScaleSheetLayoutView="85" zoomScalePageLayoutView="87" workbookViewId="0">
      <selection activeCell="B18" sqref="B18:M18"/>
    </sheetView>
  </sheetViews>
  <sheetFormatPr defaultColWidth="2.5" defaultRowHeight="12"/>
  <cols>
    <col min="1" max="1" width="1.375" style="25" customWidth="1"/>
    <col min="2" max="2" width="4.75" style="25" customWidth="1"/>
    <col min="3" max="3" width="17.75" style="25" customWidth="1"/>
    <col min="4" max="4" width="8.75" style="25" customWidth="1"/>
    <col min="5" max="5" width="10" style="25" customWidth="1"/>
    <col min="6" max="6" width="20.75" style="44" customWidth="1"/>
    <col min="7" max="7" width="10.625" style="44" hidden="1" customWidth="1"/>
    <col min="8" max="8" width="10.625" style="44" customWidth="1"/>
    <col min="9" max="9" width="10.625" style="25" customWidth="1"/>
    <col min="10" max="10" width="10.625" style="44" customWidth="1"/>
    <col min="11" max="13" width="13.625" style="25" customWidth="1"/>
    <col min="14" max="256" width="2.5" style="25"/>
    <col min="257" max="257" width="1.375" style="25" customWidth="1"/>
    <col min="258" max="258" width="2.625" style="25" customWidth="1"/>
    <col min="259" max="259" width="2.5" style="25" customWidth="1"/>
    <col min="260" max="260" width="2.75" style="25" customWidth="1"/>
    <col min="261" max="261" width="1.5" style="25" customWidth="1"/>
    <col min="262" max="262" width="0" style="25" hidden="1" customWidth="1"/>
    <col min="263" max="263" width="2.5" style="25" customWidth="1"/>
    <col min="264" max="264" width="15.375" style="25" customWidth="1"/>
    <col min="265" max="265" width="21.25" style="25" customWidth="1"/>
    <col min="266" max="266" width="18" style="25" customWidth="1"/>
    <col min="267" max="267" width="19.875" style="25" customWidth="1"/>
    <col min="268" max="268" width="19.125" style="25" customWidth="1"/>
    <col min="269" max="512" width="2.5" style="25"/>
    <col min="513" max="513" width="1.375" style="25" customWidth="1"/>
    <col min="514" max="514" width="2.625" style="25" customWidth="1"/>
    <col min="515" max="515" width="2.5" style="25" customWidth="1"/>
    <col min="516" max="516" width="2.75" style="25" customWidth="1"/>
    <col min="517" max="517" width="1.5" style="25" customWidth="1"/>
    <col min="518" max="518" width="0" style="25" hidden="1" customWidth="1"/>
    <col min="519" max="519" width="2.5" style="25" customWidth="1"/>
    <col min="520" max="520" width="15.375" style="25" customWidth="1"/>
    <col min="521" max="521" width="21.25" style="25" customWidth="1"/>
    <col min="522" max="522" width="18" style="25" customWidth="1"/>
    <col min="523" max="523" width="19.875" style="25" customWidth="1"/>
    <col min="524" max="524" width="19.125" style="25" customWidth="1"/>
    <col min="525" max="768" width="2.5" style="25"/>
    <col min="769" max="769" width="1.375" style="25" customWidth="1"/>
    <col min="770" max="770" width="2.625" style="25" customWidth="1"/>
    <col min="771" max="771" width="2.5" style="25" customWidth="1"/>
    <col min="772" max="772" width="2.75" style="25" customWidth="1"/>
    <col min="773" max="773" width="1.5" style="25" customWidth="1"/>
    <col min="774" max="774" width="0" style="25" hidden="1" customWidth="1"/>
    <col min="775" max="775" width="2.5" style="25" customWidth="1"/>
    <col min="776" max="776" width="15.375" style="25" customWidth="1"/>
    <col min="777" max="777" width="21.25" style="25" customWidth="1"/>
    <col min="778" max="778" width="18" style="25" customWidth="1"/>
    <col min="779" max="779" width="19.875" style="25" customWidth="1"/>
    <col min="780" max="780" width="19.125" style="25" customWidth="1"/>
    <col min="781" max="1024" width="2.5" style="25"/>
    <col min="1025" max="1025" width="1.375" style="25" customWidth="1"/>
    <col min="1026" max="1026" width="2.625" style="25" customWidth="1"/>
    <col min="1027" max="1027" width="2.5" style="25" customWidth="1"/>
    <col min="1028" max="1028" width="2.75" style="25" customWidth="1"/>
    <col min="1029" max="1029" width="1.5" style="25" customWidth="1"/>
    <col min="1030" max="1030" width="0" style="25" hidden="1" customWidth="1"/>
    <col min="1031" max="1031" width="2.5" style="25" customWidth="1"/>
    <col min="1032" max="1032" width="15.375" style="25" customWidth="1"/>
    <col min="1033" max="1033" width="21.25" style="25" customWidth="1"/>
    <col min="1034" max="1034" width="18" style="25" customWidth="1"/>
    <col min="1035" max="1035" width="19.875" style="25" customWidth="1"/>
    <col min="1036" max="1036" width="19.125" style="25" customWidth="1"/>
    <col min="1037" max="1280" width="2.5" style="25"/>
    <col min="1281" max="1281" width="1.375" style="25" customWidth="1"/>
    <col min="1282" max="1282" width="2.625" style="25" customWidth="1"/>
    <col min="1283" max="1283" width="2.5" style="25" customWidth="1"/>
    <col min="1284" max="1284" width="2.75" style="25" customWidth="1"/>
    <col min="1285" max="1285" width="1.5" style="25" customWidth="1"/>
    <col min="1286" max="1286" width="0" style="25" hidden="1" customWidth="1"/>
    <col min="1287" max="1287" width="2.5" style="25" customWidth="1"/>
    <col min="1288" max="1288" width="15.375" style="25" customWidth="1"/>
    <col min="1289" max="1289" width="21.25" style="25" customWidth="1"/>
    <col min="1290" max="1290" width="18" style="25" customWidth="1"/>
    <col min="1291" max="1291" width="19.875" style="25" customWidth="1"/>
    <col min="1292" max="1292" width="19.125" style="25" customWidth="1"/>
    <col min="1293" max="1536" width="2.5" style="25"/>
    <col min="1537" max="1537" width="1.375" style="25" customWidth="1"/>
    <col min="1538" max="1538" width="2.625" style="25" customWidth="1"/>
    <col min="1539" max="1539" width="2.5" style="25" customWidth="1"/>
    <col min="1540" max="1540" width="2.75" style="25" customWidth="1"/>
    <col min="1541" max="1541" width="1.5" style="25" customWidth="1"/>
    <col min="1542" max="1542" width="0" style="25" hidden="1" customWidth="1"/>
    <col min="1543" max="1543" width="2.5" style="25" customWidth="1"/>
    <col min="1544" max="1544" width="15.375" style="25" customWidth="1"/>
    <col min="1545" max="1545" width="21.25" style="25" customWidth="1"/>
    <col min="1546" max="1546" width="18" style="25" customWidth="1"/>
    <col min="1547" max="1547" width="19.875" style="25" customWidth="1"/>
    <col min="1548" max="1548" width="19.125" style="25" customWidth="1"/>
    <col min="1549" max="1792" width="2.5" style="25"/>
    <col min="1793" max="1793" width="1.375" style="25" customWidth="1"/>
    <col min="1794" max="1794" width="2.625" style="25" customWidth="1"/>
    <col min="1795" max="1795" width="2.5" style="25" customWidth="1"/>
    <col min="1796" max="1796" width="2.75" style="25" customWidth="1"/>
    <col min="1797" max="1797" width="1.5" style="25" customWidth="1"/>
    <col min="1798" max="1798" width="0" style="25" hidden="1" customWidth="1"/>
    <col min="1799" max="1799" width="2.5" style="25" customWidth="1"/>
    <col min="1800" max="1800" width="15.375" style="25" customWidth="1"/>
    <col min="1801" max="1801" width="21.25" style="25" customWidth="1"/>
    <col min="1802" max="1802" width="18" style="25" customWidth="1"/>
    <col min="1803" max="1803" width="19.875" style="25" customWidth="1"/>
    <col min="1804" max="1804" width="19.125" style="25" customWidth="1"/>
    <col min="1805" max="2048" width="2.5" style="25"/>
    <col min="2049" max="2049" width="1.375" style="25" customWidth="1"/>
    <col min="2050" max="2050" width="2.625" style="25" customWidth="1"/>
    <col min="2051" max="2051" width="2.5" style="25" customWidth="1"/>
    <col min="2052" max="2052" width="2.75" style="25" customWidth="1"/>
    <col min="2053" max="2053" width="1.5" style="25" customWidth="1"/>
    <col min="2054" max="2054" width="0" style="25" hidden="1" customWidth="1"/>
    <col min="2055" max="2055" width="2.5" style="25" customWidth="1"/>
    <col min="2056" max="2056" width="15.375" style="25" customWidth="1"/>
    <col min="2057" max="2057" width="21.25" style="25" customWidth="1"/>
    <col min="2058" max="2058" width="18" style="25" customWidth="1"/>
    <col min="2059" max="2059" width="19.875" style="25" customWidth="1"/>
    <col min="2060" max="2060" width="19.125" style="25" customWidth="1"/>
    <col min="2061" max="2304" width="2.5" style="25"/>
    <col min="2305" max="2305" width="1.375" style="25" customWidth="1"/>
    <col min="2306" max="2306" width="2.625" style="25" customWidth="1"/>
    <col min="2307" max="2307" width="2.5" style="25" customWidth="1"/>
    <col min="2308" max="2308" width="2.75" style="25" customWidth="1"/>
    <col min="2309" max="2309" width="1.5" style="25" customWidth="1"/>
    <col min="2310" max="2310" width="0" style="25" hidden="1" customWidth="1"/>
    <col min="2311" max="2311" width="2.5" style="25" customWidth="1"/>
    <col min="2312" max="2312" width="15.375" style="25" customWidth="1"/>
    <col min="2313" max="2313" width="21.25" style="25" customWidth="1"/>
    <col min="2314" max="2314" width="18" style="25" customWidth="1"/>
    <col min="2315" max="2315" width="19.875" style="25" customWidth="1"/>
    <col min="2316" max="2316" width="19.125" style="25" customWidth="1"/>
    <col min="2317" max="2560" width="2.5" style="25"/>
    <col min="2561" max="2561" width="1.375" style="25" customWidth="1"/>
    <col min="2562" max="2562" width="2.625" style="25" customWidth="1"/>
    <col min="2563" max="2563" width="2.5" style="25" customWidth="1"/>
    <col min="2564" max="2564" width="2.75" style="25" customWidth="1"/>
    <col min="2565" max="2565" width="1.5" style="25" customWidth="1"/>
    <col min="2566" max="2566" width="0" style="25" hidden="1" customWidth="1"/>
    <col min="2567" max="2567" width="2.5" style="25" customWidth="1"/>
    <col min="2568" max="2568" width="15.375" style="25" customWidth="1"/>
    <col min="2569" max="2569" width="21.25" style="25" customWidth="1"/>
    <col min="2570" max="2570" width="18" style="25" customWidth="1"/>
    <col min="2571" max="2571" width="19.875" style="25" customWidth="1"/>
    <col min="2572" max="2572" width="19.125" style="25" customWidth="1"/>
    <col min="2573" max="2816" width="2.5" style="25"/>
    <col min="2817" max="2817" width="1.375" style="25" customWidth="1"/>
    <col min="2818" max="2818" width="2.625" style="25" customWidth="1"/>
    <col min="2819" max="2819" width="2.5" style="25" customWidth="1"/>
    <col min="2820" max="2820" width="2.75" style="25" customWidth="1"/>
    <col min="2821" max="2821" width="1.5" style="25" customWidth="1"/>
    <col min="2822" max="2822" width="0" style="25" hidden="1" customWidth="1"/>
    <col min="2823" max="2823" width="2.5" style="25" customWidth="1"/>
    <col min="2824" max="2824" width="15.375" style="25" customWidth="1"/>
    <col min="2825" max="2825" width="21.25" style="25" customWidth="1"/>
    <col min="2826" max="2826" width="18" style="25" customWidth="1"/>
    <col min="2827" max="2827" width="19.875" style="25" customWidth="1"/>
    <col min="2828" max="2828" width="19.125" style="25" customWidth="1"/>
    <col min="2829" max="3072" width="2.5" style="25"/>
    <col min="3073" max="3073" width="1.375" style="25" customWidth="1"/>
    <col min="3074" max="3074" width="2.625" style="25" customWidth="1"/>
    <col min="3075" max="3075" width="2.5" style="25" customWidth="1"/>
    <col min="3076" max="3076" width="2.75" style="25" customWidth="1"/>
    <col min="3077" max="3077" width="1.5" style="25" customWidth="1"/>
    <col min="3078" max="3078" width="0" style="25" hidden="1" customWidth="1"/>
    <col min="3079" max="3079" width="2.5" style="25" customWidth="1"/>
    <col min="3080" max="3080" width="15.375" style="25" customWidth="1"/>
    <col min="3081" max="3081" width="21.25" style="25" customWidth="1"/>
    <col min="3082" max="3082" width="18" style="25" customWidth="1"/>
    <col min="3083" max="3083" width="19.875" style="25" customWidth="1"/>
    <col min="3084" max="3084" width="19.125" style="25" customWidth="1"/>
    <col min="3085" max="3328" width="2.5" style="25"/>
    <col min="3329" max="3329" width="1.375" style="25" customWidth="1"/>
    <col min="3330" max="3330" width="2.625" style="25" customWidth="1"/>
    <col min="3331" max="3331" width="2.5" style="25" customWidth="1"/>
    <col min="3332" max="3332" width="2.75" style="25" customWidth="1"/>
    <col min="3333" max="3333" width="1.5" style="25" customWidth="1"/>
    <col min="3334" max="3334" width="0" style="25" hidden="1" customWidth="1"/>
    <col min="3335" max="3335" width="2.5" style="25" customWidth="1"/>
    <col min="3336" max="3336" width="15.375" style="25" customWidth="1"/>
    <col min="3337" max="3337" width="21.25" style="25" customWidth="1"/>
    <col min="3338" max="3338" width="18" style="25" customWidth="1"/>
    <col min="3339" max="3339" width="19.875" style="25" customWidth="1"/>
    <col min="3340" max="3340" width="19.125" style="25" customWidth="1"/>
    <col min="3341" max="3584" width="2.5" style="25"/>
    <col min="3585" max="3585" width="1.375" style="25" customWidth="1"/>
    <col min="3586" max="3586" width="2.625" style="25" customWidth="1"/>
    <col min="3587" max="3587" width="2.5" style="25" customWidth="1"/>
    <col min="3588" max="3588" width="2.75" style="25" customWidth="1"/>
    <col min="3589" max="3589" width="1.5" style="25" customWidth="1"/>
    <col min="3590" max="3590" width="0" style="25" hidden="1" customWidth="1"/>
    <col min="3591" max="3591" width="2.5" style="25" customWidth="1"/>
    <col min="3592" max="3592" width="15.375" style="25" customWidth="1"/>
    <col min="3593" max="3593" width="21.25" style="25" customWidth="1"/>
    <col min="3594" max="3594" width="18" style="25" customWidth="1"/>
    <col min="3595" max="3595" width="19.875" style="25" customWidth="1"/>
    <col min="3596" max="3596" width="19.125" style="25" customWidth="1"/>
    <col min="3597" max="3840" width="2.5" style="25"/>
    <col min="3841" max="3841" width="1.375" style="25" customWidth="1"/>
    <col min="3842" max="3842" width="2.625" style="25" customWidth="1"/>
    <col min="3843" max="3843" width="2.5" style="25" customWidth="1"/>
    <col min="3844" max="3844" width="2.75" style="25" customWidth="1"/>
    <col min="3845" max="3845" width="1.5" style="25" customWidth="1"/>
    <col min="3846" max="3846" width="0" style="25" hidden="1" customWidth="1"/>
    <col min="3847" max="3847" width="2.5" style="25" customWidth="1"/>
    <col min="3848" max="3848" width="15.375" style="25" customWidth="1"/>
    <col min="3849" max="3849" width="21.25" style="25" customWidth="1"/>
    <col min="3850" max="3850" width="18" style="25" customWidth="1"/>
    <col min="3851" max="3851" width="19.875" style="25" customWidth="1"/>
    <col min="3852" max="3852" width="19.125" style="25" customWidth="1"/>
    <col min="3853" max="4096" width="2.5" style="25"/>
    <col min="4097" max="4097" width="1.375" style="25" customWidth="1"/>
    <col min="4098" max="4098" width="2.625" style="25" customWidth="1"/>
    <col min="4099" max="4099" width="2.5" style="25" customWidth="1"/>
    <col min="4100" max="4100" width="2.75" style="25" customWidth="1"/>
    <col min="4101" max="4101" width="1.5" style="25" customWidth="1"/>
    <col min="4102" max="4102" width="0" style="25" hidden="1" customWidth="1"/>
    <col min="4103" max="4103" width="2.5" style="25" customWidth="1"/>
    <col min="4104" max="4104" width="15.375" style="25" customWidth="1"/>
    <col min="4105" max="4105" width="21.25" style="25" customWidth="1"/>
    <col min="4106" max="4106" width="18" style="25" customWidth="1"/>
    <col min="4107" max="4107" width="19.875" style="25" customWidth="1"/>
    <col min="4108" max="4108" width="19.125" style="25" customWidth="1"/>
    <col min="4109" max="4352" width="2.5" style="25"/>
    <col min="4353" max="4353" width="1.375" style="25" customWidth="1"/>
    <col min="4354" max="4354" width="2.625" style="25" customWidth="1"/>
    <col min="4355" max="4355" width="2.5" style="25" customWidth="1"/>
    <col min="4356" max="4356" width="2.75" style="25" customWidth="1"/>
    <col min="4357" max="4357" width="1.5" style="25" customWidth="1"/>
    <col min="4358" max="4358" width="0" style="25" hidden="1" customWidth="1"/>
    <col min="4359" max="4359" width="2.5" style="25" customWidth="1"/>
    <col min="4360" max="4360" width="15.375" style="25" customWidth="1"/>
    <col min="4361" max="4361" width="21.25" style="25" customWidth="1"/>
    <col min="4362" max="4362" width="18" style="25" customWidth="1"/>
    <col min="4363" max="4363" width="19.875" style="25" customWidth="1"/>
    <col min="4364" max="4364" width="19.125" style="25" customWidth="1"/>
    <col min="4365" max="4608" width="2.5" style="25"/>
    <col min="4609" max="4609" width="1.375" style="25" customWidth="1"/>
    <col min="4610" max="4610" width="2.625" style="25" customWidth="1"/>
    <col min="4611" max="4611" width="2.5" style="25" customWidth="1"/>
    <col min="4612" max="4612" width="2.75" style="25" customWidth="1"/>
    <col min="4613" max="4613" width="1.5" style="25" customWidth="1"/>
    <col min="4614" max="4614" width="0" style="25" hidden="1" customWidth="1"/>
    <col min="4615" max="4615" width="2.5" style="25" customWidth="1"/>
    <col min="4616" max="4616" width="15.375" style="25" customWidth="1"/>
    <col min="4617" max="4617" width="21.25" style="25" customWidth="1"/>
    <col min="4618" max="4618" width="18" style="25" customWidth="1"/>
    <col min="4619" max="4619" width="19.875" style="25" customWidth="1"/>
    <col min="4620" max="4620" width="19.125" style="25" customWidth="1"/>
    <col min="4621" max="4864" width="2.5" style="25"/>
    <col min="4865" max="4865" width="1.375" style="25" customWidth="1"/>
    <col min="4866" max="4866" width="2.625" style="25" customWidth="1"/>
    <col min="4867" max="4867" width="2.5" style="25" customWidth="1"/>
    <col min="4868" max="4868" width="2.75" style="25" customWidth="1"/>
    <col min="4869" max="4869" width="1.5" style="25" customWidth="1"/>
    <col min="4870" max="4870" width="0" style="25" hidden="1" customWidth="1"/>
    <col min="4871" max="4871" width="2.5" style="25" customWidth="1"/>
    <col min="4872" max="4872" width="15.375" style="25" customWidth="1"/>
    <col min="4873" max="4873" width="21.25" style="25" customWidth="1"/>
    <col min="4874" max="4874" width="18" style="25" customWidth="1"/>
    <col min="4875" max="4875" width="19.875" style="25" customWidth="1"/>
    <col min="4876" max="4876" width="19.125" style="25" customWidth="1"/>
    <col min="4877" max="5120" width="2.5" style="25"/>
    <col min="5121" max="5121" width="1.375" style="25" customWidth="1"/>
    <col min="5122" max="5122" width="2.625" style="25" customWidth="1"/>
    <col min="5123" max="5123" width="2.5" style="25" customWidth="1"/>
    <col min="5124" max="5124" width="2.75" style="25" customWidth="1"/>
    <col min="5125" max="5125" width="1.5" style="25" customWidth="1"/>
    <col min="5126" max="5126" width="0" style="25" hidden="1" customWidth="1"/>
    <col min="5127" max="5127" width="2.5" style="25" customWidth="1"/>
    <col min="5128" max="5128" width="15.375" style="25" customWidth="1"/>
    <col min="5129" max="5129" width="21.25" style="25" customWidth="1"/>
    <col min="5130" max="5130" width="18" style="25" customWidth="1"/>
    <col min="5131" max="5131" width="19.875" style="25" customWidth="1"/>
    <col min="5132" max="5132" width="19.125" style="25" customWidth="1"/>
    <col min="5133" max="5376" width="2.5" style="25"/>
    <col min="5377" max="5377" width="1.375" style="25" customWidth="1"/>
    <col min="5378" max="5378" width="2.625" style="25" customWidth="1"/>
    <col min="5379" max="5379" width="2.5" style="25" customWidth="1"/>
    <col min="5380" max="5380" width="2.75" style="25" customWidth="1"/>
    <col min="5381" max="5381" width="1.5" style="25" customWidth="1"/>
    <col min="5382" max="5382" width="0" style="25" hidden="1" customWidth="1"/>
    <col min="5383" max="5383" width="2.5" style="25" customWidth="1"/>
    <col min="5384" max="5384" width="15.375" style="25" customWidth="1"/>
    <col min="5385" max="5385" width="21.25" style="25" customWidth="1"/>
    <col min="5386" max="5386" width="18" style="25" customWidth="1"/>
    <col min="5387" max="5387" width="19.875" style="25" customWidth="1"/>
    <col min="5388" max="5388" width="19.125" style="25" customWidth="1"/>
    <col min="5389" max="5632" width="2.5" style="25"/>
    <col min="5633" max="5633" width="1.375" style="25" customWidth="1"/>
    <col min="5634" max="5634" width="2.625" style="25" customWidth="1"/>
    <col min="5635" max="5635" width="2.5" style="25" customWidth="1"/>
    <col min="5636" max="5636" width="2.75" style="25" customWidth="1"/>
    <col min="5637" max="5637" width="1.5" style="25" customWidth="1"/>
    <col min="5638" max="5638" width="0" style="25" hidden="1" customWidth="1"/>
    <col min="5639" max="5639" width="2.5" style="25" customWidth="1"/>
    <col min="5640" max="5640" width="15.375" style="25" customWidth="1"/>
    <col min="5641" max="5641" width="21.25" style="25" customWidth="1"/>
    <col min="5642" max="5642" width="18" style="25" customWidth="1"/>
    <col min="5643" max="5643" width="19.875" style="25" customWidth="1"/>
    <col min="5644" max="5644" width="19.125" style="25" customWidth="1"/>
    <col min="5645" max="5888" width="2.5" style="25"/>
    <col min="5889" max="5889" width="1.375" style="25" customWidth="1"/>
    <col min="5890" max="5890" width="2.625" style="25" customWidth="1"/>
    <col min="5891" max="5891" width="2.5" style="25" customWidth="1"/>
    <col min="5892" max="5892" width="2.75" style="25" customWidth="1"/>
    <col min="5893" max="5893" width="1.5" style="25" customWidth="1"/>
    <col min="5894" max="5894" width="0" style="25" hidden="1" customWidth="1"/>
    <col min="5895" max="5895" width="2.5" style="25" customWidth="1"/>
    <col min="5896" max="5896" width="15.375" style="25" customWidth="1"/>
    <col min="5897" max="5897" width="21.25" style="25" customWidth="1"/>
    <col min="5898" max="5898" width="18" style="25" customWidth="1"/>
    <col min="5899" max="5899" width="19.875" style="25" customWidth="1"/>
    <col min="5900" max="5900" width="19.125" style="25" customWidth="1"/>
    <col min="5901" max="6144" width="2.5" style="25"/>
    <col min="6145" max="6145" width="1.375" style="25" customWidth="1"/>
    <col min="6146" max="6146" width="2.625" style="25" customWidth="1"/>
    <col min="6147" max="6147" width="2.5" style="25" customWidth="1"/>
    <col min="6148" max="6148" width="2.75" style="25" customWidth="1"/>
    <col min="6149" max="6149" width="1.5" style="25" customWidth="1"/>
    <col min="6150" max="6150" width="0" style="25" hidden="1" customWidth="1"/>
    <col min="6151" max="6151" width="2.5" style="25" customWidth="1"/>
    <col min="6152" max="6152" width="15.375" style="25" customWidth="1"/>
    <col min="6153" max="6153" width="21.25" style="25" customWidth="1"/>
    <col min="6154" max="6154" width="18" style="25" customWidth="1"/>
    <col min="6155" max="6155" width="19.875" style="25" customWidth="1"/>
    <col min="6156" max="6156" width="19.125" style="25" customWidth="1"/>
    <col min="6157" max="6400" width="2.5" style="25"/>
    <col min="6401" max="6401" width="1.375" style="25" customWidth="1"/>
    <col min="6402" max="6402" width="2.625" style="25" customWidth="1"/>
    <col min="6403" max="6403" width="2.5" style="25" customWidth="1"/>
    <col min="6404" max="6404" width="2.75" style="25" customWidth="1"/>
    <col min="6405" max="6405" width="1.5" style="25" customWidth="1"/>
    <col min="6406" max="6406" width="0" style="25" hidden="1" customWidth="1"/>
    <col min="6407" max="6407" width="2.5" style="25" customWidth="1"/>
    <col min="6408" max="6408" width="15.375" style="25" customWidth="1"/>
    <col min="6409" max="6409" width="21.25" style="25" customWidth="1"/>
    <col min="6410" max="6410" width="18" style="25" customWidth="1"/>
    <col min="6411" max="6411" width="19.875" style="25" customWidth="1"/>
    <col min="6412" max="6412" width="19.125" style="25" customWidth="1"/>
    <col min="6413" max="6656" width="2.5" style="25"/>
    <col min="6657" max="6657" width="1.375" style="25" customWidth="1"/>
    <col min="6658" max="6658" width="2.625" style="25" customWidth="1"/>
    <col min="6659" max="6659" width="2.5" style="25" customWidth="1"/>
    <col min="6660" max="6660" width="2.75" style="25" customWidth="1"/>
    <col min="6661" max="6661" width="1.5" style="25" customWidth="1"/>
    <col min="6662" max="6662" width="0" style="25" hidden="1" customWidth="1"/>
    <col min="6663" max="6663" width="2.5" style="25" customWidth="1"/>
    <col min="6664" max="6664" width="15.375" style="25" customWidth="1"/>
    <col min="6665" max="6665" width="21.25" style="25" customWidth="1"/>
    <col min="6666" max="6666" width="18" style="25" customWidth="1"/>
    <col min="6667" max="6667" width="19.875" style="25" customWidth="1"/>
    <col min="6668" max="6668" width="19.125" style="25" customWidth="1"/>
    <col min="6669" max="6912" width="2.5" style="25"/>
    <col min="6913" max="6913" width="1.375" style="25" customWidth="1"/>
    <col min="6914" max="6914" width="2.625" style="25" customWidth="1"/>
    <col min="6915" max="6915" width="2.5" style="25" customWidth="1"/>
    <col min="6916" max="6916" width="2.75" style="25" customWidth="1"/>
    <col min="6917" max="6917" width="1.5" style="25" customWidth="1"/>
    <col min="6918" max="6918" width="0" style="25" hidden="1" customWidth="1"/>
    <col min="6919" max="6919" width="2.5" style="25" customWidth="1"/>
    <col min="6920" max="6920" width="15.375" style="25" customWidth="1"/>
    <col min="6921" max="6921" width="21.25" style="25" customWidth="1"/>
    <col min="6922" max="6922" width="18" style="25" customWidth="1"/>
    <col min="6923" max="6923" width="19.875" style="25" customWidth="1"/>
    <col min="6924" max="6924" width="19.125" style="25" customWidth="1"/>
    <col min="6925" max="7168" width="2.5" style="25"/>
    <col min="7169" max="7169" width="1.375" style="25" customWidth="1"/>
    <col min="7170" max="7170" width="2.625" style="25" customWidth="1"/>
    <col min="7171" max="7171" width="2.5" style="25" customWidth="1"/>
    <col min="7172" max="7172" width="2.75" style="25" customWidth="1"/>
    <col min="7173" max="7173" width="1.5" style="25" customWidth="1"/>
    <col min="7174" max="7174" width="0" style="25" hidden="1" customWidth="1"/>
    <col min="7175" max="7175" width="2.5" style="25" customWidth="1"/>
    <col min="7176" max="7176" width="15.375" style="25" customWidth="1"/>
    <col min="7177" max="7177" width="21.25" style="25" customWidth="1"/>
    <col min="7178" max="7178" width="18" style="25" customWidth="1"/>
    <col min="7179" max="7179" width="19.875" style="25" customWidth="1"/>
    <col min="7180" max="7180" width="19.125" style="25" customWidth="1"/>
    <col min="7181" max="7424" width="2.5" style="25"/>
    <col min="7425" max="7425" width="1.375" style="25" customWidth="1"/>
    <col min="7426" max="7426" width="2.625" style="25" customWidth="1"/>
    <col min="7427" max="7427" width="2.5" style="25" customWidth="1"/>
    <col min="7428" max="7428" width="2.75" style="25" customWidth="1"/>
    <col min="7429" max="7429" width="1.5" style="25" customWidth="1"/>
    <col min="7430" max="7430" width="0" style="25" hidden="1" customWidth="1"/>
    <col min="7431" max="7431" width="2.5" style="25" customWidth="1"/>
    <col min="7432" max="7432" width="15.375" style="25" customWidth="1"/>
    <col min="7433" max="7433" width="21.25" style="25" customWidth="1"/>
    <col min="7434" max="7434" width="18" style="25" customWidth="1"/>
    <col min="7435" max="7435" width="19.875" style="25" customWidth="1"/>
    <col min="7436" max="7436" width="19.125" style="25" customWidth="1"/>
    <col min="7437" max="7680" width="2.5" style="25"/>
    <col min="7681" max="7681" width="1.375" style="25" customWidth="1"/>
    <col min="7682" max="7682" width="2.625" style="25" customWidth="1"/>
    <col min="7683" max="7683" width="2.5" style="25" customWidth="1"/>
    <col min="7684" max="7684" width="2.75" style="25" customWidth="1"/>
    <col min="7685" max="7685" width="1.5" style="25" customWidth="1"/>
    <col min="7686" max="7686" width="0" style="25" hidden="1" customWidth="1"/>
    <col min="7687" max="7687" width="2.5" style="25" customWidth="1"/>
    <col min="7688" max="7688" width="15.375" style="25" customWidth="1"/>
    <col min="7689" max="7689" width="21.25" style="25" customWidth="1"/>
    <col min="7690" max="7690" width="18" style="25" customWidth="1"/>
    <col min="7691" max="7691" width="19.875" style="25" customWidth="1"/>
    <col min="7692" max="7692" width="19.125" style="25" customWidth="1"/>
    <col min="7693" max="7936" width="2.5" style="25"/>
    <col min="7937" max="7937" width="1.375" style="25" customWidth="1"/>
    <col min="7938" max="7938" width="2.625" style="25" customWidth="1"/>
    <col min="7939" max="7939" width="2.5" style="25" customWidth="1"/>
    <col min="7940" max="7940" width="2.75" style="25" customWidth="1"/>
    <col min="7941" max="7941" width="1.5" style="25" customWidth="1"/>
    <col min="7942" max="7942" width="0" style="25" hidden="1" customWidth="1"/>
    <col min="7943" max="7943" width="2.5" style="25" customWidth="1"/>
    <col min="7944" max="7944" width="15.375" style="25" customWidth="1"/>
    <col min="7945" max="7945" width="21.25" style="25" customWidth="1"/>
    <col min="7946" max="7946" width="18" style="25" customWidth="1"/>
    <col min="7947" max="7947" width="19.875" style="25" customWidth="1"/>
    <col min="7948" max="7948" width="19.125" style="25" customWidth="1"/>
    <col min="7949" max="8192" width="2.5" style="25"/>
    <col min="8193" max="8193" width="1.375" style="25" customWidth="1"/>
    <col min="8194" max="8194" width="2.625" style="25" customWidth="1"/>
    <col min="8195" max="8195" width="2.5" style="25" customWidth="1"/>
    <col min="8196" max="8196" width="2.75" style="25" customWidth="1"/>
    <col min="8197" max="8197" width="1.5" style="25" customWidth="1"/>
    <col min="8198" max="8198" width="0" style="25" hidden="1" customWidth="1"/>
    <col min="8199" max="8199" width="2.5" style="25" customWidth="1"/>
    <col min="8200" max="8200" width="15.375" style="25" customWidth="1"/>
    <col min="8201" max="8201" width="21.25" style="25" customWidth="1"/>
    <col min="8202" max="8202" width="18" style="25" customWidth="1"/>
    <col min="8203" max="8203" width="19.875" style="25" customWidth="1"/>
    <col min="8204" max="8204" width="19.125" style="25" customWidth="1"/>
    <col min="8205" max="8448" width="2.5" style="25"/>
    <col min="8449" max="8449" width="1.375" style="25" customWidth="1"/>
    <col min="8450" max="8450" width="2.625" style="25" customWidth="1"/>
    <col min="8451" max="8451" width="2.5" style="25" customWidth="1"/>
    <col min="8452" max="8452" width="2.75" style="25" customWidth="1"/>
    <col min="8453" max="8453" width="1.5" style="25" customWidth="1"/>
    <col min="8454" max="8454" width="0" style="25" hidden="1" customWidth="1"/>
    <col min="8455" max="8455" width="2.5" style="25" customWidth="1"/>
    <col min="8456" max="8456" width="15.375" style="25" customWidth="1"/>
    <col min="8457" max="8457" width="21.25" style="25" customWidth="1"/>
    <col min="8458" max="8458" width="18" style="25" customWidth="1"/>
    <col min="8459" max="8459" width="19.875" style="25" customWidth="1"/>
    <col min="8460" max="8460" width="19.125" style="25" customWidth="1"/>
    <col min="8461" max="8704" width="2.5" style="25"/>
    <col min="8705" max="8705" width="1.375" style="25" customWidth="1"/>
    <col min="8706" max="8706" width="2.625" style="25" customWidth="1"/>
    <col min="8707" max="8707" width="2.5" style="25" customWidth="1"/>
    <col min="8708" max="8708" width="2.75" style="25" customWidth="1"/>
    <col min="8709" max="8709" width="1.5" style="25" customWidth="1"/>
    <col min="8710" max="8710" width="0" style="25" hidden="1" customWidth="1"/>
    <col min="8711" max="8711" width="2.5" style="25" customWidth="1"/>
    <col min="8712" max="8712" width="15.375" style="25" customWidth="1"/>
    <col min="8713" max="8713" width="21.25" style="25" customWidth="1"/>
    <col min="8714" max="8714" width="18" style="25" customWidth="1"/>
    <col min="8715" max="8715" width="19.875" style="25" customWidth="1"/>
    <col min="8716" max="8716" width="19.125" style="25" customWidth="1"/>
    <col min="8717" max="8960" width="2.5" style="25"/>
    <col min="8961" max="8961" width="1.375" style="25" customWidth="1"/>
    <col min="8962" max="8962" width="2.625" style="25" customWidth="1"/>
    <col min="8963" max="8963" width="2.5" style="25" customWidth="1"/>
    <col min="8964" max="8964" width="2.75" style="25" customWidth="1"/>
    <col min="8965" max="8965" width="1.5" style="25" customWidth="1"/>
    <col min="8966" max="8966" width="0" style="25" hidden="1" customWidth="1"/>
    <col min="8967" max="8967" width="2.5" style="25" customWidth="1"/>
    <col min="8968" max="8968" width="15.375" style="25" customWidth="1"/>
    <col min="8969" max="8969" width="21.25" style="25" customWidth="1"/>
    <col min="8970" max="8970" width="18" style="25" customWidth="1"/>
    <col min="8971" max="8971" width="19.875" style="25" customWidth="1"/>
    <col min="8972" max="8972" width="19.125" style="25" customWidth="1"/>
    <col min="8973" max="9216" width="2.5" style="25"/>
    <col min="9217" max="9217" width="1.375" style="25" customWidth="1"/>
    <col min="9218" max="9218" width="2.625" style="25" customWidth="1"/>
    <col min="9219" max="9219" width="2.5" style="25" customWidth="1"/>
    <col min="9220" max="9220" width="2.75" style="25" customWidth="1"/>
    <col min="9221" max="9221" width="1.5" style="25" customWidth="1"/>
    <col min="9222" max="9222" width="0" style="25" hidden="1" customWidth="1"/>
    <col min="9223" max="9223" width="2.5" style="25" customWidth="1"/>
    <col min="9224" max="9224" width="15.375" style="25" customWidth="1"/>
    <col min="9225" max="9225" width="21.25" style="25" customWidth="1"/>
    <col min="9226" max="9226" width="18" style="25" customWidth="1"/>
    <col min="9227" max="9227" width="19.875" style="25" customWidth="1"/>
    <col min="9228" max="9228" width="19.125" style="25" customWidth="1"/>
    <col min="9229" max="9472" width="2.5" style="25"/>
    <col min="9473" max="9473" width="1.375" style="25" customWidth="1"/>
    <col min="9474" max="9474" width="2.625" style="25" customWidth="1"/>
    <col min="9475" max="9475" width="2.5" style="25" customWidth="1"/>
    <col min="9476" max="9476" width="2.75" style="25" customWidth="1"/>
    <col min="9477" max="9477" width="1.5" style="25" customWidth="1"/>
    <col min="9478" max="9478" width="0" style="25" hidden="1" customWidth="1"/>
    <col min="9479" max="9479" width="2.5" style="25" customWidth="1"/>
    <col min="9480" max="9480" width="15.375" style="25" customWidth="1"/>
    <col min="9481" max="9481" width="21.25" style="25" customWidth="1"/>
    <col min="9482" max="9482" width="18" style="25" customWidth="1"/>
    <col min="9483" max="9483" width="19.875" style="25" customWidth="1"/>
    <col min="9484" max="9484" width="19.125" style="25" customWidth="1"/>
    <col min="9485" max="9728" width="2.5" style="25"/>
    <col min="9729" max="9729" width="1.375" style="25" customWidth="1"/>
    <col min="9730" max="9730" width="2.625" style="25" customWidth="1"/>
    <col min="9731" max="9731" width="2.5" style="25" customWidth="1"/>
    <col min="9732" max="9732" width="2.75" style="25" customWidth="1"/>
    <col min="9733" max="9733" width="1.5" style="25" customWidth="1"/>
    <col min="9734" max="9734" width="0" style="25" hidden="1" customWidth="1"/>
    <col min="9735" max="9735" width="2.5" style="25" customWidth="1"/>
    <col min="9736" max="9736" width="15.375" style="25" customWidth="1"/>
    <col min="9737" max="9737" width="21.25" style="25" customWidth="1"/>
    <col min="9738" max="9738" width="18" style="25" customWidth="1"/>
    <col min="9739" max="9739" width="19.875" style="25" customWidth="1"/>
    <col min="9740" max="9740" width="19.125" style="25" customWidth="1"/>
    <col min="9741" max="9984" width="2.5" style="25"/>
    <col min="9985" max="9985" width="1.375" style="25" customWidth="1"/>
    <col min="9986" max="9986" width="2.625" style="25" customWidth="1"/>
    <col min="9987" max="9987" width="2.5" style="25" customWidth="1"/>
    <col min="9988" max="9988" width="2.75" style="25" customWidth="1"/>
    <col min="9989" max="9989" width="1.5" style="25" customWidth="1"/>
    <col min="9990" max="9990" width="0" style="25" hidden="1" customWidth="1"/>
    <col min="9991" max="9991" width="2.5" style="25" customWidth="1"/>
    <col min="9992" max="9992" width="15.375" style="25" customWidth="1"/>
    <col min="9993" max="9993" width="21.25" style="25" customWidth="1"/>
    <col min="9994" max="9994" width="18" style="25" customWidth="1"/>
    <col min="9995" max="9995" width="19.875" style="25" customWidth="1"/>
    <col min="9996" max="9996" width="19.125" style="25" customWidth="1"/>
    <col min="9997" max="10240" width="2.5" style="25"/>
    <col min="10241" max="10241" width="1.375" style="25" customWidth="1"/>
    <col min="10242" max="10242" width="2.625" style="25" customWidth="1"/>
    <col min="10243" max="10243" width="2.5" style="25" customWidth="1"/>
    <col min="10244" max="10244" width="2.75" style="25" customWidth="1"/>
    <col min="10245" max="10245" width="1.5" style="25" customWidth="1"/>
    <col min="10246" max="10246" width="0" style="25" hidden="1" customWidth="1"/>
    <col min="10247" max="10247" width="2.5" style="25" customWidth="1"/>
    <col min="10248" max="10248" width="15.375" style="25" customWidth="1"/>
    <col min="10249" max="10249" width="21.25" style="25" customWidth="1"/>
    <col min="10250" max="10250" width="18" style="25" customWidth="1"/>
    <col min="10251" max="10251" width="19.875" style="25" customWidth="1"/>
    <col min="10252" max="10252" width="19.125" style="25" customWidth="1"/>
    <col min="10253" max="10496" width="2.5" style="25"/>
    <col min="10497" max="10497" width="1.375" style="25" customWidth="1"/>
    <col min="10498" max="10498" width="2.625" style="25" customWidth="1"/>
    <col min="10499" max="10499" width="2.5" style="25" customWidth="1"/>
    <col min="10500" max="10500" width="2.75" style="25" customWidth="1"/>
    <col min="10501" max="10501" width="1.5" style="25" customWidth="1"/>
    <col min="10502" max="10502" width="0" style="25" hidden="1" customWidth="1"/>
    <col min="10503" max="10503" width="2.5" style="25" customWidth="1"/>
    <col min="10504" max="10504" width="15.375" style="25" customWidth="1"/>
    <col min="10505" max="10505" width="21.25" style="25" customWidth="1"/>
    <col min="10506" max="10506" width="18" style="25" customWidth="1"/>
    <col min="10507" max="10507" width="19.875" style="25" customWidth="1"/>
    <col min="10508" max="10508" width="19.125" style="25" customWidth="1"/>
    <col min="10509" max="10752" width="2.5" style="25"/>
    <col min="10753" max="10753" width="1.375" style="25" customWidth="1"/>
    <col min="10754" max="10754" width="2.625" style="25" customWidth="1"/>
    <col min="10755" max="10755" width="2.5" style="25" customWidth="1"/>
    <col min="10756" max="10756" width="2.75" style="25" customWidth="1"/>
    <col min="10757" max="10757" width="1.5" style="25" customWidth="1"/>
    <col min="10758" max="10758" width="0" style="25" hidden="1" customWidth="1"/>
    <col min="10759" max="10759" width="2.5" style="25" customWidth="1"/>
    <col min="10760" max="10760" width="15.375" style="25" customWidth="1"/>
    <col min="10761" max="10761" width="21.25" style="25" customWidth="1"/>
    <col min="10762" max="10762" width="18" style="25" customWidth="1"/>
    <col min="10763" max="10763" width="19.875" style="25" customWidth="1"/>
    <col min="10764" max="10764" width="19.125" style="25" customWidth="1"/>
    <col min="10765" max="11008" width="2.5" style="25"/>
    <col min="11009" max="11009" width="1.375" style="25" customWidth="1"/>
    <col min="11010" max="11010" width="2.625" style="25" customWidth="1"/>
    <col min="11011" max="11011" width="2.5" style="25" customWidth="1"/>
    <col min="11012" max="11012" width="2.75" style="25" customWidth="1"/>
    <col min="11013" max="11013" width="1.5" style="25" customWidth="1"/>
    <col min="11014" max="11014" width="0" style="25" hidden="1" customWidth="1"/>
    <col min="11015" max="11015" width="2.5" style="25" customWidth="1"/>
    <col min="11016" max="11016" width="15.375" style="25" customWidth="1"/>
    <col min="11017" max="11017" width="21.25" style="25" customWidth="1"/>
    <col min="11018" max="11018" width="18" style="25" customWidth="1"/>
    <col min="11019" max="11019" width="19.875" style="25" customWidth="1"/>
    <col min="11020" max="11020" width="19.125" style="25" customWidth="1"/>
    <col min="11021" max="11264" width="2.5" style="25"/>
    <col min="11265" max="11265" width="1.375" style="25" customWidth="1"/>
    <col min="11266" max="11266" width="2.625" style="25" customWidth="1"/>
    <col min="11267" max="11267" width="2.5" style="25" customWidth="1"/>
    <col min="11268" max="11268" width="2.75" style="25" customWidth="1"/>
    <col min="11269" max="11269" width="1.5" style="25" customWidth="1"/>
    <col min="11270" max="11270" width="0" style="25" hidden="1" customWidth="1"/>
    <col min="11271" max="11271" width="2.5" style="25" customWidth="1"/>
    <col min="11272" max="11272" width="15.375" style="25" customWidth="1"/>
    <col min="11273" max="11273" width="21.25" style="25" customWidth="1"/>
    <col min="11274" max="11274" width="18" style="25" customWidth="1"/>
    <col min="11275" max="11275" width="19.875" style="25" customWidth="1"/>
    <col min="11276" max="11276" width="19.125" style="25" customWidth="1"/>
    <col min="11277" max="11520" width="2.5" style="25"/>
    <col min="11521" max="11521" width="1.375" style="25" customWidth="1"/>
    <col min="11522" max="11522" width="2.625" style="25" customWidth="1"/>
    <col min="11523" max="11523" width="2.5" style="25" customWidth="1"/>
    <col min="11524" max="11524" width="2.75" style="25" customWidth="1"/>
    <col min="11525" max="11525" width="1.5" style="25" customWidth="1"/>
    <col min="11526" max="11526" width="0" style="25" hidden="1" customWidth="1"/>
    <col min="11527" max="11527" width="2.5" style="25" customWidth="1"/>
    <col min="11528" max="11528" width="15.375" style="25" customWidth="1"/>
    <col min="11529" max="11529" width="21.25" style="25" customWidth="1"/>
    <col min="11530" max="11530" width="18" style="25" customWidth="1"/>
    <col min="11531" max="11531" width="19.875" style="25" customWidth="1"/>
    <col min="11532" max="11532" width="19.125" style="25" customWidth="1"/>
    <col min="11533" max="11776" width="2.5" style="25"/>
    <col min="11777" max="11777" width="1.375" style="25" customWidth="1"/>
    <col min="11778" max="11778" width="2.625" style="25" customWidth="1"/>
    <col min="11779" max="11779" width="2.5" style="25" customWidth="1"/>
    <col min="11780" max="11780" width="2.75" style="25" customWidth="1"/>
    <col min="11781" max="11781" width="1.5" style="25" customWidth="1"/>
    <col min="11782" max="11782" width="0" style="25" hidden="1" customWidth="1"/>
    <col min="11783" max="11783" width="2.5" style="25" customWidth="1"/>
    <col min="11784" max="11784" width="15.375" style="25" customWidth="1"/>
    <col min="11785" max="11785" width="21.25" style="25" customWidth="1"/>
    <col min="11786" max="11786" width="18" style="25" customWidth="1"/>
    <col min="11787" max="11787" width="19.875" style="25" customWidth="1"/>
    <col min="11788" max="11788" width="19.125" style="25" customWidth="1"/>
    <col min="11789" max="12032" width="2.5" style="25"/>
    <col min="12033" max="12033" width="1.375" style="25" customWidth="1"/>
    <col min="12034" max="12034" width="2.625" style="25" customWidth="1"/>
    <col min="12035" max="12035" width="2.5" style="25" customWidth="1"/>
    <col min="12036" max="12036" width="2.75" style="25" customWidth="1"/>
    <col min="12037" max="12037" width="1.5" style="25" customWidth="1"/>
    <col min="12038" max="12038" width="0" style="25" hidden="1" customWidth="1"/>
    <col min="12039" max="12039" width="2.5" style="25" customWidth="1"/>
    <col min="12040" max="12040" width="15.375" style="25" customWidth="1"/>
    <col min="12041" max="12041" width="21.25" style="25" customWidth="1"/>
    <col min="12042" max="12042" width="18" style="25" customWidth="1"/>
    <col min="12043" max="12043" width="19.875" style="25" customWidth="1"/>
    <col min="12044" max="12044" width="19.125" style="25" customWidth="1"/>
    <col min="12045" max="12288" width="2.5" style="25"/>
    <col min="12289" max="12289" width="1.375" style="25" customWidth="1"/>
    <col min="12290" max="12290" width="2.625" style="25" customWidth="1"/>
    <col min="12291" max="12291" width="2.5" style="25" customWidth="1"/>
    <col min="12292" max="12292" width="2.75" style="25" customWidth="1"/>
    <col min="12293" max="12293" width="1.5" style="25" customWidth="1"/>
    <col min="12294" max="12294" width="0" style="25" hidden="1" customWidth="1"/>
    <col min="12295" max="12295" width="2.5" style="25" customWidth="1"/>
    <col min="12296" max="12296" width="15.375" style="25" customWidth="1"/>
    <col min="12297" max="12297" width="21.25" style="25" customWidth="1"/>
    <col min="12298" max="12298" width="18" style="25" customWidth="1"/>
    <col min="12299" max="12299" width="19.875" style="25" customWidth="1"/>
    <col min="12300" max="12300" width="19.125" style="25" customWidth="1"/>
    <col min="12301" max="12544" width="2.5" style="25"/>
    <col min="12545" max="12545" width="1.375" style="25" customWidth="1"/>
    <col min="12546" max="12546" width="2.625" style="25" customWidth="1"/>
    <col min="12547" max="12547" width="2.5" style="25" customWidth="1"/>
    <col min="12548" max="12548" width="2.75" style="25" customWidth="1"/>
    <col min="12549" max="12549" width="1.5" style="25" customWidth="1"/>
    <col min="12550" max="12550" width="0" style="25" hidden="1" customWidth="1"/>
    <col min="12551" max="12551" width="2.5" style="25" customWidth="1"/>
    <col min="12552" max="12552" width="15.375" style="25" customWidth="1"/>
    <col min="12553" max="12553" width="21.25" style="25" customWidth="1"/>
    <col min="12554" max="12554" width="18" style="25" customWidth="1"/>
    <col min="12555" max="12555" width="19.875" style="25" customWidth="1"/>
    <col min="12556" max="12556" width="19.125" style="25" customWidth="1"/>
    <col min="12557" max="12800" width="2.5" style="25"/>
    <col min="12801" max="12801" width="1.375" style="25" customWidth="1"/>
    <col min="12802" max="12802" width="2.625" style="25" customWidth="1"/>
    <col min="12803" max="12803" width="2.5" style="25" customWidth="1"/>
    <col min="12804" max="12804" width="2.75" style="25" customWidth="1"/>
    <col min="12805" max="12805" width="1.5" style="25" customWidth="1"/>
    <col min="12806" max="12806" width="0" style="25" hidden="1" customWidth="1"/>
    <col min="12807" max="12807" width="2.5" style="25" customWidth="1"/>
    <col min="12808" max="12808" width="15.375" style="25" customWidth="1"/>
    <col min="12809" max="12809" width="21.25" style="25" customWidth="1"/>
    <col min="12810" max="12810" width="18" style="25" customWidth="1"/>
    <col min="12811" max="12811" width="19.875" style="25" customWidth="1"/>
    <col min="12812" max="12812" width="19.125" style="25" customWidth="1"/>
    <col min="12813" max="13056" width="2.5" style="25"/>
    <col min="13057" max="13057" width="1.375" style="25" customWidth="1"/>
    <col min="13058" max="13058" width="2.625" style="25" customWidth="1"/>
    <col min="13059" max="13059" width="2.5" style="25" customWidth="1"/>
    <col min="13060" max="13060" width="2.75" style="25" customWidth="1"/>
    <col min="13061" max="13061" width="1.5" style="25" customWidth="1"/>
    <col min="13062" max="13062" width="0" style="25" hidden="1" customWidth="1"/>
    <col min="13063" max="13063" width="2.5" style="25" customWidth="1"/>
    <col min="13064" max="13064" width="15.375" style="25" customWidth="1"/>
    <col min="13065" max="13065" width="21.25" style="25" customWidth="1"/>
    <col min="13066" max="13066" width="18" style="25" customWidth="1"/>
    <col min="13067" max="13067" width="19.875" style="25" customWidth="1"/>
    <col min="13068" max="13068" width="19.125" style="25" customWidth="1"/>
    <col min="13069" max="13312" width="2.5" style="25"/>
    <col min="13313" max="13313" width="1.375" style="25" customWidth="1"/>
    <col min="13314" max="13314" width="2.625" style="25" customWidth="1"/>
    <col min="13315" max="13315" width="2.5" style="25" customWidth="1"/>
    <col min="13316" max="13316" width="2.75" style="25" customWidth="1"/>
    <col min="13317" max="13317" width="1.5" style="25" customWidth="1"/>
    <col min="13318" max="13318" width="0" style="25" hidden="1" customWidth="1"/>
    <col min="13319" max="13319" width="2.5" style="25" customWidth="1"/>
    <col min="13320" max="13320" width="15.375" style="25" customWidth="1"/>
    <col min="13321" max="13321" width="21.25" style="25" customWidth="1"/>
    <col min="13322" max="13322" width="18" style="25" customWidth="1"/>
    <col min="13323" max="13323" width="19.875" style="25" customWidth="1"/>
    <col min="13324" max="13324" width="19.125" style="25" customWidth="1"/>
    <col min="13325" max="13568" width="2.5" style="25"/>
    <col min="13569" max="13569" width="1.375" style="25" customWidth="1"/>
    <col min="13570" max="13570" width="2.625" style="25" customWidth="1"/>
    <col min="13571" max="13571" width="2.5" style="25" customWidth="1"/>
    <col min="13572" max="13572" width="2.75" style="25" customWidth="1"/>
    <col min="13573" max="13573" width="1.5" style="25" customWidth="1"/>
    <col min="13574" max="13574" width="0" style="25" hidden="1" customWidth="1"/>
    <col min="13575" max="13575" width="2.5" style="25" customWidth="1"/>
    <col min="13576" max="13576" width="15.375" style="25" customWidth="1"/>
    <col min="13577" max="13577" width="21.25" style="25" customWidth="1"/>
    <col min="13578" max="13578" width="18" style="25" customWidth="1"/>
    <col min="13579" max="13579" width="19.875" style="25" customWidth="1"/>
    <col min="13580" max="13580" width="19.125" style="25" customWidth="1"/>
    <col min="13581" max="13824" width="2.5" style="25"/>
    <col min="13825" max="13825" width="1.375" style="25" customWidth="1"/>
    <col min="13826" max="13826" width="2.625" style="25" customWidth="1"/>
    <col min="13827" max="13827" width="2.5" style="25" customWidth="1"/>
    <col min="13828" max="13828" width="2.75" style="25" customWidth="1"/>
    <col min="13829" max="13829" width="1.5" style="25" customWidth="1"/>
    <col min="13830" max="13830" width="0" style="25" hidden="1" customWidth="1"/>
    <col min="13831" max="13831" width="2.5" style="25" customWidth="1"/>
    <col min="13832" max="13832" width="15.375" style="25" customWidth="1"/>
    <col min="13833" max="13833" width="21.25" style="25" customWidth="1"/>
    <col min="13834" max="13834" width="18" style="25" customWidth="1"/>
    <col min="13835" max="13835" width="19.875" style="25" customWidth="1"/>
    <col min="13836" max="13836" width="19.125" style="25" customWidth="1"/>
    <col min="13837" max="14080" width="2.5" style="25"/>
    <col min="14081" max="14081" width="1.375" style="25" customWidth="1"/>
    <col min="14082" max="14082" width="2.625" style="25" customWidth="1"/>
    <col min="14083" max="14083" width="2.5" style="25" customWidth="1"/>
    <col min="14084" max="14084" width="2.75" style="25" customWidth="1"/>
    <col min="14085" max="14085" width="1.5" style="25" customWidth="1"/>
    <col min="14086" max="14086" width="0" style="25" hidden="1" customWidth="1"/>
    <col min="14087" max="14087" width="2.5" style="25" customWidth="1"/>
    <col min="14088" max="14088" width="15.375" style="25" customWidth="1"/>
    <col min="14089" max="14089" width="21.25" style="25" customWidth="1"/>
    <col min="14090" max="14090" width="18" style="25" customWidth="1"/>
    <col min="14091" max="14091" width="19.875" style="25" customWidth="1"/>
    <col min="14092" max="14092" width="19.125" style="25" customWidth="1"/>
    <col min="14093" max="14336" width="2.5" style="25"/>
    <col min="14337" max="14337" width="1.375" style="25" customWidth="1"/>
    <col min="14338" max="14338" width="2.625" style="25" customWidth="1"/>
    <col min="14339" max="14339" width="2.5" style="25" customWidth="1"/>
    <col min="14340" max="14340" width="2.75" style="25" customWidth="1"/>
    <col min="14341" max="14341" width="1.5" style="25" customWidth="1"/>
    <col min="14342" max="14342" width="0" style="25" hidden="1" customWidth="1"/>
    <col min="14343" max="14343" width="2.5" style="25" customWidth="1"/>
    <col min="14344" max="14344" width="15.375" style="25" customWidth="1"/>
    <col min="14345" max="14345" width="21.25" style="25" customWidth="1"/>
    <col min="14346" max="14346" width="18" style="25" customWidth="1"/>
    <col min="14347" max="14347" width="19.875" style="25" customWidth="1"/>
    <col min="14348" max="14348" width="19.125" style="25" customWidth="1"/>
    <col min="14349" max="14592" width="2.5" style="25"/>
    <col min="14593" max="14593" width="1.375" style="25" customWidth="1"/>
    <col min="14594" max="14594" width="2.625" style="25" customWidth="1"/>
    <col min="14595" max="14595" width="2.5" style="25" customWidth="1"/>
    <col min="14596" max="14596" width="2.75" style="25" customWidth="1"/>
    <col min="14597" max="14597" width="1.5" style="25" customWidth="1"/>
    <col min="14598" max="14598" width="0" style="25" hidden="1" customWidth="1"/>
    <col min="14599" max="14599" width="2.5" style="25" customWidth="1"/>
    <col min="14600" max="14600" width="15.375" style="25" customWidth="1"/>
    <col min="14601" max="14601" width="21.25" style="25" customWidth="1"/>
    <col min="14602" max="14602" width="18" style="25" customWidth="1"/>
    <col min="14603" max="14603" width="19.875" style="25" customWidth="1"/>
    <col min="14604" max="14604" width="19.125" style="25" customWidth="1"/>
    <col min="14605" max="14848" width="2.5" style="25"/>
    <col min="14849" max="14849" width="1.375" style="25" customWidth="1"/>
    <col min="14850" max="14850" width="2.625" style="25" customWidth="1"/>
    <col min="14851" max="14851" width="2.5" style="25" customWidth="1"/>
    <col min="14852" max="14852" width="2.75" style="25" customWidth="1"/>
    <col min="14853" max="14853" width="1.5" style="25" customWidth="1"/>
    <col min="14854" max="14854" width="0" style="25" hidden="1" customWidth="1"/>
    <col min="14855" max="14855" width="2.5" style="25" customWidth="1"/>
    <col min="14856" max="14856" width="15.375" style="25" customWidth="1"/>
    <col min="14857" max="14857" width="21.25" style="25" customWidth="1"/>
    <col min="14858" max="14858" width="18" style="25" customWidth="1"/>
    <col min="14859" max="14859" width="19.875" style="25" customWidth="1"/>
    <col min="14860" max="14860" width="19.125" style="25" customWidth="1"/>
    <col min="14861" max="15104" width="2.5" style="25"/>
    <col min="15105" max="15105" width="1.375" style="25" customWidth="1"/>
    <col min="15106" max="15106" width="2.625" style="25" customWidth="1"/>
    <col min="15107" max="15107" width="2.5" style="25" customWidth="1"/>
    <col min="15108" max="15108" width="2.75" style="25" customWidth="1"/>
    <col min="15109" max="15109" width="1.5" style="25" customWidth="1"/>
    <col min="15110" max="15110" width="0" style="25" hidden="1" customWidth="1"/>
    <col min="15111" max="15111" width="2.5" style="25" customWidth="1"/>
    <col min="15112" max="15112" width="15.375" style="25" customWidth="1"/>
    <col min="15113" max="15113" width="21.25" style="25" customWidth="1"/>
    <col min="15114" max="15114" width="18" style="25" customWidth="1"/>
    <col min="15115" max="15115" width="19.875" style="25" customWidth="1"/>
    <col min="15116" max="15116" width="19.125" style="25" customWidth="1"/>
    <col min="15117" max="15360" width="2.5" style="25"/>
    <col min="15361" max="15361" width="1.375" style="25" customWidth="1"/>
    <col min="15362" max="15362" width="2.625" style="25" customWidth="1"/>
    <col min="15363" max="15363" width="2.5" style="25" customWidth="1"/>
    <col min="15364" max="15364" width="2.75" style="25" customWidth="1"/>
    <col min="15365" max="15365" width="1.5" style="25" customWidth="1"/>
    <col min="15366" max="15366" width="0" style="25" hidden="1" customWidth="1"/>
    <col min="15367" max="15367" width="2.5" style="25" customWidth="1"/>
    <col min="15368" max="15368" width="15.375" style="25" customWidth="1"/>
    <col min="15369" max="15369" width="21.25" style="25" customWidth="1"/>
    <col min="15370" max="15370" width="18" style="25" customWidth="1"/>
    <col min="15371" max="15371" width="19.875" style="25" customWidth="1"/>
    <col min="15372" max="15372" width="19.125" style="25" customWidth="1"/>
    <col min="15373" max="15616" width="2.5" style="25"/>
    <col min="15617" max="15617" width="1.375" style="25" customWidth="1"/>
    <col min="15618" max="15618" width="2.625" style="25" customWidth="1"/>
    <col min="15619" max="15619" width="2.5" style="25" customWidth="1"/>
    <col min="15620" max="15620" width="2.75" style="25" customWidth="1"/>
    <col min="15621" max="15621" width="1.5" style="25" customWidth="1"/>
    <col min="15622" max="15622" width="0" style="25" hidden="1" customWidth="1"/>
    <col min="15623" max="15623" width="2.5" style="25" customWidth="1"/>
    <col min="15624" max="15624" width="15.375" style="25" customWidth="1"/>
    <col min="15625" max="15625" width="21.25" style="25" customWidth="1"/>
    <col min="15626" max="15626" width="18" style="25" customWidth="1"/>
    <col min="15627" max="15627" width="19.875" style="25" customWidth="1"/>
    <col min="15628" max="15628" width="19.125" style="25" customWidth="1"/>
    <col min="15629" max="15872" width="2.5" style="25"/>
    <col min="15873" max="15873" width="1.375" style="25" customWidth="1"/>
    <col min="15874" max="15874" width="2.625" style="25" customWidth="1"/>
    <col min="15875" max="15875" width="2.5" style="25" customWidth="1"/>
    <col min="15876" max="15876" width="2.75" style="25" customWidth="1"/>
    <col min="15877" max="15877" width="1.5" style="25" customWidth="1"/>
    <col min="15878" max="15878" width="0" style="25" hidden="1" customWidth="1"/>
    <col min="15879" max="15879" width="2.5" style="25" customWidth="1"/>
    <col min="15880" max="15880" width="15.375" style="25" customWidth="1"/>
    <col min="15881" max="15881" width="21.25" style="25" customWidth="1"/>
    <col min="15882" max="15882" width="18" style="25" customWidth="1"/>
    <col min="15883" max="15883" width="19.875" style="25" customWidth="1"/>
    <col min="15884" max="15884" width="19.125" style="25" customWidth="1"/>
    <col min="15885" max="16128" width="2.5" style="25"/>
    <col min="16129" max="16129" width="1.375" style="25" customWidth="1"/>
    <col min="16130" max="16130" width="2.625" style="25" customWidth="1"/>
    <col min="16131" max="16131" width="2.5" style="25" customWidth="1"/>
    <col min="16132" max="16132" width="2.75" style="25" customWidth="1"/>
    <col min="16133" max="16133" width="1.5" style="25" customWidth="1"/>
    <col min="16134" max="16134" width="0" style="25" hidden="1" customWidth="1"/>
    <col min="16135" max="16135" width="2.5" style="25" customWidth="1"/>
    <col min="16136" max="16136" width="15.375" style="25" customWidth="1"/>
    <col min="16137" max="16137" width="21.25" style="25" customWidth="1"/>
    <col min="16138" max="16138" width="18" style="25" customWidth="1"/>
    <col min="16139" max="16139" width="19.875" style="25" customWidth="1"/>
    <col min="16140" max="16140" width="19.125" style="25" customWidth="1"/>
    <col min="16141" max="16384" width="2.5" style="25"/>
  </cols>
  <sheetData>
    <row r="3" spans="1:25" s="17" customFormat="1" ht="17.25" customHeight="1">
      <c r="A3" s="16"/>
      <c r="F3" s="18"/>
      <c r="G3" s="18"/>
      <c r="H3" s="18"/>
      <c r="J3" s="18"/>
      <c r="L3" s="132" t="s">
        <v>18</v>
      </c>
      <c r="M3" s="132"/>
    </row>
    <row r="4" spans="1:25" s="17" customFormat="1" ht="17.25" customHeight="1">
      <c r="A4" s="16"/>
      <c r="F4" s="18"/>
      <c r="G4" s="18"/>
      <c r="H4" s="18"/>
      <c r="J4" s="18"/>
      <c r="L4" s="19"/>
      <c r="M4" s="19"/>
    </row>
    <row r="5" spans="1:25" s="17" customFormat="1" ht="17.25" customHeight="1">
      <c r="A5" s="16"/>
      <c r="F5" s="18"/>
      <c r="G5" s="18"/>
      <c r="H5" s="18"/>
      <c r="J5" s="18"/>
      <c r="L5" s="19"/>
      <c r="M5" s="19"/>
    </row>
    <row r="6" spans="1:25" s="17" customFormat="1" ht="19.5" customHeight="1">
      <c r="B6" s="133" t="s">
        <v>14</v>
      </c>
      <c r="C6" s="133"/>
      <c r="D6" s="133"/>
      <c r="E6" s="133"/>
      <c r="F6" s="133"/>
      <c r="G6" s="133"/>
      <c r="H6" s="133"/>
      <c r="I6" s="133"/>
      <c r="J6" s="133"/>
      <c r="K6" s="133"/>
      <c r="L6" s="133"/>
      <c r="M6" s="133"/>
      <c r="N6" s="20"/>
      <c r="O6" s="20"/>
      <c r="P6" s="21"/>
      <c r="Q6" s="21"/>
      <c r="R6" s="21"/>
      <c r="S6" s="20"/>
      <c r="T6" s="22"/>
      <c r="U6" s="22"/>
    </row>
    <row r="7" spans="1:25" s="17" customFormat="1" ht="19.5" customHeight="1">
      <c r="B7" s="133" t="s">
        <v>19</v>
      </c>
      <c r="C7" s="133"/>
      <c r="D7" s="133"/>
      <c r="E7" s="133"/>
      <c r="F7" s="133"/>
      <c r="G7" s="133"/>
      <c r="H7" s="133"/>
      <c r="I7" s="133"/>
      <c r="J7" s="133"/>
      <c r="K7" s="133"/>
      <c r="L7" s="133"/>
      <c r="M7" s="133"/>
      <c r="N7" s="20"/>
      <c r="O7" s="20"/>
      <c r="P7" s="21"/>
      <c r="Q7" s="21"/>
      <c r="R7" s="21"/>
      <c r="S7" s="20"/>
      <c r="T7" s="22"/>
      <c r="U7" s="22"/>
    </row>
    <row r="8" spans="1:25" s="17" customFormat="1" ht="19.5" customHeight="1">
      <c r="B8" s="23"/>
      <c r="C8" s="23"/>
      <c r="D8" s="23"/>
      <c r="E8" s="23"/>
      <c r="F8" s="23"/>
      <c r="G8" s="23"/>
      <c r="H8" s="23"/>
      <c r="I8" s="23"/>
      <c r="J8" s="23"/>
      <c r="K8" s="23"/>
      <c r="L8" s="23"/>
      <c r="M8" s="23"/>
      <c r="N8" s="20"/>
      <c r="O8" s="20"/>
      <c r="P8" s="21"/>
      <c r="Q8" s="21"/>
      <c r="R8" s="21"/>
      <c r="S8" s="20"/>
      <c r="T8" s="22"/>
      <c r="U8" s="22"/>
    </row>
    <row r="9" spans="1:25" s="17" customFormat="1" ht="14.25" customHeight="1">
      <c r="B9" s="134"/>
      <c r="C9" s="134"/>
      <c r="D9" s="134"/>
      <c r="E9" s="134"/>
      <c r="F9" s="134"/>
      <c r="G9" s="134"/>
      <c r="H9" s="134"/>
      <c r="I9" s="134"/>
      <c r="J9" s="134"/>
      <c r="K9" s="134"/>
      <c r="L9" s="134"/>
      <c r="M9" s="22"/>
      <c r="N9" s="22"/>
      <c r="O9" s="24"/>
      <c r="P9" s="22"/>
      <c r="Q9" s="22"/>
      <c r="R9" s="22"/>
      <c r="S9" s="22"/>
      <c r="T9" s="22"/>
      <c r="U9" s="22"/>
    </row>
    <row r="10" spans="1:25" ht="13.5" customHeight="1">
      <c r="B10" s="26"/>
      <c r="C10" s="26"/>
      <c r="D10" s="26"/>
      <c r="E10" s="26"/>
      <c r="F10" s="27"/>
      <c r="G10" s="27"/>
      <c r="H10" s="27"/>
      <c r="I10" s="26"/>
      <c r="J10" s="27"/>
      <c r="K10" s="26"/>
      <c r="L10" s="26"/>
      <c r="M10" s="28"/>
      <c r="N10" s="28"/>
      <c r="O10" s="28"/>
      <c r="P10" s="28"/>
      <c r="Q10" s="28"/>
      <c r="R10" s="28"/>
      <c r="S10" s="28"/>
      <c r="T10" s="28"/>
      <c r="U10" s="28"/>
      <c r="Y10" s="29"/>
    </row>
    <row r="11" spans="1:25" ht="19.5" customHeight="1">
      <c r="B11" s="135" t="s">
        <v>20</v>
      </c>
      <c r="C11" s="135"/>
      <c r="D11" s="135"/>
      <c r="E11" s="135"/>
      <c r="F11" s="135"/>
      <c r="G11" s="135"/>
      <c r="H11" s="135"/>
      <c r="I11" s="135"/>
      <c r="J11" s="135"/>
      <c r="K11" s="135"/>
      <c r="L11" s="135"/>
      <c r="M11" s="28"/>
      <c r="N11" s="28"/>
      <c r="O11" s="28"/>
      <c r="P11" s="28"/>
      <c r="Q11" s="28"/>
      <c r="R11" s="28"/>
      <c r="S11" s="28"/>
      <c r="T11" s="28"/>
      <c r="U11" s="28"/>
      <c r="Y11" s="29"/>
    </row>
    <row r="12" spans="1:25" ht="61.5" customHeight="1">
      <c r="B12" s="30"/>
      <c r="C12" s="31" t="s">
        <v>30</v>
      </c>
      <c r="D12" s="138" t="s">
        <v>9</v>
      </c>
      <c r="E12" s="140"/>
      <c r="F12" s="32" t="s">
        <v>21</v>
      </c>
      <c r="G12" s="33" t="s">
        <v>24</v>
      </c>
      <c r="H12" s="32" t="s">
        <v>23</v>
      </c>
      <c r="I12" s="32" t="s">
        <v>15</v>
      </c>
      <c r="J12" s="32" t="s">
        <v>10</v>
      </c>
      <c r="K12" s="32" t="s">
        <v>28</v>
      </c>
      <c r="L12" s="32" t="s">
        <v>33</v>
      </c>
      <c r="M12" s="32" t="s">
        <v>27</v>
      </c>
      <c r="N12" s="28"/>
      <c r="O12" s="28"/>
      <c r="P12" s="28"/>
      <c r="Q12" s="28"/>
      <c r="R12" s="28"/>
      <c r="S12" s="28"/>
      <c r="T12" s="28"/>
      <c r="U12" s="28"/>
      <c r="Y12" s="29"/>
    </row>
    <row r="13" spans="1:25" ht="20.100000000000001" customHeight="1">
      <c r="B13" s="30">
        <v>1</v>
      </c>
      <c r="C13" s="34" t="str">
        <f>'様式第１－４'!$L$3</f>
        <v>●●学園</v>
      </c>
      <c r="D13" s="141" t="str">
        <f>'様式第１－４'!$L$4</f>
        <v>●●高等学校</v>
      </c>
      <c r="E13" s="142"/>
      <c r="F13" s="35"/>
      <c r="G13" s="15" t="str">
        <f>IF(OR(F13="小学校",F13="中学校",F13="義務教育学校（前期課程）",F13="義務教育学校（後期課程）",F13="中等教育学校（前期課程）"),"A",IF(OR(F13="高等学校",F13="中等教育学校（後期課程）",F13="専修学校（高等課程）",F13="特別支援学校（高等部のみ）"),"B",IF(F13="特別支援学校","C","D")))</f>
        <v>D</v>
      </c>
      <c r="H13" s="32" t="s">
        <v>495</v>
      </c>
      <c r="I13" s="36"/>
      <c r="J13" s="32" t="s">
        <v>496</v>
      </c>
      <c r="K13" s="45">
        <f>IF(I13&lt;1,0,IF(AND(I13&lt;301,G13="A",H13="無"),500000,IF(AND(I13&lt;501,G13="A",H13="無"),750000,IF(AND(I13&gt;500,G13="A",H13="無"),1000000,IF(AND(I13&lt;401,G13="B",H13="無"),1000000,IF(AND(I13&lt;701,G13="B",H13="無"),1250000,IF(AND(I13&gt;700,G13="B",H13="無"),1500000,IF(AND(I13&lt;301,G13="A",H13="有"),1000000,IF(AND(I13&lt;501,G13="A",H13="有"),1500000,IF(AND(I13&gt;500,G13="A",H13="有"),2000000,IF(AND(I13&lt;401,G13="B",H13="有"),1500000,IF(AND(I13&lt;701,G13="B",H13="有"),2000000,IF(AND(I13&gt;700,G13="B",H13="有"),2500000,IF(AND(G13="C",H13="無"),2000000,IF(AND(G13="C",H13="有"),2500000,500000)))))))))))))))</f>
        <v>0</v>
      </c>
      <c r="L13" s="37"/>
      <c r="M13" s="47">
        <f>ROUNDDOWN(MIN(K13,L13),-3)</f>
        <v>0</v>
      </c>
      <c r="N13" s="28"/>
      <c r="O13" s="28"/>
      <c r="P13" s="28"/>
      <c r="Q13" s="28"/>
      <c r="R13" s="28"/>
      <c r="S13" s="28"/>
      <c r="T13" s="28"/>
      <c r="U13" s="28"/>
      <c r="Y13" s="29"/>
    </row>
    <row r="14" spans="1:25" ht="20.100000000000001" customHeight="1">
      <c r="B14" s="30"/>
      <c r="C14" s="34"/>
      <c r="D14" s="141"/>
      <c r="E14" s="142"/>
      <c r="F14" s="35"/>
      <c r="G14" s="15" t="str">
        <f t="shared" ref="G14" si="0">IF(OR(F14="小学校",F14="中学校",F14="義務教育学校（前期課程）",F14="義務教育学校（後期課程）",F14="中等教育学校（前期課程）"),"A",IF(OR(F14="高等学校",F14="中等教育学校（後期課程）",F14="専修学校（高等課程）",F14="特別支援学校（高等部のみ）"),"B",IF(F14="特別支援学校","C","D")))</f>
        <v>D</v>
      </c>
      <c r="H14" s="32"/>
      <c r="I14" s="30"/>
      <c r="J14" s="32"/>
      <c r="K14" s="45">
        <f>IF(I14&lt;1,0,IF(AND(I14&lt;301,G14="A",H14="無"),500000,IF(AND(I14&lt;501,G14="A",H14="無"),750000,IF(AND(I14&gt;500,G14="A",H14="無"),1000000,IF(AND(I14&lt;401,G14="B",H14="無"),1000000,IF(AND(I14&lt;701,G14="B",H14="無"),1250000,IF(AND(I14&gt;700,G14="B",H14="無"),1500000,IF(AND(I14&lt;301,G14="A",H14="有"),1000000,IF(AND(I14&lt;501,G14="A",H14="有"),1500000,IF(AND(I14&gt;500,G14="A",H14="有"),2000000,IF(AND(I14&lt;401,G14="B",H14="有"),1500000,IF(AND(I14&lt;701,G14="B",H14="有"),2000000,IF(AND(I14&gt;700,G14="B",H14="有"),2500000,IF(AND(G14="C",H14="無"),2000000,IF(AND(G14="C",H14="有"),2500000,500000)))))))))))))))</f>
        <v>0</v>
      </c>
      <c r="L14" s="37"/>
      <c r="M14" s="47">
        <f>ROUNDDOWN(MIN(K14,L14),-3)</f>
        <v>0</v>
      </c>
      <c r="N14" s="28"/>
      <c r="O14" s="28"/>
      <c r="P14" s="28"/>
      <c r="Q14" s="28"/>
      <c r="R14" s="28"/>
      <c r="S14" s="28"/>
      <c r="T14" s="28"/>
      <c r="U14" s="28"/>
      <c r="Y14" s="29"/>
    </row>
    <row r="15" spans="1:25" ht="20.100000000000001" customHeight="1">
      <c r="B15" s="138" t="s">
        <v>4</v>
      </c>
      <c r="C15" s="139"/>
      <c r="D15" s="139"/>
      <c r="E15" s="139"/>
      <c r="F15" s="139"/>
      <c r="G15" s="139"/>
      <c r="H15" s="139"/>
      <c r="I15" s="139"/>
      <c r="J15" s="139"/>
      <c r="K15" s="46">
        <f>SUM(K13:K14)</f>
        <v>0</v>
      </c>
      <c r="L15" s="46">
        <f>SUM(L13:L14)</f>
        <v>0</v>
      </c>
      <c r="M15" s="46">
        <f>SUM(M13:M14)</f>
        <v>0</v>
      </c>
      <c r="N15" s="28"/>
      <c r="O15" s="28"/>
      <c r="P15" s="28"/>
      <c r="Q15" s="28"/>
      <c r="R15" s="28"/>
      <c r="S15" s="28"/>
      <c r="T15" s="28"/>
      <c r="U15" s="28"/>
      <c r="Y15" s="29"/>
    </row>
    <row r="16" spans="1:25" ht="19.5" customHeight="1">
      <c r="B16" s="143"/>
      <c r="C16" s="143"/>
      <c r="D16" s="143"/>
      <c r="E16" s="143"/>
      <c r="F16" s="143"/>
      <c r="G16" s="143"/>
      <c r="H16" s="143"/>
      <c r="I16" s="143"/>
      <c r="J16" s="143"/>
      <c r="K16" s="143"/>
      <c r="L16" s="143"/>
      <c r="M16" s="28"/>
      <c r="N16" s="28"/>
      <c r="O16" s="28"/>
      <c r="P16" s="28"/>
      <c r="Q16" s="28"/>
      <c r="R16" s="28"/>
      <c r="S16" s="28"/>
      <c r="T16" s="28"/>
      <c r="U16" s="28"/>
      <c r="Y16" s="29"/>
    </row>
    <row r="17" spans="2:21" ht="37.5" customHeight="1">
      <c r="B17" s="136" t="s">
        <v>25</v>
      </c>
      <c r="C17" s="136"/>
      <c r="D17" s="136"/>
      <c r="E17" s="136"/>
      <c r="F17" s="136"/>
      <c r="G17" s="136"/>
      <c r="H17" s="136"/>
      <c r="I17" s="136"/>
      <c r="J17" s="136"/>
      <c r="K17" s="136"/>
      <c r="L17" s="136"/>
      <c r="M17" s="136"/>
      <c r="N17" s="28"/>
      <c r="O17" s="28"/>
      <c r="P17" s="28"/>
      <c r="Q17" s="28"/>
      <c r="R17" s="28"/>
      <c r="S17" s="28"/>
      <c r="T17" s="28"/>
      <c r="U17" s="28"/>
    </row>
    <row r="18" spans="2:21" ht="37.5" customHeight="1">
      <c r="B18" s="136" t="s">
        <v>32</v>
      </c>
      <c r="C18" s="136"/>
      <c r="D18" s="136"/>
      <c r="E18" s="136"/>
      <c r="F18" s="136"/>
      <c r="G18" s="136"/>
      <c r="H18" s="136"/>
      <c r="I18" s="136"/>
      <c r="J18" s="136"/>
      <c r="K18" s="136"/>
      <c r="L18" s="136"/>
      <c r="M18" s="136"/>
      <c r="N18" s="28"/>
      <c r="O18" s="28"/>
      <c r="P18" s="28"/>
      <c r="Q18" s="28"/>
      <c r="R18" s="28"/>
      <c r="S18" s="28"/>
      <c r="T18" s="28"/>
      <c r="U18" s="28"/>
    </row>
    <row r="19" spans="2:21" ht="37.5" customHeight="1">
      <c r="B19" s="136" t="s">
        <v>22</v>
      </c>
      <c r="C19" s="136"/>
      <c r="D19" s="136"/>
      <c r="E19" s="136"/>
      <c r="F19" s="136"/>
      <c r="G19" s="136"/>
      <c r="H19" s="136"/>
      <c r="I19" s="136"/>
      <c r="J19" s="136"/>
      <c r="K19" s="136"/>
      <c r="L19" s="136"/>
      <c r="M19" s="136"/>
      <c r="N19" s="28"/>
      <c r="O19" s="28"/>
      <c r="P19" s="28"/>
      <c r="Q19" s="28"/>
      <c r="R19" s="28"/>
      <c r="S19" s="28"/>
      <c r="T19" s="28"/>
      <c r="U19" s="28"/>
    </row>
    <row r="20" spans="2:21" ht="20.100000000000001" customHeight="1">
      <c r="B20" s="136" t="s">
        <v>34</v>
      </c>
      <c r="C20" s="136"/>
      <c r="D20" s="136"/>
      <c r="E20" s="136"/>
      <c r="F20" s="136"/>
      <c r="G20" s="136"/>
      <c r="H20" s="136"/>
      <c r="I20" s="136"/>
      <c r="J20" s="136"/>
      <c r="K20" s="136"/>
      <c r="L20" s="136"/>
      <c r="M20" s="136"/>
      <c r="N20" s="28"/>
      <c r="O20" s="28"/>
      <c r="P20" s="28"/>
      <c r="Q20" s="28"/>
      <c r="R20" s="28"/>
      <c r="S20" s="28"/>
      <c r="T20" s="28"/>
      <c r="U20" s="28"/>
    </row>
    <row r="21" spans="2:21" ht="20.100000000000001" customHeight="1">
      <c r="B21" s="136"/>
      <c r="C21" s="136"/>
      <c r="D21" s="136"/>
      <c r="E21" s="136"/>
      <c r="F21" s="136"/>
      <c r="G21" s="136"/>
      <c r="H21" s="136"/>
      <c r="I21" s="136"/>
      <c r="J21" s="136"/>
      <c r="K21" s="136"/>
      <c r="L21" s="136"/>
      <c r="M21" s="136"/>
      <c r="N21" s="28"/>
      <c r="O21" s="28"/>
      <c r="P21" s="28"/>
      <c r="Q21" s="28"/>
      <c r="R21" s="28"/>
      <c r="S21" s="28"/>
      <c r="T21" s="28"/>
      <c r="U21" s="28"/>
    </row>
    <row r="22" spans="2:21" ht="20.100000000000001" customHeight="1">
      <c r="B22" s="136"/>
      <c r="C22" s="136"/>
      <c r="D22" s="136"/>
      <c r="E22" s="136"/>
      <c r="F22" s="136"/>
      <c r="G22" s="136"/>
      <c r="H22" s="136"/>
      <c r="I22" s="136"/>
      <c r="J22" s="136"/>
      <c r="K22" s="136"/>
      <c r="L22" s="136"/>
      <c r="M22" s="136"/>
      <c r="N22" s="28"/>
      <c r="O22" s="28"/>
      <c r="P22" s="28"/>
      <c r="Q22" s="28"/>
      <c r="R22" s="28"/>
      <c r="S22" s="28"/>
      <c r="T22" s="28"/>
      <c r="U22" s="28"/>
    </row>
    <row r="23" spans="2:21" ht="26.25" customHeight="1">
      <c r="B23" s="137"/>
      <c r="C23" s="137"/>
      <c r="D23" s="137"/>
      <c r="E23" s="137"/>
      <c r="F23" s="137"/>
      <c r="G23" s="137"/>
      <c r="H23" s="137"/>
      <c r="I23" s="137"/>
      <c r="J23" s="137"/>
      <c r="K23" s="137"/>
      <c r="L23" s="137"/>
      <c r="M23" s="137"/>
      <c r="N23" s="28"/>
      <c r="O23" s="28"/>
      <c r="P23" s="28"/>
      <c r="Q23" s="28"/>
      <c r="R23" s="28"/>
      <c r="S23" s="28"/>
      <c r="T23" s="28"/>
      <c r="U23" s="28"/>
    </row>
    <row r="24" spans="2:21" ht="13.5">
      <c r="B24" s="38"/>
      <c r="C24" s="38"/>
      <c r="D24" s="39"/>
      <c r="E24" s="39"/>
      <c r="F24" s="39"/>
      <c r="G24" s="39"/>
      <c r="H24" s="39"/>
      <c r="I24" s="39"/>
      <c r="J24" s="39"/>
      <c r="K24" s="39"/>
      <c r="L24" s="28"/>
      <c r="M24" s="28"/>
      <c r="N24" s="28"/>
      <c r="O24" s="28"/>
      <c r="P24" s="28"/>
      <c r="Q24" s="28"/>
      <c r="R24" s="28"/>
      <c r="S24" s="28"/>
      <c r="T24" s="28"/>
      <c r="U24" s="28"/>
    </row>
    <row r="25" spans="2:21" ht="13.5">
      <c r="B25" s="22"/>
      <c r="C25" s="22"/>
      <c r="D25" s="40"/>
      <c r="E25" s="40"/>
      <c r="F25" s="39"/>
      <c r="G25" s="39"/>
      <c r="H25" s="39"/>
      <c r="I25" s="40"/>
      <c r="J25" s="39"/>
      <c r="K25" s="40"/>
      <c r="L25" s="28"/>
      <c r="M25" s="28"/>
      <c r="N25" s="28"/>
      <c r="O25" s="28"/>
      <c r="P25" s="28"/>
      <c r="Q25" s="28"/>
      <c r="R25" s="28"/>
      <c r="S25" s="28"/>
      <c r="T25" s="28"/>
      <c r="U25" s="28"/>
    </row>
    <row r="26" spans="2:21" ht="13.5">
      <c r="B26" s="38"/>
      <c r="C26" s="38"/>
      <c r="D26" s="41"/>
      <c r="E26" s="41"/>
      <c r="F26" s="42"/>
      <c r="G26" s="42"/>
      <c r="H26" s="42"/>
      <c r="I26" s="41"/>
      <c r="J26" s="42"/>
      <c r="K26" s="41"/>
      <c r="L26" s="28"/>
      <c r="M26" s="28"/>
      <c r="N26" s="28"/>
      <c r="O26" s="28"/>
      <c r="P26" s="28"/>
      <c r="Q26" s="28"/>
      <c r="R26" s="28"/>
      <c r="S26" s="28"/>
      <c r="T26" s="28"/>
      <c r="U26" s="28"/>
    </row>
    <row r="27" spans="2:21" ht="13.5">
      <c r="B27" s="38"/>
      <c r="C27" s="38"/>
      <c r="D27" s="41"/>
      <c r="E27" s="41"/>
      <c r="F27" s="42"/>
      <c r="G27" s="42"/>
      <c r="H27" s="42"/>
      <c r="I27" s="41"/>
      <c r="J27" s="42"/>
      <c r="K27" s="41"/>
      <c r="L27" s="28"/>
      <c r="M27" s="28"/>
      <c r="N27" s="28"/>
      <c r="O27" s="28"/>
      <c r="P27" s="28"/>
      <c r="Q27" s="28"/>
      <c r="R27" s="28"/>
      <c r="S27" s="28"/>
      <c r="T27" s="28"/>
      <c r="U27" s="28"/>
    </row>
    <row r="28" spans="2:21" ht="13.5">
      <c r="B28" s="38"/>
      <c r="C28" s="38"/>
      <c r="D28" s="41"/>
      <c r="E28" s="41"/>
      <c r="F28" s="42"/>
      <c r="G28" s="42"/>
      <c r="H28" s="42"/>
      <c r="I28" s="41"/>
      <c r="J28" s="42"/>
      <c r="K28" s="41"/>
      <c r="L28" s="28"/>
      <c r="M28" s="28"/>
      <c r="N28" s="28"/>
      <c r="O28" s="28"/>
      <c r="P28" s="28"/>
      <c r="Q28" s="28"/>
      <c r="R28" s="28"/>
      <c r="S28" s="28"/>
      <c r="T28" s="28"/>
      <c r="U28" s="28"/>
    </row>
    <row r="29" spans="2:21" ht="13.5">
      <c r="B29" s="38"/>
      <c r="C29" s="38"/>
      <c r="D29" s="41"/>
      <c r="E29" s="41"/>
      <c r="F29" s="42"/>
      <c r="G29" s="42"/>
      <c r="H29" s="42"/>
      <c r="I29" s="41"/>
      <c r="J29" s="42"/>
      <c r="K29" s="41"/>
      <c r="L29" s="28"/>
      <c r="M29" s="28"/>
      <c r="N29" s="28"/>
      <c r="O29" s="28"/>
      <c r="P29" s="28"/>
      <c r="Q29" s="28"/>
      <c r="R29" s="28"/>
      <c r="S29" s="28"/>
      <c r="T29" s="28"/>
      <c r="U29" s="28"/>
    </row>
    <row r="30" spans="2:21" ht="13.5">
      <c r="B30" s="38"/>
      <c r="C30" s="38"/>
      <c r="D30" s="41"/>
      <c r="E30" s="41"/>
      <c r="F30" s="42"/>
      <c r="G30" s="42"/>
      <c r="H30" s="42"/>
      <c r="I30" s="41"/>
      <c r="J30" s="42"/>
      <c r="K30" s="41"/>
      <c r="L30" s="28"/>
      <c r="M30" s="28"/>
      <c r="N30" s="28"/>
      <c r="O30" s="28"/>
      <c r="P30" s="28"/>
      <c r="Q30" s="28"/>
      <c r="R30" s="28"/>
      <c r="S30" s="28"/>
      <c r="T30" s="28"/>
      <c r="U30" s="28"/>
    </row>
    <row r="31" spans="2:21" ht="13.5">
      <c r="B31" s="38"/>
      <c r="C31" s="38"/>
      <c r="D31" s="41"/>
      <c r="E31" s="41"/>
      <c r="F31" s="42"/>
      <c r="G31" s="42"/>
      <c r="H31" s="42"/>
      <c r="I31" s="41"/>
      <c r="J31" s="42"/>
      <c r="K31" s="41"/>
      <c r="L31" s="28"/>
      <c r="M31" s="28"/>
      <c r="N31" s="28"/>
      <c r="O31" s="28"/>
      <c r="P31" s="28"/>
      <c r="Q31" s="28"/>
      <c r="R31" s="28"/>
      <c r="S31" s="28"/>
      <c r="T31" s="28"/>
      <c r="U31" s="28"/>
    </row>
    <row r="32" spans="2:21" ht="13.5">
      <c r="B32" s="38"/>
      <c r="C32" s="38"/>
      <c r="D32" s="41"/>
      <c r="E32" s="41"/>
      <c r="F32" s="42"/>
      <c r="G32" s="42"/>
      <c r="H32" s="42"/>
      <c r="I32" s="41"/>
      <c r="J32" s="42"/>
      <c r="K32" s="41"/>
      <c r="L32" s="28"/>
      <c r="M32" s="28"/>
      <c r="N32" s="28"/>
      <c r="O32" s="28"/>
      <c r="P32" s="28"/>
      <c r="Q32" s="28"/>
      <c r="R32" s="28"/>
      <c r="S32" s="28"/>
      <c r="T32" s="28"/>
      <c r="U32" s="28"/>
    </row>
    <row r="33" spans="2:21" ht="13.5">
      <c r="B33" s="38"/>
      <c r="C33" s="38"/>
      <c r="D33" s="41"/>
      <c r="E33" s="41"/>
      <c r="F33" s="42"/>
      <c r="G33" s="42"/>
      <c r="H33" s="42"/>
      <c r="I33" s="41"/>
      <c r="J33" s="42"/>
      <c r="K33" s="41"/>
      <c r="L33" s="28"/>
      <c r="M33" s="28"/>
      <c r="N33" s="28"/>
      <c r="O33" s="28"/>
      <c r="P33" s="28"/>
      <c r="Q33" s="28"/>
      <c r="R33" s="28"/>
      <c r="S33" s="28"/>
      <c r="T33" s="28"/>
      <c r="U33" s="28"/>
    </row>
    <row r="34" spans="2:21" ht="13.5">
      <c r="B34" s="38"/>
      <c r="C34" s="38"/>
      <c r="D34" s="41"/>
      <c r="E34" s="41"/>
      <c r="F34" s="42"/>
      <c r="G34" s="42"/>
      <c r="H34" s="42"/>
      <c r="I34" s="41"/>
      <c r="J34" s="42"/>
      <c r="K34" s="41"/>
      <c r="L34" s="28"/>
      <c r="M34" s="28"/>
      <c r="N34" s="28"/>
      <c r="O34" s="28"/>
      <c r="P34" s="28"/>
      <c r="Q34" s="28"/>
      <c r="R34" s="28"/>
      <c r="S34" s="28"/>
      <c r="T34" s="28"/>
      <c r="U34" s="28"/>
    </row>
    <row r="35" spans="2:21" ht="13.5">
      <c r="B35" s="22"/>
      <c r="C35" s="22"/>
      <c r="D35" s="40"/>
      <c r="E35" s="40"/>
      <c r="F35" s="39"/>
      <c r="G35" s="39"/>
      <c r="H35" s="39"/>
      <c r="I35" s="40"/>
      <c r="J35" s="39"/>
      <c r="K35" s="40"/>
      <c r="L35" s="28"/>
      <c r="M35" s="28"/>
      <c r="N35" s="28"/>
      <c r="O35" s="28"/>
      <c r="P35" s="28"/>
      <c r="Q35" s="28"/>
      <c r="R35" s="28"/>
      <c r="S35" s="28"/>
      <c r="T35" s="28"/>
      <c r="U35" s="28"/>
    </row>
    <row r="36" spans="2:21" ht="13.5">
      <c r="B36" s="38"/>
      <c r="C36" s="38"/>
      <c r="D36" s="40"/>
      <c r="E36" s="40"/>
      <c r="F36" s="39"/>
      <c r="G36" s="39"/>
      <c r="H36" s="39"/>
      <c r="I36" s="40"/>
      <c r="J36" s="39"/>
      <c r="K36" s="40"/>
      <c r="L36" s="28"/>
      <c r="M36" s="28"/>
      <c r="N36" s="28"/>
      <c r="O36" s="28"/>
      <c r="P36" s="28"/>
      <c r="Q36" s="28"/>
      <c r="R36" s="28"/>
      <c r="S36" s="28"/>
      <c r="T36" s="28"/>
      <c r="U36" s="28"/>
    </row>
    <row r="37" spans="2:21" ht="13.5">
      <c r="B37" s="38"/>
      <c r="C37" s="38"/>
      <c r="D37" s="40"/>
      <c r="E37" s="40"/>
      <c r="F37" s="39"/>
      <c r="G37" s="39"/>
      <c r="H37" s="39"/>
      <c r="I37" s="40"/>
      <c r="J37" s="39"/>
      <c r="K37" s="40"/>
      <c r="L37" s="28"/>
      <c r="M37" s="28"/>
      <c r="N37" s="28"/>
      <c r="O37" s="28"/>
      <c r="P37" s="28"/>
      <c r="Q37" s="28"/>
      <c r="R37" s="28"/>
      <c r="S37" s="28"/>
      <c r="T37" s="28"/>
      <c r="U37" s="28"/>
    </row>
    <row r="38" spans="2:21" ht="13.5">
      <c r="B38" s="22"/>
      <c r="C38" s="22"/>
      <c r="D38" s="38"/>
      <c r="E38" s="38"/>
      <c r="F38" s="38"/>
      <c r="G38" s="38"/>
      <c r="H38" s="38"/>
      <c r="I38" s="38"/>
      <c r="J38" s="38"/>
      <c r="K38" s="38"/>
      <c r="L38" s="28"/>
      <c r="M38" s="28"/>
      <c r="N38" s="28"/>
      <c r="O38" s="28"/>
      <c r="P38" s="28"/>
      <c r="Q38" s="28"/>
      <c r="R38" s="28"/>
      <c r="S38" s="28"/>
      <c r="T38" s="28"/>
      <c r="U38" s="28"/>
    </row>
    <row r="39" spans="2:21">
      <c r="B39" s="28"/>
      <c r="C39" s="28"/>
      <c r="D39" s="28"/>
      <c r="E39" s="28"/>
      <c r="F39" s="43"/>
      <c r="G39" s="43"/>
      <c r="H39" s="43"/>
      <c r="I39" s="28"/>
      <c r="J39" s="43"/>
      <c r="K39" s="28"/>
      <c r="L39" s="28"/>
      <c r="M39" s="28"/>
      <c r="N39" s="28"/>
      <c r="O39" s="28"/>
      <c r="P39" s="28"/>
      <c r="Q39" s="28"/>
      <c r="R39" s="28"/>
      <c r="S39" s="28"/>
      <c r="T39" s="28"/>
      <c r="U39" s="28"/>
    </row>
    <row r="40" spans="2:21">
      <c r="B40" s="28"/>
      <c r="C40" s="28"/>
      <c r="D40" s="28"/>
      <c r="E40" s="28"/>
      <c r="F40" s="43"/>
      <c r="G40" s="43"/>
      <c r="H40" s="43"/>
      <c r="I40" s="28"/>
      <c r="J40" s="43"/>
      <c r="K40" s="28"/>
      <c r="L40" s="28"/>
      <c r="M40" s="28"/>
      <c r="N40" s="28"/>
      <c r="O40" s="28"/>
      <c r="P40" s="28"/>
      <c r="Q40" s="28"/>
      <c r="R40" s="28"/>
      <c r="S40" s="28"/>
      <c r="T40" s="28"/>
      <c r="U40" s="28"/>
    </row>
    <row r="41" spans="2:21">
      <c r="B41" s="28"/>
      <c r="C41" s="28"/>
      <c r="D41" s="28"/>
      <c r="E41" s="28"/>
      <c r="F41" s="43"/>
      <c r="G41" s="43"/>
      <c r="H41" s="43"/>
      <c r="I41" s="28"/>
      <c r="J41" s="43"/>
      <c r="K41" s="28"/>
      <c r="L41" s="28"/>
      <c r="M41" s="28"/>
      <c r="N41" s="28"/>
      <c r="O41" s="28"/>
      <c r="P41" s="28"/>
      <c r="Q41" s="28"/>
      <c r="R41" s="28"/>
      <c r="S41" s="28"/>
      <c r="T41" s="28"/>
      <c r="U41" s="28"/>
    </row>
    <row r="42" spans="2:21">
      <c r="B42" s="28"/>
      <c r="C42" s="28"/>
      <c r="D42" s="28"/>
      <c r="E42" s="28"/>
      <c r="F42" s="43"/>
      <c r="G42" s="43"/>
      <c r="H42" s="43"/>
      <c r="I42" s="28"/>
      <c r="J42" s="43"/>
      <c r="K42" s="28"/>
      <c r="L42" s="28"/>
      <c r="M42" s="28"/>
      <c r="N42" s="28"/>
      <c r="O42" s="28"/>
      <c r="P42" s="28"/>
      <c r="Q42" s="28"/>
      <c r="R42" s="28"/>
      <c r="S42" s="28"/>
      <c r="T42" s="28"/>
      <c r="U42" s="28"/>
    </row>
    <row r="43" spans="2:21">
      <c r="B43" s="28"/>
      <c r="C43" s="28"/>
      <c r="D43" s="28"/>
      <c r="E43" s="28"/>
      <c r="F43" s="43"/>
      <c r="G43" s="43"/>
      <c r="H43" s="43"/>
      <c r="I43" s="28"/>
      <c r="J43" s="43"/>
      <c r="K43" s="28"/>
      <c r="L43" s="28"/>
      <c r="M43" s="28"/>
      <c r="N43" s="28"/>
      <c r="O43" s="28"/>
      <c r="P43" s="28"/>
      <c r="Q43" s="28"/>
      <c r="R43" s="28"/>
      <c r="S43" s="28"/>
      <c r="T43" s="28"/>
      <c r="U43" s="28"/>
    </row>
    <row r="44" spans="2:21">
      <c r="B44" s="28"/>
      <c r="C44" s="28"/>
      <c r="D44" s="28"/>
      <c r="E44" s="28"/>
      <c r="F44" s="43"/>
      <c r="G44" s="43"/>
      <c r="H44" s="43"/>
      <c r="I44" s="28"/>
      <c r="J44" s="43"/>
      <c r="K44" s="28"/>
      <c r="L44" s="28"/>
      <c r="M44" s="28"/>
      <c r="N44" s="28"/>
      <c r="O44" s="28"/>
      <c r="P44" s="28"/>
      <c r="Q44" s="28"/>
      <c r="R44" s="28"/>
      <c r="S44" s="28"/>
      <c r="T44" s="28"/>
      <c r="U44" s="28"/>
    </row>
    <row r="45" spans="2:21">
      <c r="B45" s="28"/>
      <c r="C45" s="28"/>
      <c r="D45" s="28"/>
      <c r="E45" s="28"/>
      <c r="F45" s="43"/>
      <c r="G45" s="43"/>
      <c r="H45" s="43"/>
      <c r="I45" s="28"/>
      <c r="J45" s="43"/>
      <c r="K45" s="28"/>
      <c r="L45" s="28"/>
      <c r="M45" s="28"/>
      <c r="N45" s="28"/>
      <c r="O45" s="28"/>
      <c r="P45" s="28"/>
      <c r="Q45" s="28"/>
      <c r="R45" s="28"/>
      <c r="S45" s="28"/>
      <c r="T45" s="28"/>
      <c r="U45" s="28"/>
    </row>
    <row r="46" spans="2:21">
      <c r="B46" s="28"/>
      <c r="C46" s="28"/>
      <c r="D46" s="28"/>
      <c r="E46" s="28"/>
      <c r="F46" s="43"/>
      <c r="G46" s="43"/>
      <c r="H46" s="43"/>
      <c r="I46" s="28"/>
      <c r="J46" s="43"/>
      <c r="K46" s="28"/>
      <c r="L46" s="28"/>
      <c r="M46" s="28"/>
      <c r="N46" s="28"/>
      <c r="O46" s="28"/>
      <c r="P46" s="28"/>
      <c r="Q46" s="28"/>
      <c r="R46" s="28"/>
      <c r="S46" s="28"/>
      <c r="T46" s="28"/>
      <c r="U46" s="28"/>
    </row>
    <row r="47" spans="2:21">
      <c r="B47" s="28"/>
      <c r="C47" s="28"/>
      <c r="D47" s="28"/>
      <c r="E47" s="28"/>
      <c r="F47" s="43"/>
      <c r="G47" s="43"/>
      <c r="H47" s="43"/>
      <c r="I47" s="28"/>
      <c r="J47" s="43"/>
      <c r="K47" s="28"/>
      <c r="L47" s="28"/>
      <c r="M47" s="28"/>
      <c r="N47" s="28"/>
      <c r="O47" s="28"/>
      <c r="P47" s="28"/>
      <c r="Q47" s="28"/>
      <c r="R47" s="28"/>
      <c r="S47" s="28"/>
      <c r="T47" s="28"/>
      <c r="U47" s="28"/>
    </row>
    <row r="48" spans="2:21">
      <c r="B48" s="28"/>
      <c r="C48" s="28"/>
      <c r="D48" s="28"/>
      <c r="E48" s="28"/>
      <c r="F48" s="43"/>
      <c r="G48" s="43"/>
      <c r="H48" s="43"/>
      <c r="I48" s="28"/>
      <c r="J48" s="43"/>
      <c r="K48" s="28"/>
      <c r="L48" s="28"/>
      <c r="M48" s="28"/>
      <c r="N48" s="28"/>
      <c r="O48" s="28"/>
      <c r="P48" s="28"/>
      <c r="Q48" s="28"/>
      <c r="R48" s="28"/>
      <c r="S48" s="28"/>
      <c r="T48" s="28"/>
      <c r="U48" s="28"/>
    </row>
    <row r="49" spans="2:21">
      <c r="B49" s="28"/>
      <c r="C49" s="28"/>
      <c r="D49" s="28"/>
      <c r="E49" s="28"/>
      <c r="F49" s="43"/>
      <c r="G49" s="43"/>
      <c r="H49" s="43"/>
      <c r="I49" s="28"/>
      <c r="J49" s="43"/>
      <c r="K49" s="28"/>
      <c r="L49" s="28"/>
      <c r="M49" s="28"/>
      <c r="N49" s="28"/>
      <c r="O49" s="28"/>
      <c r="P49" s="28"/>
      <c r="Q49" s="28"/>
      <c r="R49" s="28"/>
      <c r="S49" s="28"/>
      <c r="T49" s="28"/>
      <c r="U49" s="28"/>
    </row>
    <row r="50" spans="2:21">
      <c r="B50" s="28"/>
      <c r="C50" s="28"/>
      <c r="D50" s="28"/>
      <c r="E50" s="28"/>
      <c r="F50" s="43"/>
      <c r="G50" s="43"/>
      <c r="H50" s="43"/>
      <c r="I50" s="28"/>
      <c r="J50" s="43"/>
      <c r="K50" s="28"/>
      <c r="L50" s="28"/>
      <c r="M50" s="28"/>
      <c r="N50" s="28"/>
      <c r="O50" s="28"/>
      <c r="P50" s="28"/>
      <c r="Q50" s="28"/>
      <c r="R50" s="28"/>
      <c r="S50" s="28"/>
      <c r="T50" s="28"/>
      <c r="U50" s="28"/>
    </row>
    <row r="51" spans="2:21">
      <c r="B51" s="28"/>
      <c r="C51" s="28"/>
      <c r="D51" s="28"/>
      <c r="E51" s="28"/>
      <c r="F51" s="43"/>
      <c r="G51" s="43"/>
      <c r="H51" s="43"/>
      <c r="I51" s="28"/>
      <c r="J51" s="43"/>
      <c r="K51" s="28"/>
      <c r="L51" s="28"/>
      <c r="M51" s="28"/>
      <c r="N51" s="28"/>
      <c r="O51" s="28"/>
      <c r="P51" s="28"/>
      <c r="Q51" s="28"/>
      <c r="R51" s="28"/>
      <c r="S51" s="28"/>
      <c r="T51" s="28"/>
      <c r="U51" s="28"/>
    </row>
    <row r="52" spans="2:21">
      <c r="B52" s="28"/>
      <c r="C52" s="28"/>
      <c r="D52" s="28"/>
      <c r="E52" s="28"/>
      <c r="F52" s="43"/>
      <c r="G52" s="43"/>
      <c r="H52" s="43"/>
      <c r="I52" s="28"/>
      <c r="J52" s="43"/>
      <c r="K52" s="28"/>
      <c r="L52" s="28"/>
      <c r="M52" s="28"/>
      <c r="N52" s="28"/>
      <c r="O52" s="28"/>
      <c r="P52" s="28"/>
      <c r="Q52" s="28"/>
      <c r="R52" s="28"/>
      <c r="S52" s="28"/>
      <c r="T52" s="28"/>
      <c r="U52" s="28"/>
    </row>
    <row r="53" spans="2:21">
      <c r="B53" s="28"/>
      <c r="C53" s="28"/>
      <c r="D53" s="28"/>
      <c r="E53" s="28"/>
      <c r="F53" s="43"/>
      <c r="G53" s="43"/>
      <c r="H53" s="43"/>
      <c r="I53" s="28"/>
      <c r="J53" s="43"/>
      <c r="K53" s="28"/>
      <c r="L53" s="28"/>
      <c r="M53" s="28"/>
      <c r="N53" s="28"/>
      <c r="O53" s="28"/>
      <c r="P53" s="28"/>
      <c r="Q53" s="28"/>
      <c r="R53" s="28"/>
      <c r="S53" s="28"/>
      <c r="T53" s="28"/>
      <c r="U53" s="28"/>
    </row>
    <row r="54" spans="2:21">
      <c r="B54" s="28"/>
      <c r="C54" s="28"/>
      <c r="D54" s="28"/>
      <c r="E54" s="28"/>
      <c r="F54" s="43"/>
      <c r="G54" s="43"/>
      <c r="H54" s="43"/>
      <c r="I54" s="28"/>
      <c r="J54" s="43"/>
      <c r="K54" s="28"/>
      <c r="L54" s="28"/>
      <c r="M54" s="28"/>
      <c r="N54" s="28"/>
      <c r="O54" s="28"/>
      <c r="P54" s="28"/>
      <c r="Q54" s="28"/>
      <c r="R54" s="28"/>
      <c r="S54" s="28"/>
      <c r="T54" s="28"/>
      <c r="U54" s="28"/>
    </row>
    <row r="55" spans="2:21">
      <c r="B55" s="28"/>
      <c r="C55" s="28"/>
      <c r="D55" s="28"/>
      <c r="E55" s="28"/>
      <c r="F55" s="43"/>
      <c r="G55" s="43"/>
      <c r="H55" s="43"/>
      <c r="I55" s="28"/>
      <c r="J55" s="43"/>
      <c r="K55" s="28"/>
      <c r="L55" s="28"/>
      <c r="M55" s="28"/>
      <c r="N55" s="28"/>
      <c r="O55" s="28"/>
      <c r="P55" s="28"/>
      <c r="Q55" s="28"/>
      <c r="R55" s="28"/>
      <c r="S55" s="28"/>
      <c r="T55" s="28"/>
      <c r="U55" s="28"/>
    </row>
    <row r="56" spans="2:21">
      <c r="B56" s="28"/>
      <c r="C56" s="28"/>
      <c r="D56" s="28"/>
      <c r="E56" s="28"/>
      <c r="F56" s="43"/>
      <c r="G56" s="43"/>
      <c r="H56" s="43"/>
      <c r="I56" s="28"/>
      <c r="J56" s="43"/>
      <c r="K56" s="28"/>
      <c r="L56" s="28"/>
      <c r="M56" s="28"/>
      <c r="N56" s="28"/>
      <c r="O56" s="28"/>
      <c r="P56" s="28"/>
      <c r="Q56" s="28"/>
      <c r="R56" s="28"/>
      <c r="S56" s="28"/>
      <c r="T56" s="28"/>
      <c r="U56" s="28"/>
    </row>
    <row r="57" spans="2:21">
      <c r="B57" s="28"/>
      <c r="C57" s="28"/>
      <c r="D57" s="28"/>
      <c r="E57" s="28"/>
      <c r="F57" s="43"/>
      <c r="G57" s="43"/>
      <c r="H57" s="43"/>
      <c r="I57" s="28"/>
      <c r="J57" s="43"/>
      <c r="K57" s="28"/>
      <c r="L57" s="28"/>
      <c r="M57" s="28"/>
      <c r="N57" s="28"/>
      <c r="O57" s="28"/>
      <c r="P57" s="28"/>
      <c r="Q57" s="28"/>
      <c r="R57" s="28"/>
      <c r="S57" s="28"/>
      <c r="T57" s="28"/>
      <c r="U57" s="28"/>
    </row>
    <row r="58" spans="2:21">
      <c r="B58" s="28"/>
      <c r="C58" s="28"/>
      <c r="D58" s="28"/>
      <c r="E58" s="28"/>
      <c r="F58" s="43"/>
      <c r="G58" s="43"/>
      <c r="H58" s="43"/>
      <c r="I58" s="28"/>
      <c r="J58" s="43"/>
      <c r="K58" s="28"/>
      <c r="L58" s="28"/>
      <c r="M58" s="28"/>
      <c r="N58" s="28"/>
      <c r="O58" s="28"/>
      <c r="P58" s="28"/>
      <c r="Q58" s="28"/>
      <c r="R58" s="28"/>
      <c r="S58" s="28"/>
      <c r="T58" s="28"/>
      <c r="U58" s="28"/>
    </row>
    <row r="59" spans="2:21">
      <c r="B59" s="28"/>
      <c r="C59" s="28"/>
      <c r="D59" s="28"/>
      <c r="E59" s="28"/>
      <c r="F59" s="43"/>
      <c r="G59" s="43"/>
      <c r="H59" s="43"/>
      <c r="I59" s="28"/>
      <c r="J59" s="43"/>
      <c r="K59" s="28"/>
      <c r="L59" s="28"/>
      <c r="M59" s="28"/>
      <c r="N59" s="28"/>
      <c r="O59" s="28"/>
      <c r="P59" s="28"/>
      <c r="Q59" s="28"/>
      <c r="R59" s="28"/>
      <c r="S59" s="28"/>
      <c r="T59" s="28"/>
      <c r="U59" s="28"/>
    </row>
    <row r="60" spans="2:21">
      <c r="B60" s="28"/>
      <c r="C60" s="28"/>
      <c r="D60" s="28"/>
      <c r="E60" s="28"/>
      <c r="F60" s="43"/>
      <c r="G60" s="43"/>
      <c r="H60" s="43"/>
      <c r="I60" s="28"/>
      <c r="J60" s="43"/>
      <c r="K60" s="28"/>
      <c r="L60" s="28"/>
      <c r="M60" s="28"/>
      <c r="N60" s="28"/>
      <c r="O60" s="28"/>
      <c r="P60" s="28"/>
      <c r="Q60" s="28"/>
      <c r="R60" s="28"/>
      <c r="S60" s="28"/>
      <c r="T60" s="28"/>
      <c r="U60" s="28"/>
    </row>
    <row r="61" spans="2:21">
      <c r="B61" s="28"/>
      <c r="C61" s="28"/>
      <c r="D61" s="28"/>
      <c r="E61" s="28"/>
      <c r="F61" s="43"/>
      <c r="G61" s="43"/>
      <c r="H61" s="43"/>
      <c r="I61" s="28"/>
      <c r="J61" s="43"/>
      <c r="K61" s="28"/>
      <c r="L61" s="28"/>
      <c r="M61" s="28"/>
      <c r="N61" s="28"/>
      <c r="O61" s="28"/>
      <c r="P61" s="28"/>
      <c r="Q61" s="28"/>
      <c r="R61" s="28"/>
      <c r="S61" s="28"/>
      <c r="T61" s="28"/>
      <c r="U61" s="28"/>
    </row>
    <row r="62" spans="2:21">
      <c r="B62" s="28"/>
      <c r="C62" s="28"/>
      <c r="D62" s="28"/>
      <c r="E62" s="28"/>
      <c r="F62" s="43"/>
      <c r="G62" s="43"/>
      <c r="H62" s="43"/>
      <c r="I62" s="28"/>
      <c r="J62" s="43"/>
      <c r="K62" s="28"/>
      <c r="L62" s="28"/>
      <c r="M62" s="28"/>
      <c r="N62" s="28"/>
      <c r="O62" s="28"/>
      <c r="P62" s="28"/>
      <c r="Q62" s="28"/>
      <c r="R62" s="28"/>
      <c r="S62" s="28"/>
      <c r="T62" s="28"/>
      <c r="U62" s="28"/>
    </row>
  </sheetData>
  <sheetProtection password="8009" sheet="1" objects="1" scenarios="1" formatColumns="0" formatRows="0" insertColumns="0" insertRows="0" deleteColumns="0" deleteRows="0"/>
  <mergeCells count="16">
    <mergeCell ref="B15:J15"/>
    <mergeCell ref="D12:E12"/>
    <mergeCell ref="D13:E13"/>
    <mergeCell ref="D14:E14"/>
    <mergeCell ref="B16:L16"/>
    <mergeCell ref="B22:M22"/>
    <mergeCell ref="B23:M23"/>
    <mergeCell ref="B19:M19"/>
    <mergeCell ref="B20:M21"/>
    <mergeCell ref="B17:M17"/>
    <mergeCell ref="B18:M18"/>
    <mergeCell ref="L3:M3"/>
    <mergeCell ref="B6:M6"/>
    <mergeCell ref="B7:M7"/>
    <mergeCell ref="B9:L9"/>
    <mergeCell ref="B11:L11"/>
  </mergeCells>
  <phoneticPr fontId="1"/>
  <dataValidations count="3">
    <dataValidation type="list" allowBlank="1" showInputMessage="1" showErrorMessage="1" sqref="H13:H14">
      <formula1>"有, 無"</formula1>
    </dataValidation>
    <dataValidation type="list" allowBlank="1" showInputMessage="1" showErrorMessage="1" sqref="F13:F14">
      <formula1>"小学校, 中学校,義務教育学校（前期課程）, 義務教育学校（後期課程）, 中等教育学校（前期課程）,  中等教育学校（後期課程）, 高等学校, 特別支援学校（高等部のみ）, 専修学校（高等課程）, 特別支援学校, 高等学校（通信制課程のみ）"</formula1>
    </dataValidation>
    <dataValidation type="list" allowBlank="1" showInputMessage="1" showErrorMessage="1" sqref="J13:J14">
      <formula1>"ア, イ, ア・イ"</formula1>
    </dataValidation>
  </dataValidations>
  <pageMargins left="0.70866141732283472" right="0.70866141732283472" top="0.55118110236220474" bottom="0.55118110236220474" header="0.31496062992125984" footer="0.31496062992125984"/>
  <pageSetup paperSize="9" scale="65" fitToHeight="0"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3:Y62"/>
  <sheetViews>
    <sheetView tabSelected="1" view="pageBreakPreview" zoomScale="85" zoomScaleNormal="100" zoomScaleSheetLayoutView="85" workbookViewId="0">
      <selection activeCell="J13" sqref="J13"/>
    </sheetView>
  </sheetViews>
  <sheetFormatPr defaultColWidth="2.5" defaultRowHeight="12"/>
  <cols>
    <col min="1" max="1" width="1.375" style="80" customWidth="1"/>
    <col min="2" max="2" width="4.75" style="80" customWidth="1"/>
    <col min="3" max="3" width="17.75" style="80" customWidth="1"/>
    <col min="4" max="4" width="8.75" style="80" customWidth="1"/>
    <col min="5" max="5" width="10" style="80" customWidth="1"/>
    <col min="6" max="6" width="20.75" style="98" customWidth="1"/>
    <col min="7" max="7" width="10.625" style="98" hidden="1" customWidth="1"/>
    <col min="8" max="8" width="10.625" style="98" customWidth="1"/>
    <col min="9" max="9" width="10.625" style="80" customWidth="1"/>
    <col min="10" max="10" width="10.625" style="98" customWidth="1"/>
    <col min="11" max="13" width="13.625" style="80" customWidth="1"/>
    <col min="14" max="256" width="2.5" style="80"/>
    <col min="257" max="257" width="1.375" style="80" customWidth="1"/>
    <col min="258" max="258" width="2.625" style="80" customWidth="1"/>
    <col min="259" max="259" width="2.5" style="80" customWidth="1"/>
    <col min="260" max="260" width="2.75" style="80" customWidth="1"/>
    <col min="261" max="261" width="1.5" style="80" customWidth="1"/>
    <col min="262" max="262" width="0" style="80" hidden="1" customWidth="1"/>
    <col min="263" max="263" width="2.5" style="80" customWidth="1"/>
    <col min="264" max="264" width="15.375" style="80" customWidth="1"/>
    <col min="265" max="265" width="21.25" style="80" customWidth="1"/>
    <col min="266" max="266" width="18" style="80" customWidth="1"/>
    <col min="267" max="267" width="19.875" style="80" customWidth="1"/>
    <col min="268" max="268" width="19.125" style="80" customWidth="1"/>
    <col min="269" max="512" width="2.5" style="80"/>
    <col min="513" max="513" width="1.375" style="80" customWidth="1"/>
    <col min="514" max="514" width="2.625" style="80" customWidth="1"/>
    <col min="515" max="515" width="2.5" style="80" customWidth="1"/>
    <col min="516" max="516" width="2.75" style="80" customWidth="1"/>
    <col min="517" max="517" width="1.5" style="80" customWidth="1"/>
    <col min="518" max="518" width="0" style="80" hidden="1" customWidth="1"/>
    <col min="519" max="519" width="2.5" style="80" customWidth="1"/>
    <col min="520" max="520" width="15.375" style="80" customWidth="1"/>
    <col min="521" max="521" width="21.25" style="80" customWidth="1"/>
    <col min="522" max="522" width="18" style="80" customWidth="1"/>
    <col min="523" max="523" width="19.875" style="80" customWidth="1"/>
    <col min="524" max="524" width="19.125" style="80" customWidth="1"/>
    <col min="525" max="768" width="2.5" style="80"/>
    <col min="769" max="769" width="1.375" style="80" customWidth="1"/>
    <col min="770" max="770" width="2.625" style="80" customWidth="1"/>
    <col min="771" max="771" width="2.5" style="80" customWidth="1"/>
    <col min="772" max="772" width="2.75" style="80" customWidth="1"/>
    <col min="773" max="773" width="1.5" style="80" customWidth="1"/>
    <col min="774" max="774" width="0" style="80" hidden="1" customWidth="1"/>
    <col min="775" max="775" width="2.5" style="80" customWidth="1"/>
    <col min="776" max="776" width="15.375" style="80" customWidth="1"/>
    <col min="777" max="777" width="21.25" style="80" customWidth="1"/>
    <col min="778" max="778" width="18" style="80" customWidth="1"/>
    <col min="779" max="779" width="19.875" style="80" customWidth="1"/>
    <col min="780" max="780" width="19.125" style="80" customWidth="1"/>
    <col min="781" max="1024" width="2.5" style="80"/>
    <col min="1025" max="1025" width="1.375" style="80" customWidth="1"/>
    <col min="1026" max="1026" width="2.625" style="80" customWidth="1"/>
    <col min="1027" max="1027" width="2.5" style="80" customWidth="1"/>
    <col min="1028" max="1028" width="2.75" style="80" customWidth="1"/>
    <col min="1029" max="1029" width="1.5" style="80" customWidth="1"/>
    <col min="1030" max="1030" width="0" style="80" hidden="1" customWidth="1"/>
    <col min="1031" max="1031" width="2.5" style="80" customWidth="1"/>
    <col min="1032" max="1032" width="15.375" style="80" customWidth="1"/>
    <col min="1033" max="1033" width="21.25" style="80" customWidth="1"/>
    <col min="1034" max="1034" width="18" style="80" customWidth="1"/>
    <col min="1035" max="1035" width="19.875" style="80" customWidth="1"/>
    <col min="1036" max="1036" width="19.125" style="80" customWidth="1"/>
    <col min="1037" max="1280" width="2.5" style="80"/>
    <col min="1281" max="1281" width="1.375" style="80" customWidth="1"/>
    <col min="1282" max="1282" width="2.625" style="80" customWidth="1"/>
    <col min="1283" max="1283" width="2.5" style="80" customWidth="1"/>
    <col min="1284" max="1284" width="2.75" style="80" customWidth="1"/>
    <col min="1285" max="1285" width="1.5" style="80" customWidth="1"/>
    <col min="1286" max="1286" width="0" style="80" hidden="1" customWidth="1"/>
    <col min="1287" max="1287" width="2.5" style="80" customWidth="1"/>
    <col min="1288" max="1288" width="15.375" style="80" customWidth="1"/>
    <col min="1289" max="1289" width="21.25" style="80" customWidth="1"/>
    <col min="1290" max="1290" width="18" style="80" customWidth="1"/>
    <col min="1291" max="1291" width="19.875" style="80" customWidth="1"/>
    <col min="1292" max="1292" width="19.125" style="80" customWidth="1"/>
    <col min="1293" max="1536" width="2.5" style="80"/>
    <col min="1537" max="1537" width="1.375" style="80" customWidth="1"/>
    <col min="1538" max="1538" width="2.625" style="80" customWidth="1"/>
    <col min="1539" max="1539" width="2.5" style="80" customWidth="1"/>
    <col min="1540" max="1540" width="2.75" style="80" customWidth="1"/>
    <col min="1541" max="1541" width="1.5" style="80" customWidth="1"/>
    <col min="1542" max="1542" width="0" style="80" hidden="1" customWidth="1"/>
    <col min="1543" max="1543" width="2.5" style="80" customWidth="1"/>
    <col min="1544" max="1544" width="15.375" style="80" customWidth="1"/>
    <col min="1545" max="1545" width="21.25" style="80" customWidth="1"/>
    <col min="1546" max="1546" width="18" style="80" customWidth="1"/>
    <col min="1547" max="1547" width="19.875" style="80" customWidth="1"/>
    <col min="1548" max="1548" width="19.125" style="80" customWidth="1"/>
    <col min="1549" max="1792" width="2.5" style="80"/>
    <col min="1793" max="1793" width="1.375" style="80" customWidth="1"/>
    <col min="1794" max="1794" width="2.625" style="80" customWidth="1"/>
    <col min="1795" max="1795" width="2.5" style="80" customWidth="1"/>
    <col min="1796" max="1796" width="2.75" style="80" customWidth="1"/>
    <col min="1797" max="1797" width="1.5" style="80" customWidth="1"/>
    <col min="1798" max="1798" width="0" style="80" hidden="1" customWidth="1"/>
    <col min="1799" max="1799" width="2.5" style="80" customWidth="1"/>
    <col min="1800" max="1800" width="15.375" style="80" customWidth="1"/>
    <col min="1801" max="1801" width="21.25" style="80" customWidth="1"/>
    <col min="1802" max="1802" width="18" style="80" customWidth="1"/>
    <col min="1803" max="1803" width="19.875" style="80" customWidth="1"/>
    <col min="1804" max="1804" width="19.125" style="80" customWidth="1"/>
    <col min="1805" max="2048" width="2.5" style="80"/>
    <col min="2049" max="2049" width="1.375" style="80" customWidth="1"/>
    <col min="2050" max="2050" width="2.625" style="80" customWidth="1"/>
    <col min="2051" max="2051" width="2.5" style="80" customWidth="1"/>
    <col min="2052" max="2052" width="2.75" style="80" customWidth="1"/>
    <col min="2053" max="2053" width="1.5" style="80" customWidth="1"/>
    <col min="2054" max="2054" width="0" style="80" hidden="1" customWidth="1"/>
    <col min="2055" max="2055" width="2.5" style="80" customWidth="1"/>
    <col min="2056" max="2056" width="15.375" style="80" customWidth="1"/>
    <col min="2057" max="2057" width="21.25" style="80" customWidth="1"/>
    <col min="2058" max="2058" width="18" style="80" customWidth="1"/>
    <col min="2059" max="2059" width="19.875" style="80" customWidth="1"/>
    <col min="2060" max="2060" width="19.125" style="80" customWidth="1"/>
    <col min="2061" max="2304" width="2.5" style="80"/>
    <col min="2305" max="2305" width="1.375" style="80" customWidth="1"/>
    <col min="2306" max="2306" width="2.625" style="80" customWidth="1"/>
    <col min="2307" max="2307" width="2.5" style="80" customWidth="1"/>
    <col min="2308" max="2308" width="2.75" style="80" customWidth="1"/>
    <col min="2309" max="2309" width="1.5" style="80" customWidth="1"/>
    <col min="2310" max="2310" width="0" style="80" hidden="1" customWidth="1"/>
    <col min="2311" max="2311" width="2.5" style="80" customWidth="1"/>
    <col min="2312" max="2312" width="15.375" style="80" customWidth="1"/>
    <col min="2313" max="2313" width="21.25" style="80" customWidth="1"/>
    <col min="2314" max="2314" width="18" style="80" customWidth="1"/>
    <col min="2315" max="2315" width="19.875" style="80" customWidth="1"/>
    <col min="2316" max="2316" width="19.125" style="80" customWidth="1"/>
    <col min="2317" max="2560" width="2.5" style="80"/>
    <col min="2561" max="2561" width="1.375" style="80" customWidth="1"/>
    <col min="2562" max="2562" width="2.625" style="80" customWidth="1"/>
    <col min="2563" max="2563" width="2.5" style="80" customWidth="1"/>
    <col min="2564" max="2564" width="2.75" style="80" customWidth="1"/>
    <col min="2565" max="2565" width="1.5" style="80" customWidth="1"/>
    <col min="2566" max="2566" width="0" style="80" hidden="1" customWidth="1"/>
    <col min="2567" max="2567" width="2.5" style="80" customWidth="1"/>
    <col min="2568" max="2568" width="15.375" style="80" customWidth="1"/>
    <col min="2569" max="2569" width="21.25" style="80" customWidth="1"/>
    <col min="2570" max="2570" width="18" style="80" customWidth="1"/>
    <col min="2571" max="2571" width="19.875" style="80" customWidth="1"/>
    <col min="2572" max="2572" width="19.125" style="80" customWidth="1"/>
    <col min="2573" max="2816" width="2.5" style="80"/>
    <col min="2817" max="2817" width="1.375" style="80" customWidth="1"/>
    <col min="2818" max="2818" width="2.625" style="80" customWidth="1"/>
    <col min="2819" max="2819" width="2.5" style="80" customWidth="1"/>
    <col min="2820" max="2820" width="2.75" style="80" customWidth="1"/>
    <col min="2821" max="2821" width="1.5" style="80" customWidth="1"/>
    <col min="2822" max="2822" width="0" style="80" hidden="1" customWidth="1"/>
    <col min="2823" max="2823" width="2.5" style="80" customWidth="1"/>
    <col min="2824" max="2824" width="15.375" style="80" customWidth="1"/>
    <col min="2825" max="2825" width="21.25" style="80" customWidth="1"/>
    <col min="2826" max="2826" width="18" style="80" customWidth="1"/>
    <col min="2827" max="2827" width="19.875" style="80" customWidth="1"/>
    <col min="2828" max="2828" width="19.125" style="80" customWidth="1"/>
    <col min="2829" max="3072" width="2.5" style="80"/>
    <col min="3073" max="3073" width="1.375" style="80" customWidth="1"/>
    <col min="3074" max="3074" width="2.625" style="80" customWidth="1"/>
    <col min="3075" max="3075" width="2.5" style="80" customWidth="1"/>
    <col min="3076" max="3076" width="2.75" style="80" customWidth="1"/>
    <col min="3077" max="3077" width="1.5" style="80" customWidth="1"/>
    <col min="3078" max="3078" width="0" style="80" hidden="1" customWidth="1"/>
    <col min="3079" max="3079" width="2.5" style="80" customWidth="1"/>
    <col min="3080" max="3080" width="15.375" style="80" customWidth="1"/>
    <col min="3081" max="3081" width="21.25" style="80" customWidth="1"/>
    <col min="3082" max="3082" width="18" style="80" customWidth="1"/>
    <col min="3083" max="3083" width="19.875" style="80" customWidth="1"/>
    <col min="3084" max="3084" width="19.125" style="80" customWidth="1"/>
    <col min="3085" max="3328" width="2.5" style="80"/>
    <col min="3329" max="3329" width="1.375" style="80" customWidth="1"/>
    <col min="3330" max="3330" width="2.625" style="80" customWidth="1"/>
    <col min="3331" max="3331" width="2.5" style="80" customWidth="1"/>
    <col min="3332" max="3332" width="2.75" style="80" customWidth="1"/>
    <col min="3333" max="3333" width="1.5" style="80" customWidth="1"/>
    <col min="3334" max="3334" width="0" style="80" hidden="1" customWidth="1"/>
    <col min="3335" max="3335" width="2.5" style="80" customWidth="1"/>
    <col min="3336" max="3336" width="15.375" style="80" customWidth="1"/>
    <col min="3337" max="3337" width="21.25" style="80" customWidth="1"/>
    <col min="3338" max="3338" width="18" style="80" customWidth="1"/>
    <col min="3339" max="3339" width="19.875" style="80" customWidth="1"/>
    <col min="3340" max="3340" width="19.125" style="80" customWidth="1"/>
    <col min="3341" max="3584" width="2.5" style="80"/>
    <col min="3585" max="3585" width="1.375" style="80" customWidth="1"/>
    <col min="3586" max="3586" width="2.625" style="80" customWidth="1"/>
    <col min="3587" max="3587" width="2.5" style="80" customWidth="1"/>
    <col min="3588" max="3588" width="2.75" style="80" customWidth="1"/>
    <col min="3589" max="3589" width="1.5" style="80" customWidth="1"/>
    <col min="3590" max="3590" width="0" style="80" hidden="1" customWidth="1"/>
    <col min="3591" max="3591" width="2.5" style="80" customWidth="1"/>
    <col min="3592" max="3592" width="15.375" style="80" customWidth="1"/>
    <col min="3593" max="3593" width="21.25" style="80" customWidth="1"/>
    <col min="3594" max="3594" width="18" style="80" customWidth="1"/>
    <col min="3595" max="3595" width="19.875" style="80" customWidth="1"/>
    <col min="3596" max="3596" width="19.125" style="80" customWidth="1"/>
    <col min="3597" max="3840" width="2.5" style="80"/>
    <col min="3841" max="3841" width="1.375" style="80" customWidth="1"/>
    <col min="3842" max="3842" width="2.625" style="80" customWidth="1"/>
    <col min="3843" max="3843" width="2.5" style="80" customWidth="1"/>
    <col min="3844" max="3844" width="2.75" style="80" customWidth="1"/>
    <col min="3845" max="3845" width="1.5" style="80" customWidth="1"/>
    <col min="3846" max="3846" width="0" style="80" hidden="1" customWidth="1"/>
    <col min="3847" max="3847" width="2.5" style="80" customWidth="1"/>
    <col min="3848" max="3848" width="15.375" style="80" customWidth="1"/>
    <col min="3849" max="3849" width="21.25" style="80" customWidth="1"/>
    <col min="3850" max="3850" width="18" style="80" customWidth="1"/>
    <col min="3851" max="3851" width="19.875" style="80" customWidth="1"/>
    <col min="3852" max="3852" width="19.125" style="80" customWidth="1"/>
    <col min="3853" max="4096" width="2.5" style="80"/>
    <col min="4097" max="4097" width="1.375" style="80" customWidth="1"/>
    <col min="4098" max="4098" width="2.625" style="80" customWidth="1"/>
    <col min="4099" max="4099" width="2.5" style="80" customWidth="1"/>
    <col min="4100" max="4100" width="2.75" style="80" customWidth="1"/>
    <col min="4101" max="4101" width="1.5" style="80" customWidth="1"/>
    <col min="4102" max="4102" width="0" style="80" hidden="1" customWidth="1"/>
    <col min="4103" max="4103" width="2.5" style="80" customWidth="1"/>
    <col min="4104" max="4104" width="15.375" style="80" customWidth="1"/>
    <col min="4105" max="4105" width="21.25" style="80" customWidth="1"/>
    <col min="4106" max="4106" width="18" style="80" customWidth="1"/>
    <col min="4107" max="4107" width="19.875" style="80" customWidth="1"/>
    <col min="4108" max="4108" width="19.125" style="80" customWidth="1"/>
    <col min="4109" max="4352" width="2.5" style="80"/>
    <col min="4353" max="4353" width="1.375" style="80" customWidth="1"/>
    <col min="4354" max="4354" width="2.625" style="80" customWidth="1"/>
    <col min="4355" max="4355" width="2.5" style="80" customWidth="1"/>
    <col min="4356" max="4356" width="2.75" style="80" customWidth="1"/>
    <col min="4357" max="4357" width="1.5" style="80" customWidth="1"/>
    <col min="4358" max="4358" width="0" style="80" hidden="1" customWidth="1"/>
    <col min="4359" max="4359" width="2.5" style="80" customWidth="1"/>
    <col min="4360" max="4360" width="15.375" style="80" customWidth="1"/>
    <col min="4361" max="4361" width="21.25" style="80" customWidth="1"/>
    <col min="4362" max="4362" width="18" style="80" customWidth="1"/>
    <col min="4363" max="4363" width="19.875" style="80" customWidth="1"/>
    <col min="4364" max="4364" width="19.125" style="80" customWidth="1"/>
    <col min="4365" max="4608" width="2.5" style="80"/>
    <col min="4609" max="4609" width="1.375" style="80" customWidth="1"/>
    <col min="4610" max="4610" width="2.625" style="80" customWidth="1"/>
    <col min="4611" max="4611" width="2.5" style="80" customWidth="1"/>
    <col min="4612" max="4612" width="2.75" style="80" customWidth="1"/>
    <col min="4613" max="4613" width="1.5" style="80" customWidth="1"/>
    <col min="4614" max="4614" width="0" style="80" hidden="1" customWidth="1"/>
    <col min="4615" max="4615" width="2.5" style="80" customWidth="1"/>
    <col min="4616" max="4616" width="15.375" style="80" customWidth="1"/>
    <col min="4617" max="4617" width="21.25" style="80" customWidth="1"/>
    <col min="4618" max="4618" width="18" style="80" customWidth="1"/>
    <col min="4619" max="4619" width="19.875" style="80" customWidth="1"/>
    <col min="4620" max="4620" width="19.125" style="80" customWidth="1"/>
    <col min="4621" max="4864" width="2.5" style="80"/>
    <col min="4865" max="4865" width="1.375" style="80" customWidth="1"/>
    <col min="4866" max="4866" width="2.625" style="80" customWidth="1"/>
    <col min="4867" max="4867" width="2.5" style="80" customWidth="1"/>
    <col min="4868" max="4868" width="2.75" style="80" customWidth="1"/>
    <col min="4869" max="4869" width="1.5" style="80" customWidth="1"/>
    <col min="4870" max="4870" width="0" style="80" hidden="1" customWidth="1"/>
    <col min="4871" max="4871" width="2.5" style="80" customWidth="1"/>
    <col min="4872" max="4872" width="15.375" style="80" customWidth="1"/>
    <col min="4873" max="4873" width="21.25" style="80" customWidth="1"/>
    <col min="4874" max="4874" width="18" style="80" customWidth="1"/>
    <col min="4875" max="4875" width="19.875" style="80" customWidth="1"/>
    <col min="4876" max="4876" width="19.125" style="80" customWidth="1"/>
    <col min="4877" max="5120" width="2.5" style="80"/>
    <col min="5121" max="5121" width="1.375" style="80" customWidth="1"/>
    <col min="5122" max="5122" width="2.625" style="80" customWidth="1"/>
    <col min="5123" max="5123" width="2.5" style="80" customWidth="1"/>
    <col min="5124" max="5124" width="2.75" style="80" customWidth="1"/>
    <col min="5125" max="5125" width="1.5" style="80" customWidth="1"/>
    <col min="5126" max="5126" width="0" style="80" hidden="1" customWidth="1"/>
    <col min="5127" max="5127" width="2.5" style="80" customWidth="1"/>
    <col min="5128" max="5128" width="15.375" style="80" customWidth="1"/>
    <col min="5129" max="5129" width="21.25" style="80" customWidth="1"/>
    <col min="5130" max="5130" width="18" style="80" customWidth="1"/>
    <col min="5131" max="5131" width="19.875" style="80" customWidth="1"/>
    <col min="5132" max="5132" width="19.125" style="80" customWidth="1"/>
    <col min="5133" max="5376" width="2.5" style="80"/>
    <col min="5377" max="5377" width="1.375" style="80" customWidth="1"/>
    <col min="5378" max="5378" width="2.625" style="80" customWidth="1"/>
    <col min="5379" max="5379" width="2.5" style="80" customWidth="1"/>
    <col min="5380" max="5380" width="2.75" style="80" customWidth="1"/>
    <col min="5381" max="5381" width="1.5" style="80" customWidth="1"/>
    <col min="5382" max="5382" width="0" style="80" hidden="1" customWidth="1"/>
    <col min="5383" max="5383" width="2.5" style="80" customWidth="1"/>
    <col min="5384" max="5384" width="15.375" style="80" customWidth="1"/>
    <col min="5385" max="5385" width="21.25" style="80" customWidth="1"/>
    <col min="5386" max="5386" width="18" style="80" customWidth="1"/>
    <col min="5387" max="5387" width="19.875" style="80" customWidth="1"/>
    <col min="5388" max="5388" width="19.125" style="80" customWidth="1"/>
    <col min="5389" max="5632" width="2.5" style="80"/>
    <col min="5633" max="5633" width="1.375" style="80" customWidth="1"/>
    <col min="5634" max="5634" width="2.625" style="80" customWidth="1"/>
    <col min="5635" max="5635" width="2.5" style="80" customWidth="1"/>
    <col min="5636" max="5636" width="2.75" style="80" customWidth="1"/>
    <col min="5637" max="5637" width="1.5" style="80" customWidth="1"/>
    <col min="5638" max="5638" width="0" style="80" hidden="1" customWidth="1"/>
    <col min="5639" max="5639" width="2.5" style="80" customWidth="1"/>
    <col min="5640" max="5640" width="15.375" style="80" customWidth="1"/>
    <col min="5641" max="5641" width="21.25" style="80" customWidth="1"/>
    <col min="5642" max="5642" width="18" style="80" customWidth="1"/>
    <col min="5643" max="5643" width="19.875" style="80" customWidth="1"/>
    <col min="5644" max="5644" width="19.125" style="80" customWidth="1"/>
    <col min="5645" max="5888" width="2.5" style="80"/>
    <col min="5889" max="5889" width="1.375" style="80" customWidth="1"/>
    <col min="5890" max="5890" width="2.625" style="80" customWidth="1"/>
    <col min="5891" max="5891" width="2.5" style="80" customWidth="1"/>
    <col min="5892" max="5892" width="2.75" style="80" customWidth="1"/>
    <col min="5893" max="5893" width="1.5" style="80" customWidth="1"/>
    <col min="5894" max="5894" width="0" style="80" hidden="1" customWidth="1"/>
    <col min="5895" max="5895" width="2.5" style="80" customWidth="1"/>
    <col min="5896" max="5896" width="15.375" style="80" customWidth="1"/>
    <col min="5897" max="5897" width="21.25" style="80" customWidth="1"/>
    <col min="5898" max="5898" width="18" style="80" customWidth="1"/>
    <col min="5899" max="5899" width="19.875" style="80" customWidth="1"/>
    <col min="5900" max="5900" width="19.125" style="80" customWidth="1"/>
    <col min="5901" max="6144" width="2.5" style="80"/>
    <col min="6145" max="6145" width="1.375" style="80" customWidth="1"/>
    <col min="6146" max="6146" width="2.625" style="80" customWidth="1"/>
    <col min="6147" max="6147" width="2.5" style="80" customWidth="1"/>
    <col min="6148" max="6148" width="2.75" style="80" customWidth="1"/>
    <col min="6149" max="6149" width="1.5" style="80" customWidth="1"/>
    <col min="6150" max="6150" width="0" style="80" hidden="1" customWidth="1"/>
    <col min="6151" max="6151" width="2.5" style="80" customWidth="1"/>
    <col min="6152" max="6152" width="15.375" style="80" customWidth="1"/>
    <col min="6153" max="6153" width="21.25" style="80" customWidth="1"/>
    <col min="6154" max="6154" width="18" style="80" customWidth="1"/>
    <col min="6155" max="6155" width="19.875" style="80" customWidth="1"/>
    <col min="6156" max="6156" width="19.125" style="80" customWidth="1"/>
    <col min="6157" max="6400" width="2.5" style="80"/>
    <col min="6401" max="6401" width="1.375" style="80" customWidth="1"/>
    <col min="6402" max="6402" width="2.625" style="80" customWidth="1"/>
    <col min="6403" max="6403" width="2.5" style="80" customWidth="1"/>
    <col min="6404" max="6404" width="2.75" style="80" customWidth="1"/>
    <col min="6405" max="6405" width="1.5" style="80" customWidth="1"/>
    <col min="6406" max="6406" width="0" style="80" hidden="1" customWidth="1"/>
    <col min="6407" max="6407" width="2.5" style="80" customWidth="1"/>
    <col min="6408" max="6408" width="15.375" style="80" customWidth="1"/>
    <col min="6409" max="6409" width="21.25" style="80" customWidth="1"/>
    <col min="6410" max="6410" width="18" style="80" customWidth="1"/>
    <col min="6411" max="6411" width="19.875" style="80" customWidth="1"/>
    <col min="6412" max="6412" width="19.125" style="80" customWidth="1"/>
    <col min="6413" max="6656" width="2.5" style="80"/>
    <col min="6657" max="6657" width="1.375" style="80" customWidth="1"/>
    <col min="6658" max="6658" width="2.625" style="80" customWidth="1"/>
    <col min="6659" max="6659" width="2.5" style="80" customWidth="1"/>
    <col min="6660" max="6660" width="2.75" style="80" customWidth="1"/>
    <col min="6661" max="6661" width="1.5" style="80" customWidth="1"/>
    <col min="6662" max="6662" width="0" style="80" hidden="1" customWidth="1"/>
    <col min="6663" max="6663" width="2.5" style="80" customWidth="1"/>
    <col min="6664" max="6664" width="15.375" style="80" customWidth="1"/>
    <col min="6665" max="6665" width="21.25" style="80" customWidth="1"/>
    <col min="6666" max="6666" width="18" style="80" customWidth="1"/>
    <col min="6667" max="6667" width="19.875" style="80" customWidth="1"/>
    <col min="6668" max="6668" width="19.125" style="80" customWidth="1"/>
    <col min="6669" max="6912" width="2.5" style="80"/>
    <col min="6913" max="6913" width="1.375" style="80" customWidth="1"/>
    <col min="6914" max="6914" width="2.625" style="80" customWidth="1"/>
    <col min="6915" max="6915" width="2.5" style="80" customWidth="1"/>
    <col min="6916" max="6916" width="2.75" style="80" customWidth="1"/>
    <col min="6917" max="6917" width="1.5" style="80" customWidth="1"/>
    <col min="6918" max="6918" width="0" style="80" hidden="1" customWidth="1"/>
    <col min="6919" max="6919" width="2.5" style="80" customWidth="1"/>
    <col min="6920" max="6920" width="15.375" style="80" customWidth="1"/>
    <col min="6921" max="6921" width="21.25" style="80" customWidth="1"/>
    <col min="6922" max="6922" width="18" style="80" customWidth="1"/>
    <col min="6923" max="6923" width="19.875" style="80" customWidth="1"/>
    <col min="6924" max="6924" width="19.125" style="80" customWidth="1"/>
    <col min="6925" max="7168" width="2.5" style="80"/>
    <col min="7169" max="7169" width="1.375" style="80" customWidth="1"/>
    <col min="7170" max="7170" width="2.625" style="80" customWidth="1"/>
    <col min="7171" max="7171" width="2.5" style="80" customWidth="1"/>
    <col min="7172" max="7172" width="2.75" style="80" customWidth="1"/>
    <col min="7173" max="7173" width="1.5" style="80" customWidth="1"/>
    <col min="7174" max="7174" width="0" style="80" hidden="1" customWidth="1"/>
    <col min="7175" max="7175" width="2.5" style="80" customWidth="1"/>
    <col min="7176" max="7176" width="15.375" style="80" customWidth="1"/>
    <col min="7177" max="7177" width="21.25" style="80" customWidth="1"/>
    <col min="7178" max="7178" width="18" style="80" customWidth="1"/>
    <col min="7179" max="7179" width="19.875" style="80" customWidth="1"/>
    <col min="7180" max="7180" width="19.125" style="80" customWidth="1"/>
    <col min="7181" max="7424" width="2.5" style="80"/>
    <col min="7425" max="7425" width="1.375" style="80" customWidth="1"/>
    <col min="7426" max="7426" width="2.625" style="80" customWidth="1"/>
    <col min="7427" max="7427" width="2.5" style="80" customWidth="1"/>
    <col min="7428" max="7428" width="2.75" style="80" customWidth="1"/>
    <col min="7429" max="7429" width="1.5" style="80" customWidth="1"/>
    <col min="7430" max="7430" width="0" style="80" hidden="1" customWidth="1"/>
    <col min="7431" max="7431" width="2.5" style="80" customWidth="1"/>
    <col min="7432" max="7432" width="15.375" style="80" customWidth="1"/>
    <col min="7433" max="7433" width="21.25" style="80" customWidth="1"/>
    <col min="7434" max="7434" width="18" style="80" customWidth="1"/>
    <col min="7435" max="7435" width="19.875" style="80" customWidth="1"/>
    <col min="7436" max="7436" width="19.125" style="80" customWidth="1"/>
    <col min="7437" max="7680" width="2.5" style="80"/>
    <col min="7681" max="7681" width="1.375" style="80" customWidth="1"/>
    <col min="7682" max="7682" width="2.625" style="80" customWidth="1"/>
    <col min="7683" max="7683" width="2.5" style="80" customWidth="1"/>
    <col min="7684" max="7684" width="2.75" style="80" customWidth="1"/>
    <col min="7685" max="7685" width="1.5" style="80" customWidth="1"/>
    <col min="7686" max="7686" width="0" style="80" hidden="1" customWidth="1"/>
    <col min="7687" max="7687" width="2.5" style="80" customWidth="1"/>
    <col min="7688" max="7688" width="15.375" style="80" customWidth="1"/>
    <col min="7689" max="7689" width="21.25" style="80" customWidth="1"/>
    <col min="7690" max="7690" width="18" style="80" customWidth="1"/>
    <col min="7691" max="7691" width="19.875" style="80" customWidth="1"/>
    <col min="7692" max="7692" width="19.125" style="80" customWidth="1"/>
    <col min="7693" max="7936" width="2.5" style="80"/>
    <col min="7937" max="7937" width="1.375" style="80" customWidth="1"/>
    <col min="7938" max="7938" width="2.625" style="80" customWidth="1"/>
    <col min="7939" max="7939" width="2.5" style="80" customWidth="1"/>
    <col min="7940" max="7940" width="2.75" style="80" customWidth="1"/>
    <col min="7941" max="7941" width="1.5" style="80" customWidth="1"/>
    <col min="7942" max="7942" width="0" style="80" hidden="1" customWidth="1"/>
    <col min="7943" max="7943" width="2.5" style="80" customWidth="1"/>
    <col min="7944" max="7944" width="15.375" style="80" customWidth="1"/>
    <col min="7945" max="7945" width="21.25" style="80" customWidth="1"/>
    <col min="7946" max="7946" width="18" style="80" customWidth="1"/>
    <col min="7947" max="7947" width="19.875" style="80" customWidth="1"/>
    <col min="7948" max="7948" width="19.125" style="80" customWidth="1"/>
    <col min="7949" max="8192" width="2.5" style="80"/>
    <col min="8193" max="8193" width="1.375" style="80" customWidth="1"/>
    <col min="8194" max="8194" width="2.625" style="80" customWidth="1"/>
    <col min="8195" max="8195" width="2.5" style="80" customWidth="1"/>
    <col min="8196" max="8196" width="2.75" style="80" customWidth="1"/>
    <col min="8197" max="8197" width="1.5" style="80" customWidth="1"/>
    <col min="8198" max="8198" width="0" style="80" hidden="1" customWidth="1"/>
    <col min="8199" max="8199" width="2.5" style="80" customWidth="1"/>
    <col min="8200" max="8200" width="15.375" style="80" customWidth="1"/>
    <col min="8201" max="8201" width="21.25" style="80" customWidth="1"/>
    <col min="8202" max="8202" width="18" style="80" customWidth="1"/>
    <col min="8203" max="8203" width="19.875" style="80" customWidth="1"/>
    <col min="8204" max="8204" width="19.125" style="80" customWidth="1"/>
    <col min="8205" max="8448" width="2.5" style="80"/>
    <col min="8449" max="8449" width="1.375" style="80" customWidth="1"/>
    <col min="8450" max="8450" width="2.625" style="80" customWidth="1"/>
    <col min="8451" max="8451" width="2.5" style="80" customWidth="1"/>
    <col min="8452" max="8452" width="2.75" style="80" customWidth="1"/>
    <col min="8453" max="8453" width="1.5" style="80" customWidth="1"/>
    <col min="8454" max="8454" width="0" style="80" hidden="1" customWidth="1"/>
    <col min="8455" max="8455" width="2.5" style="80" customWidth="1"/>
    <col min="8456" max="8456" width="15.375" style="80" customWidth="1"/>
    <col min="8457" max="8457" width="21.25" style="80" customWidth="1"/>
    <col min="8458" max="8458" width="18" style="80" customWidth="1"/>
    <col min="8459" max="8459" width="19.875" style="80" customWidth="1"/>
    <col min="8460" max="8460" width="19.125" style="80" customWidth="1"/>
    <col min="8461" max="8704" width="2.5" style="80"/>
    <col min="8705" max="8705" width="1.375" style="80" customWidth="1"/>
    <col min="8706" max="8706" width="2.625" style="80" customWidth="1"/>
    <col min="8707" max="8707" width="2.5" style="80" customWidth="1"/>
    <col min="8708" max="8708" width="2.75" style="80" customWidth="1"/>
    <col min="8709" max="8709" width="1.5" style="80" customWidth="1"/>
    <col min="8710" max="8710" width="0" style="80" hidden="1" customWidth="1"/>
    <col min="8711" max="8711" width="2.5" style="80" customWidth="1"/>
    <col min="8712" max="8712" width="15.375" style="80" customWidth="1"/>
    <col min="8713" max="8713" width="21.25" style="80" customWidth="1"/>
    <col min="8714" max="8714" width="18" style="80" customWidth="1"/>
    <col min="8715" max="8715" width="19.875" style="80" customWidth="1"/>
    <col min="8716" max="8716" width="19.125" style="80" customWidth="1"/>
    <col min="8717" max="8960" width="2.5" style="80"/>
    <col min="8961" max="8961" width="1.375" style="80" customWidth="1"/>
    <col min="8962" max="8962" width="2.625" style="80" customWidth="1"/>
    <col min="8963" max="8963" width="2.5" style="80" customWidth="1"/>
    <col min="8964" max="8964" width="2.75" style="80" customWidth="1"/>
    <col min="8965" max="8965" width="1.5" style="80" customWidth="1"/>
    <col min="8966" max="8966" width="0" style="80" hidden="1" customWidth="1"/>
    <col min="8967" max="8967" width="2.5" style="80" customWidth="1"/>
    <col min="8968" max="8968" width="15.375" style="80" customWidth="1"/>
    <col min="8969" max="8969" width="21.25" style="80" customWidth="1"/>
    <col min="8970" max="8970" width="18" style="80" customWidth="1"/>
    <col min="8971" max="8971" width="19.875" style="80" customWidth="1"/>
    <col min="8972" max="8972" width="19.125" style="80" customWidth="1"/>
    <col min="8973" max="9216" width="2.5" style="80"/>
    <col min="9217" max="9217" width="1.375" style="80" customWidth="1"/>
    <col min="9218" max="9218" width="2.625" style="80" customWidth="1"/>
    <col min="9219" max="9219" width="2.5" style="80" customWidth="1"/>
    <col min="9220" max="9220" width="2.75" style="80" customWidth="1"/>
    <col min="9221" max="9221" width="1.5" style="80" customWidth="1"/>
    <col min="9222" max="9222" width="0" style="80" hidden="1" customWidth="1"/>
    <col min="9223" max="9223" width="2.5" style="80" customWidth="1"/>
    <col min="9224" max="9224" width="15.375" style="80" customWidth="1"/>
    <col min="9225" max="9225" width="21.25" style="80" customWidth="1"/>
    <col min="9226" max="9226" width="18" style="80" customWidth="1"/>
    <col min="9227" max="9227" width="19.875" style="80" customWidth="1"/>
    <col min="9228" max="9228" width="19.125" style="80" customWidth="1"/>
    <col min="9229" max="9472" width="2.5" style="80"/>
    <col min="9473" max="9473" width="1.375" style="80" customWidth="1"/>
    <col min="9474" max="9474" width="2.625" style="80" customWidth="1"/>
    <col min="9475" max="9475" width="2.5" style="80" customWidth="1"/>
    <col min="9476" max="9476" width="2.75" style="80" customWidth="1"/>
    <col min="9477" max="9477" width="1.5" style="80" customWidth="1"/>
    <col min="9478" max="9478" width="0" style="80" hidden="1" customWidth="1"/>
    <col min="9479" max="9479" width="2.5" style="80" customWidth="1"/>
    <col min="9480" max="9480" width="15.375" style="80" customWidth="1"/>
    <col min="9481" max="9481" width="21.25" style="80" customWidth="1"/>
    <col min="9482" max="9482" width="18" style="80" customWidth="1"/>
    <col min="9483" max="9483" width="19.875" style="80" customWidth="1"/>
    <col min="9484" max="9484" width="19.125" style="80" customWidth="1"/>
    <col min="9485" max="9728" width="2.5" style="80"/>
    <col min="9729" max="9729" width="1.375" style="80" customWidth="1"/>
    <col min="9730" max="9730" width="2.625" style="80" customWidth="1"/>
    <col min="9731" max="9731" width="2.5" style="80" customWidth="1"/>
    <col min="9732" max="9732" width="2.75" style="80" customWidth="1"/>
    <col min="9733" max="9733" width="1.5" style="80" customWidth="1"/>
    <col min="9734" max="9734" width="0" style="80" hidden="1" customWidth="1"/>
    <col min="9735" max="9735" width="2.5" style="80" customWidth="1"/>
    <col min="9736" max="9736" width="15.375" style="80" customWidth="1"/>
    <col min="9737" max="9737" width="21.25" style="80" customWidth="1"/>
    <col min="9738" max="9738" width="18" style="80" customWidth="1"/>
    <col min="9739" max="9739" width="19.875" style="80" customWidth="1"/>
    <col min="9740" max="9740" width="19.125" style="80" customWidth="1"/>
    <col min="9741" max="9984" width="2.5" style="80"/>
    <col min="9985" max="9985" width="1.375" style="80" customWidth="1"/>
    <col min="9986" max="9986" width="2.625" style="80" customWidth="1"/>
    <col min="9987" max="9987" width="2.5" style="80" customWidth="1"/>
    <col min="9988" max="9988" width="2.75" style="80" customWidth="1"/>
    <col min="9989" max="9989" width="1.5" style="80" customWidth="1"/>
    <col min="9990" max="9990" width="0" style="80" hidden="1" customWidth="1"/>
    <col min="9991" max="9991" width="2.5" style="80" customWidth="1"/>
    <col min="9992" max="9992" width="15.375" style="80" customWidth="1"/>
    <col min="9993" max="9993" width="21.25" style="80" customWidth="1"/>
    <col min="9994" max="9994" width="18" style="80" customWidth="1"/>
    <col min="9995" max="9995" width="19.875" style="80" customWidth="1"/>
    <col min="9996" max="9996" width="19.125" style="80" customWidth="1"/>
    <col min="9997" max="10240" width="2.5" style="80"/>
    <col min="10241" max="10241" width="1.375" style="80" customWidth="1"/>
    <col min="10242" max="10242" width="2.625" style="80" customWidth="1"/>
    <col min="10243" max="10243" width="2.5" style="80" customWidth="1"/>
    <col min="10244" max="10244" width="2.75" style="80" customWidth="1"/>
    <col min="10245" max="10245" width="1.5" style="80" customWidth="1"/>
    <col min="10246" max="10246" width="0" style="80" hidden="1" customWidth="1"/>
    <col min="10247" max="10247" width="2.5" style="80" customWidth="1"/>
    <col min="10248" max="10248" width="15.375" style="80" customWidth="1"/>
    <col min="10249" max="10249" width="21.25" style="80" customWidth="1"/>
    <col min="10250" max="10250" width="18" style="80" customWidth="1"/>
    <col min="10251" max="10251" width="19.875" style="80" customWidth="1"/>
    <col min="10252" max="10252" width="19.125" style="80" customWidth="1"/>
    <col min="10253" max="10496" width="2.5" style="80"/>
    <col min="10497" max="10497" width="1.375" style="80" customWidth="1"/>
    <col min="10498" max="10498" width="2.625" style="80" customWidth="1"/>
    <col min="10499" max="10499" width="2.5" style="80" customWidth="1"/>
    <col min="10500" max="10500" width="2.75" style="80" customWidth="1"/>
    <col min="10501" max="10501" width="1.5" style="80" customWidth="1"/>
    <col min="10502" max="10502" width="0" style="80" hidden="1" customWidth="1"/>
    <col min="10503" max="10503" width="2.5" style="80" customWidth="1"/>
    <col min="10504" max="10504" width="15.375" style="80" customWidth="1"/>
    <col min="10505" max="10505" width="21.25" style="80" customWidth="1"/>
    <col min="10506" max="10506" width="18" style="80" customWidth="1"/>
    <col min="10507" max="10507" width="19.875" style="80" customWidth="1"/>
    <col min="10508" max="10508" width="19.125" style="80" customWidth="1"/>
    <col min="10509" max="10752" width="2.5" style="80"/>
    <col min="10753" max="10753" width="1.375" style="80" customWidth="1"/>
    <col min="10754" max="10754" width="2.625" style="80" customWidth="1"/>
    <col min="10755" max="10755" width="2.5" style="80" customWidth="1"/>
    <col min="10756" max="10756" width="2.75" style="80" customWidth="1"/>
    <col min="10757" max="10757" width="1.5" style="80" customWidth="1"/>
    <col min="10758" max="10758" width="0" style="80" hidden="1" customWidth="1"/>
    <col min="10759" max="10759" width="2.5" style="80" customWidth="1"/>
    <col min="10760" max="10760" width="15.375" style="80" customWidth="1"/>
    <col min="10761" max="10761" width="21.25" style="80" customWidth="1"/>
    <col min="10762" max="10762" width="18" style="80" customWidth="1"/>
    <col min="10763" max="10763" width="19.875" style="80" customWidth="1"/>
    <col min="10764" max="10764" width="19.125" style="80" customWidth="1"/>
    <col min="10765" max="11008" width="2.5" style="80"/>
    <col min="11009" max="11009" width="1.375" style="80" customWidth="1"/>
    <col min="11010" max="11010" width="2.625" style="80" customWidth="1"/>
    <col min="11011" max="11011" width="2.5" style="80" customWidth="1"/>
    <col min="11012" max="11012" width="2.75" style="80" customWidth="1"/>
    <col min="11013" max="11013" width="1.5" style="80" customWidth="1"/>
    <col min="11014" max="11014" width="0" style="80" hidden="1" customWidth="1"/>
    <col min="11015" max="11015" width="2.5" style="80" customWidth="1"/>
    <col min="11016" max="11016" width="15.375" style="80" customWidth="1"/>
    <col min="11017" max="11017" width="21.25" style="80" customWidth="1"/>
    <col min="11018" max="11018" width="18" style="80" customWidth="1"/>
    <col min="11019" max="11019" width="19.875" style="80" customWidth="1"/>
    <col min="11020" max="11020" width="19.125" style="80" customWidth="1"/>
    <col min="11021" max="11264" width="2.5" style="80"/>
    <col min="11265" max="11265" width="1.375" style="80" customWidth="1"/>
    <col min="11266" max="11266" width="2.625" style="80" customWidth="1"/>
    <col min="11267" max="11267" width="2.5" style="80" customWidth="1"/>
    <col min="11268" max="11268" width="2.75" style="80" customWidth="1"/>
    <col min="11269" max="11269" width="1.5" style="80" customWidth="1"/>
    <col min="11270" max="11270" width="0" style="80" hidden="1" customWidth="1"/>
    <col min="11271" max="11271" width="2.5" style="80" customWidth="1"/>
    <col min="11272" max="11272" width="15.375" style="80" customWidth="1"/>
    <col min="11273" max="11273" width="21.25" style="80" customWidth="1"/>
    <col min="11274" max="11274" width="18" style="80" customWidth="1"/>
    <col min="11275" max="11275" width="19.875" style="80" customWidth="1"/>
    <col min="11276" max="11276" width="19.125" style="80" customWidth="1"/>
    <col min="11277" max="11520" width="2.5" style="80"/>
    <col min="11521" max="11521" width="1.375" style="80" customWidth="1"/>
    <col min="11522" max="11522" width="2.625" style="80" customWidth="1"/>
    <col min="11523" max="11523" width="2.5" style="80" customWidth="1"/>
    <col min="11524" max="11524" width="2.75" style="80" customWidth="1"/>
    <col min="11525" max="11525" width="1.5" style="80" customWidth="1"/>
    <col min="11526" max="11526" width="0" style="80" hidden="1" customWidth="1"/>
    <col min="11527" max="11527" width="2.5" style="80" customWidth="1"/>
    <col min="11528" max="11528" width="15.375" style="80" customWidth="1"/>
    <col min="11529" max="11529" width="21.25" style="80" customWidth="1"/>
    <col min="11530" max="11530" width="18" style="80" customWidth="1"/>
    <col min="11531" max="11531" width="19.875" style="80" customWidth="1"/>
    <col min="11532" max="11532" width="19.125" style="80" customWidth="1"/>
    <col min="11533" max="11776" width="2.5" style="80"/>
    <col min="11777" max="11777" width="1.375" style="80" customWidth="1"/>
    <col min="11778" max="11778" width="2.625" style="80" customWidth="1"/>
    <col min="11779" max="11779" width="2.5" style="80" customWidth="1"/>
    <col min="11780" max="11780" width="2.75" style="80" customWidth="1"/>
    <col min="11781" max="11781" width="1.5" style="80" customWidth="1"/>
    <col min="11782" max="11782" width="0" style="80" hidden="1" customWidth="1"/>
    <col min="11783" max="11783" width="2.5" style="80" customWidth="1"/>
    <col min="11784" max="11784" width="15.375" style="80" customWidth="1"/>
    <col min="11785" max="11785" width="21.25" style="80" customWidth="1"/>
    <col min="11786" max="11786" width="18" style="80" customWidth="1"/>
    <col min="11787" max="11787" width="19.875" style="80" customWidth="1"/>
    <col min="11788" max="11788" width="19.125" style="80" customWidth="1"/>
    <col min="11789" max="12032" width="2.5" style="80"/>
    <col min="12033" max="12033" width="1.375" style="80" customWidth="1"/>
    <col min="12034" max="12034" width="2.625" style="80" customWidth="1"/>
    <col min="12035" max="12035" width="2.5" style="80" customWidth="1"/>
    <col min="12036" max="12036" width="2.75" style="80" customWidth="1"/>
    <col min="12037" max="12037" width="1.5" style="80" customWidth="1"/>
    <col min="12038" max="12038" width="0" style="80" hidden="1" customWidth="1"/>
    <col min="12039" max="12039" width="2.5" style="80" customWidth="1"/>
    <col min="12040" max="12040" width="15.375" style="80" customWidth="1"/>
    <col min="12041" max="12041" width="21.25" style="80" customWidth="1"/>
    <col min="12042" max="12042" width="18" style="80" customWidth="1"/>
    <col min="12043" max="12043" width="19.875" style="80" customWidth="1"/>
    <col min="12044" max="12044" width="19.125" style="80" customWidth="1"/>
    <col min="12045" max="12288" width="2.5" style="80"/>
    <col min="12289" max="12289" width="1.375" style="80" customWidth="1"/>
    <col min="12290" max="12290" width="2.625" style="80" customWidth="1"/>
    <col min="12291" max="12291" width="2.5" style="80" customWidth="1"/>
    <col min="12292" max="12292" width="2.75" style="80" customWidth="1"/>
    <col min="12293" max="12293" width="1.5" style="80" customWidth="1"/>
    <col min="12294" max="12294" width="0" style="80" hidden="1" customWidth="1"/>
    <col min="12295" max="12295" width="2.5" style="80" customWidth="1"/>
    <col min="12296" max="12296" width="15.375" style="80" customWidth="1"/>
    <col min="12297" max="12297" width="21.25" style="80" customWidth="1"/>
    <col min="12298" max="12298" width="18" style="80" customWidth="1"/>
    <col min="12299" max="12299" width="19.875" style="80" customWidth="1"/>
    <col min="12300" max="12300" width="19.125" style="80" customWidth="1"/>
    <col min="12301" max="12544" width="2.5" style="80"/>
    <col min="12545" max="12545" width="1.375" style="80" customWidth="1"/>
    <col min="12546" max="12546" width="2.625" style="80" customWidth="1"/>
    <col min="12547" max="12547" width="2.5" style="80" customWidth="1"/>
    <col min="12548" max="12548" width="2.75" style="80" customWidth="1"/>
    <col min="12549" max="12549" width="1.5" style="80" customWidth="1"/>
    <col min="12550" max="12550" width="0" style="80" hidden="1" customWidth="1"/>
    <col min="12551" max="12551" width="2.5" style="80" customWidth="1"/>
    <col min="12552" max="12552" width="15.375" style="80" customWidth="1"/>
    <col min="12553" max="12553" width="21.25" style="80" customWidth="1"/>
    <col min="12554" max="12554" width="18" style="80" customWidth="1"/>
    <col min="12555" max="12555" width="19.875" style="80" customWidth="1"/>
    <col min="12556" max="12556" width="19.125" style="80" customWidth="1"/>
    <col min="12557" max="12800" width="2.5" style="80"/>
    <col min="12801" max="12801" width="1.375" style="80" customWidth="1"/>
    <col min="12802" max="12802" width="2.625" style="80" customWidth="1"/>
    <col min="12803" max="12803" width="2.5" style="80" customWidth="1"/>
    <col min="12804" max="12804" width="2.75" style="80" customWidth="1"/>
    <col min="12805" max="12805" width="1.5" style="80" customWidth="1"/>
    <col min="12806" max="12806" width="0" style="80" hidden="1" customWidth="1"/>
    <col min="12807" max="12807" width="2.5" style="80" customWidth="1"/>
    <col min="12808" max="12808" width="15.375" style="80" customWidth="1"/>
    <col min="12809" max="12809" width="21.25" style="80" customWidth="1"/>
    <col min="12810" max="12810" width="18" style="80" customWidth="1"/>
    <col min="12811" max="12811" width="19.875" style="80" customWidth="1"/>
    <col min="12812" max="12812" width="19.125" style="80" customWidth="1"/>
    <col min="12813" max="13056" width="2.5" style="80"/>
    <col min="13057" max="13057" width="1.375" style="80" customWidth="1"/>
    <col min="13058" max="13058" width="2.625" style="80" customWidth="1"/>
    <col min="13059" max="13059" width="2.5" style="80" customWidth="1"/>
    <col min="13060" max="13060" width="2.75" style="80" customWidth="1"/>
    <col min="13061" max="13061" width="1.5" style="80" customWidth="1"/>
    <col min="13062" max="13062" width="0" style="80" hidden="1" customWidth="1"/>
    <col min="13063" max="13063" width="2.5" style="80" customWidth="1"/>
    <col min="13064" max="13064" width="15.375" style="80" customWidth="1"/>
    <col min="13065" max="13065" width="21.25" style="80" customWidth="1"/>
    <col min="13066" max="13066" width="18" style="80" customWidth="1"/>
    <col min="13067" max="13067" width="19.875" style="80" customWidth="1"/>
    <col min="13068" max="13068" width="19.125" style="80" customWidth="1"/>
    <col min="13069" max="13312" width="2.5" style="80"/>
    <col min="13313" max="13313" width="1.375" style="80" customWidth="1"/>
    <col min="13314" max="13314" width="2.625" style="80" customWidth="1"/>
    <col min="13315" max="13315" width="2.5" style="80" customWidth="1"/>
    <col min="13316" max="13316" width="2.75" style="80" customWidth="1"/>
    <col min="13317" max="13317" width="1.5" style="80" customWidth="1"/>
    <col min="13318" max="13318" width="0" style="80" hidden="1" customWidth="1"/>
    <col min="13319" max="13319" width="2.5" style="80" customWidth="1"/>
    <col min="13320" max="13320" width="15.375" style="80" customWidth="1"/>
    <col min="13321" max="13321" width="21.25" style="80" customWidth="1"/>
    <col min="13322" max="13322" width="18" style="80" customWidth="1"/>
    <col min="13323" max="13323" width="19.875" style="80" customWidth="1"/>
    <col min="13324" max="13324" width="19.125" style="80" customWidth="1"/>
    <col min="13325" max="13568" width="2.5" style="80"/>
    <col min="13569" max="13569" width="1.375" style="80" customWidth="1"/>
    <col min="13570" max="13570" width="2.625" style="80" customWidth="1"/>
    <col min="13571" max="13571" width="2.5" style="80" customWidth="1"/>
    <col min="13572" max="13572" width="2.75" style="80" customWidth="1"/>
    <col min="13573" max="13573" width="1.5" style="80" customWidth="1"/>
    <col min="13574" max="13574" width="0" style="80" hidden="1" customWidth="1"/>
    <col min="13575" max="13575" width="2.5" style="80" customWidth="1"/>
    <col min="13576" max="13576" width="15.375" style="80" customWidth="1"/>
    <col min="13577" max="13577" width="21.25" style="80" customWidth="1"/>
    <col min="13578" max="13578" width="18" style="80" customWidth="1"/>
    <col min="13579" max="13579" width="19.875" style="80" customWidth="1"/>
    <col min="13580" max="13580" width="19.125" style="80" customWidth="1"/>
    <col min="13581" max="13824" width="2.5" style="80"/>
    <col min="13825" max="13825" width="1.375" style="80" customWidth="1"/>
    <col min="13826" max="13826" width="2.625" style="80" customWidth="1"/>
    <col min="13827" max="13827" width="2.5" style="80" customWidth="1"/>
    <col min="13828" max="13828" width="2.75" style="80" customWidth="1"/>
    <col min="13829" max="13829" width="1.5" style="80" customWidth="1"/>
    <col min="13830" max="13830" width="0" style="80" hidden="1" customWidth="1"/>
    <col min="13831" max="13831" width="2.5" style="80" customWidth="1"/>
    <col min="13832" max="13832" width="15.375" style="80" customWidth="1"/>
    <col min="13833" max="13833" width="21.25" style="80" customWidth="1"/>
    <col min="13834" max="13834" width="18" style="80" customWidth="1"/>
    <col min="13835" max="13835" width="19.875" style="80" customWidth="1"/>
    <col min="13836" max="13836" width="19.125" style="80" customWidth="1"/>
    <col min="13837" max="14080" width="2.5" style="80"/>
    <col min="14081" max="14081" width="1.375" style="80" customWidth="1"/>
    <col min="14082" max="14082" width="2.625" style="80" customWidth="1"/>
    <col min="14083" max="14083" width="2.5" style="80" customWidth="1"/>
    <col min="14084" max="14084" width="2.75" style="80" customWidth="1"/>
    <col min="14085" max="14085" width="1.5" style="80" customWidth="1"/>
    <col min="14086" max="14086" width="0" style="80" hidden="1" customWidth="1"/>
    <col min="14087" max="14087" width="2.5" style="80" customWidth="1"/>
    <col min="14088" max="14088" width="15.375" style="80" customWidth="1"/>
    <col min="14089" max="14089" width="21.25" style="80" customWidth="1"/>
    <col min="14090" max="14090" width="18" style="80" customWidth="1"/>
    <col min="14091" max="14091" width="19.875" style="80" customWidth="1"/>
    <col min="14092" max="14092" width="19.125" style="80" customWidth="1"/>
    <col min="14093" max="14336" width="2.5" style="80"/>
    <col min="14337" max="14337" width="1.375" style="80" customWidth="1"/>
    <col min="14338" max="14338" width="2.625" style="80" customWidth="1"/>
    <col min="14339" max="14339" width="2.5" style="80" customWidth="1"/>
    <col min="14340" max="14340" width="2.75" style="80" customWidth="1"/>
    <col min="14341" max="14341" width="1.5" style="80" customWidth="1"/>
    <col min="14342" max="14342" width="0" style="80" hidden="1" customWidth="1"/>
    <col min="14343" max="14343" width="2.5" style="80" customWidth="1"/>
    <col min="14344" max="14344" width="15.375" style="80" customWidth="1"/>
    <col min="14345" max="14345" width="21.25" style="80" customWidth="1"/>
    <col min="14346" max="14346" width="18" style="80" customWidth="1"/>
    <col min="14347" max="14347" width="19.875" style="80" customWidth="1"/>
    <col min="14348" max="14348" width="19.125" style="80" customWidth="1"/>
    <col min="14349" max="14592" width="2.5" style="80"/>
    <col min="14593" max="14593" width="1.375" style="80" customWidth="1"/>
    <col min="14594" max="14594" width="2.625" style="80" customWidth="1"/>
    <col min="14595" max="14595" width="2.5" style="80" customWidth="1"/>
    <col min="14596" max="14596" width="2.75" style="80" customWidth="1"/>
    <col min="14597" max="14597" width="1.5" style="80" customWidth="1"/>
    <col min="14598" max="14598" width="0" style="80" hidden="1" customWidth="1"/>
    <col min="14599" max="14599" width="2.5" style="80" customWidth="1"/>
    <col min="14600" max="14600" width="15.375" style="80" customWidth="1"/>
    <col min="14601" max="14601" width="21.25" style="80" customWidth="1"/>
    <col min="14602" max="14602" width="18" style="80" customWidth="1"/>
    <col min="14603" max="14603" width="19.875" style="80" customWidth="1"/>
    <col min="14604" max="14604" width="19.125" style="80" customWidth="1"/>
    <col min="14605" max="14848" width="2.5" style="80"/>
    <col min="14849" max="14849" width="1.375" style="80" customWidth="1"/>
    <col min="14850" max="14850" width="2.625" style="80" customWidth="1"/>
    <col min="14851" max="14851" width="2.5" style="80" customWidth="1"/>
    <col min="14852" max="14852" width="2.75" style="80" customWidth="1"/>
    <col min="14853" max="14853" width="1.5" style="80" customWidth="1"/>
    <col min="14854" max="14854" width="0" style="80" hidden="1" customWidth="1"/>
    <col min="14855" max="14855" width="2.5" style="80" customWidth="1"/>
    <col min="14856" max="14856" width="15.375" style="80" customWidth="1"/>
    <col min="14857" max="14857" width="21.25" style="80" customWidth="1"/>
    <col min="14858" max="14858" width="18" style="80" customWidth="1"/>
    <col min="14859" max="14859" width="19.875" style="80" customWidth="1"/>
    <col min="14860" max="14860" width="19.125" style="80" customWidth="1"/>
    <col min="14861" max="15104" width="2.5" style="80"/>
    <col min="15105" max="15105" width="1.375" style="80" customWidth="1"/>
    <col min="15106" max="15106" width="2.625" style="80" customWidth="1"/>
    <col min="15107" max="15107" width="2.5" style="80" customWidth="1"/>
    <col min="15108" max="15108" width="2.75" style="80" customWidth="1"/>
    <col min="15109" max="15109" width="1.5" style="80" customWidth="1"/>
    <col min="15110" max="15110" width="0" style="80" hidden="1" customWidth="1"/>
    <col min="15111" max="15111" width="2.5" style="80" customWidth="1"/>
    <col min="15112" max="15112" width="15.375" style="80" customWidth="1"/>
    <col min="15113" max="15113" width="21.25" style="80" customWidth="1"/>
    <col min="15114" max="15114" width="18" style="80" customWidth="1"/>
    <col min="15115" max="15115" width="19.875" style="80" customWidth="1"/>
    <col min="15116" max="15116" width="19.125" style="80" customWidth="1"/>
    <col min="15117" max="15360" width="2.5" style="80"/>
    <col min="15361" max="15361" width="1.375" style="80" customWidth="1"/>
    <col min="15362" max="15362" width="2.625" style="80" customWidth="1"/>
    <col min="15363" max="15363" width="2.5" style="80" customWidth="1"/>
    <col min="15364" max="15364" width="2.75" style="80" customWidth="1"/>
    <col min="15365" max="15365" width="1.5" style="80" customWidth="1"/>
    <col min="15366" max="15366" width="0" style="80" hidden="1" customWidth="1"/>
    <col min="15367" max="15367" width="2.5" style="80" customWidth="1"/>
    <col min="15368" max="15368" width="15.375" style="80" customWidth="1"/>
    <col min="15369" max="15369" width="21.25" style="80" customWidth="1"/>
    <col min="15370" max="15370" width="18" style="80" customWidth="1"/>
    <col min="15371" max="15371" width="19.875" style="80" customWidth="1"/>
    <col min="15372" max="15372" width="19.125" style="80" customWidth="1"/>
    <col min="15373" max="15616" width="2.5" style="80"/>
    <col min="15617" max="15617" width="1.375" style="80" customWidth="1"/>
    <col min="15618" max="15618" width="2.625" style="80" customWidth="1"/>
    <col min="15619" max="15619" width="2.5" style="80" customWidth="1"/>
    <col min="15620" max="15620" width="2.75" style="80" customWidth="1"/>
    <col min="15621" max="15621" width="1.5" style="80" customWidth="1"/>
    <col min="15622" max="15622" width="0" style="80" hidden="1" customWidth="1"/>
    <col min="15623" max="15623" width="2.5" style="80" customWidth="1"/>
    <col min="15624" max="15624" width="15.375" style="80" customWidth="1"/>
    <col min="15625" max="15625" width="21.25" style="80" customWidth="1"/>
    <col min="15626" max="15626" width="18" style="80" customWidth="1"/>
    <col min="15627" max="15627" width="19.875" style="80" customWidth="1"/>
    <col min="15628" max="15628" width="19.125" style="80" customWidth="1"/>
    <col min="15629" max="15872" width="2.5" style="80"/>
    <col min="15873" max="15873" width="1.375" style="80" customWidth="1"/>
    <col min="15874" max="15874" width="2.625" style="80" customWidth="1"/>
    <col min="15875" max="15875" width="2.5" style="80" customWidth="1"/>
    <col min="15876" max="15876" width="2.75" style="80" customWidth="1"/>
    <col min="15877" max="15877" width="1.5" style="80" customWidth="1"/>
    <col min="15878" max="15878" width="0" style="80" hidden="1" customWidth="1"/>
    <col min="15879" max="15879" width="2.5" style="80" customWidth="1"/>
    <col min="15880" max="15880" width="15.375" style="80" customWidth="1"/>
    <col min="15881" max="15881" width="21.25" style="80" customWidth="1"/>
    <col min="15882" max="15882" width="18" style="80" customWidth="1"/>
    <col min="15883" max="15883" width="19.875" style="80" customWidth="1"/>
    <col min="15884" max="15884" width="19.125" style="80" customWidth="1"/>
    <col min="15885" max="16128" width="2.5" style="80"/>
    <col min="16129" max="16129" width="1.375" style="80" customWidth="1"/>
    <col min="16130" max="16130" width="2.625" style="80" customWidth="1"/>
    <col min="16131" max="16131" width="2.5" style="80" customWidth="1"/>
    <col min="16132" max="16132" width="2.75" style="80" customWidth="1"/>
    <col min="16133" max="16133" width="1.5" style="80" customWidth="1"/>
    <col min="16134" max="16134" width="0" style="80" hidden="1" customWidth="1"/>
    <col min="16135" max="16135" width="2.5" style="80" customWidth="1"/>
    <col min="16136" max="16136" width="15.375" style="80" customWidth="1"/>
    <col min="16137" max="16137" width="21.25" style="80" customWidth="1"/>
    <col min="16138" max="16138" width="18" style="80" customWidth="1"/>
    <col min="16139" max="16139" width="19.875" style="80" customWidth="1"/>
    <col min="16140" max="16140" width="19.125" style="80" customWidth="1"/>
    <col min="16141" max="16384" width="2.5" style="80"/>
  </cols>
  <sheetData>
    <row r="3" spans="1:25" s="72" customFormat="1" ht="17.25" customHeight="1">
      <c r="A3" s="71"/>
      <c r="F3" s="73"/>
      <c r="G3" s="73"/>
      <c r="H3" s="73"/>
      <c r="J3" s="73"/>
      <c r="L3" s="146" t="s">
        <v>18</v>
      </c>
      <c r="M3" s="146"/>
    </row>
    <row r="4" spans="1:25" s="72" customFormat="1" ht="17.25" customHeight="1">
      <c r="A4" s="71"/>
      <c r="F4" s="73"/>
      <c r="G4" s="73"/>
      <c r="H4" s="73"/>
      <c r="J4" s="73"/>
      <c r="L4" s="74"/>
      <c r="M4" s="74"/>
    </row>
    <row r="5" spans="1:25" s="72" customFormat="1" ht="17.25" customHeight="1">
      <c r="A5" s="71"/>
      <c r="F5" s="73"/>
      <c r="G5" s="73"/>
      <c r="H5" s="73"/>
      <c r="J5" s="73"/>
      <c r="L5" s="74"/>
      <c r="M5" s="74"/>
    </row>
    <row r="6" spans="1:25" s="72" customFormat="1" ht="19.5" customHeight="1">
      <c r="B6" s="147" t="s">
        <v>14</v>
      </c>
      <c r="C6" s="147"/>
      <c r="D6" s="147"/>
      <c r="E6" s="147"/>
      <c r="F6" s="147"/>
      <c r="G6" s="147"/>
      <c r="H6" s="147"/>
      <c r="I6" s="147"/>
      <c r="J6" s="147"/>
      <c r="K6" s="147"/>
      <c r="L6" s="147"/>
      <c r="M6" s="147"/>
      <c r="N6" s="75"/>
      <c r="O6" s="75"/>
      <c r="P6" s="76"/>
      <c r="Q6" s="76"/>
      <c r="R6" s="76"/>
      <c r="S6" s="75"/>
      <c r="T6" s="77"/>
      <c r="U6" s="77"/>
    </row>
    <row r="7" spans="1:25" s="72" customFormat="1" ht="19.5" customHeight="1">
      <c r="B7" s="147" t="s">
        <v>19</v>
      </c>
      <c r="C7" s="147"/>
      <c r="D7" s="147"/>
      <c r="E7" s="147"/>
      <c r="F7" s="147"/>
      <c r="G7" s="147"/>
      <c r="H7" s="147"/>
      <c r="I7" s="147"/>
      <c r="J7" s="147"/>
      <c r="K7" s="147"/>
      <c r="L7" s="147"/>
      <c r="M7" s="147"/>
      <c r="N7" s="75"/>
      <c r="O7" s="75"/>
      <c r="P7" s="76"/>
      <c r="Q7" s="76"/>
      <c r="R7" s="76"/>
      <c r="S7" s="75"/>
      <c r="T7" s="77"/>
      <c r="U7" s="77"/>
    </row>
    <row r="8" spans="1:25" s="72" customFormat="1" ht="19.5" customHeight="1">
      <c r="B8" s="78"/>
      <c r="C8" s="78"/>
      <c r="D8" s="78"/>
      <c r="E8" s="78"/>
      <c r="F8" s="78"/>
      <c r="G8" s="78"/>
      <c r="H8" s="78"/>
      <c r="I8" s="78"/>
      <c r="J8" s="78"/>
      <c r="K8" s="78"/>
      <c r="L8" s="78"/>
      <c r="M8" s="78"/>
      <c r="N8" s="75"/>
      <c r="O8" s="75"/>
      <c r="P8" s="76"/>
      <c r="Q8" s="76"/>
      <c r="R8" s="76"/>
      <c r="S8" s="75"/>
      <c r="T8" s="77"/>
      <c r="U8" s="77"/>
    </row>
    <row r="9" spans="1:25" s="72" customFormat="1" ht="14.25" customHeight="1">
      <c r="B9" s="148"/>
      <c r="C9" s="148"/>
      <c r="D9" s="148"/>
      <c r="E9" s="148"/>
      <c r="F9" s="148"/>
      <c r="G9" s="148"/>
      <c r="H9" s="148"/>
      <c r="I9" s="148"/>
      <c r="J9" s="148"/>
      <c r="K9" s="148"/>
      <c r="L9" s="148"/>
      <c r="M9" s="77"/>
      <c r="N9" s="77"/>
      <c r="O9" s="79"/>
      <c r="P9" s="77"/>
      <c r="Q9" s="77"/>
      <c r="R9" s="77"/>
      <c r="S9" s="77"/>
      <c r="T9" s="77"/>
      <c r="U9" s="77"/>
    </row>
    <row r="10" spans="1:25" ht="13.5" customHeight="1">
      <c r="B10" s="81"/>
      <c r="C10" s="81"/>
      <c r="D10" s="81"/>
      <c r="E10" s="81"/>
      <c r="F10" s="82"/>
      <c r="G10" s="82"/>
      <c r="H10" s="82"/>
      <c r="I10" s="81"/>
      <c r="J10" s="82"/>
      <c r="K10" s="81"/>
      <c r="L10" s="81"/>
      <c r="M10" s="83"/>
      <c r="N10" s="83"/>
      <c r="O10" s="83"/>
      <c r="P10" s="83"/>
      <c r="Q10" s="83"/>
      <c r="R10" s="83"/>
      <c r="S10" s="83"/>
      <c r="T10" s="83"/>
      <c r="U10" s="83"/>
      <c r="Y10" s="84"/>
    </row>
    <row r="11" spans="1:25" ht="19.5" customHeight="1">
      <c r="B11" s="149" t="s">
        <v>20</v>
      </c>
      <c r="C11" s="149"/>
      <c r="D11" s="149"/>
      <c r="E11" s="149"/>
      <c r="F11" s="149"/>
      <c r="G11" s="149"/>
      <c r="H11" s="149"/>
      <c r="I11" s="149"/>
      <c r="J11" s="149"/>
      <c r="K11" s="149"/>
      <c r="L11" s="149"/>
      <c r="M11" s="83"/>
      <c r="N11" s="83"/>
      <c r="O11" s="83"/>
      <c r="P11" s="83"/>
      <c r="Q11" s="83"/>
      <c r="R11" s="83"/>
      <c r="S11" s="83"/>
      <c r="T11" s="83"/>
      <c r="U11" s="83"/>
      <c r="Y11" s="84"/>
    </row>
    <row r="12" spans="1:25" ht="61.5" customHeight="1">
      <c r="B12" s="85"/>
      <c r="C12" s="86" t="s">
        <v>30</v>
      </c>
      <c r="D12" s="144" t="s">
        <v>9</v>
      </c>
      <c r="E12" s="145"/>
      <c r="F12" s="87" t="s">
        <v>21</v>
      </c>
      <c r="G12" s="88" t="s">
        <v>24</v>
      </c>
      <c r="H12" s="87" t="s">
        <v>23</v>
      </c>
      <c r="I12" s="87" t="s">
        <v>15</v>
      </c>
      <c r="J12" s="87" t="s">
        <v>10</v>
      </c>
      <c r="K12" s="87" t="s">
        <v>28</v>
      </c>
      <c r="L12" s="87" t="s">
        <v>33</v>
      </c>
      <c r="M12" s="87" t="s">
        <v>27</v>
      </c>
      <c r="N12" s="83"/>
      <c r="O12" s="83"/>
      <c r="P12" s="83"/>
      <c r="Q12" s="83"/>
      <c r="R12" s="83"/>
      <c r="S12" s="83"/>
      <c r="T12" s="83"/>
      <c r="U12" s="83"/>
      <c r="Y12" s="84"/>
    </row>
    <row r="13" spans="1:25" ht="20.100000000000001" customHeight="1">
      <c r="B13" s="85">
        <v>1</v>
      </c>
      <c r="C13" s="89" t="str">
        <f>'様式第１－４'!$L$3</f>
        <v>●●学園</v>
      </c>
      <c r="D13" s="152" t="str">
        <f>'様式第１－４'!$L$4</f>
        <v>●●高等学校</v>
      </c>
      <c r="E13" s="153"/>
      <c r="F13" s="90" t="str">
        <f>VLOOKUP('様式第１－４'!L2,学校一覧!A1:F189,5)</f>
        <v>高等学校</v>
      </c>
      <c r="G13" s="15" t="str">
        <f>IF(OR(F13="小学校",F13="中学校",F13="義務教育学校（前期課程）",F13="義務教育学校（後期課程）",F13="中等教育学校（前期課程）"),"A",IF(OR(F13="高等学校",F13="中等教育学校（後期課程）",F13="専修学校（高等課程）",F13="特別支援学校（高等部のみ）"),"B",IF(F13="特別支援学校","C","D")))</f>
        <v>B</v>
      </c>
      <c r="H13" s="87" t="s">
        <v>495</v>
      </c>
      <c r="I13" s="91">
        <f>VLOOKUP('様式第１－４'!L2,学校一覧!A1:F189,6)</f>
        <v>840</v>
      </c>
      <c r="J13" s="32" t="s">
        <v>496</v>
      </c>
      <c r="K13" s="45">
        <f>IF(I13&lt;1,0,IF(AND(I13&lt;301,G13="A",H13="無"),500000,IF(AND(I13&lt;501,G13="A",H13="無"),750000,IF(AND(I13&gt;500,G13="A",H13="無"),1000000,IF(AND(I13&lt;401,G13="B",H13="無"),1000000,IF(AND(I13&lt;701,G13="B",H13="無"),1250000,IF(AND(I13&gt;700,G13="B",H13="無"),1500000,IF(AND(I13&lt;301,G13="A",H13="有"),1000000,IF(AND(I13&lt;501,G13="A",H13="有"),1500000,IF(AND(I13&gt;500,G13="A",H13="有"),2000000,IF(AND(I13&lt;401,G13="B",H13="有"),1500000,IF(AND(I13&lt;701,G13="B",H13="有"),2000000,IF(AND(I13&gt;700,G13="B",H13="有"),2500000,IF(AND(G13="C",H13="無"),2000000,IF(AND(G13="C",H13="有"),2500000,500000)))))))))))))))</f>
        <v>2500000</v>
      </c>
      <c r="L13" s="37">
        <f>K13</f>
        <v>2500000</v>
      </c>
      <c r="M13" s="47">
        <f>ROUNDDOWN(MIN(K13,L13),-3)</f>
        <v>2500000</v>
      </c>
      <c r="N13" s="83"/>
      <c r="O13" s="83"/>
      <c r="P13" s="83"/>
      <c r="Q13" s="83"/>
      <c r="R13" s="83"/>
      <c r="S13" s="83"/>
      <c r="T13" s="83"/>
      <c r="U13" s="83"/>
      <c r="Y13" s="84"/>
    </row>
    <row r="14" spans="1:25" ht="20.100000000000001" customHeight="1">
      <c r="B14" s="30"/>
      <c r="C14" s="34"/>
      <c r="D14" s="141"/>
      <c r="E14" s="142"/>
      <c r="F14" s="35"/>
      <c r="G14" s="70" t="str">
        <f t="shared" ref="G14" si="0">IF(OR(F14="小学校",F14="中学校",F14="義務教育学校（前期課程）",F14="義務教育学校（後期課程）",F14="中等教育学校（前期課程）"),"A",IF(OR(F14="高等学校",F14="中等教育学校（後期課程）",F14="専修学校（高等課程）",F14="特別支援学校（高等部のみ）"),"B",IF(F14="特別支援学校","C","D")))</f>
        <v>D</v>
      </c>
      <c r="H14" s="32"/>
      <c r="I14" s="30"/>
      <c r="J14" s="32"/>
      <c r="K14" s="45">
        <f>IF(I14&lt;1,0,IF(AND(I14&lt;301,G14="A",H14="無"),500000,IF(AND(I14&lt;501,G14="A",H14="無"),750000,IF(AND(I14&gt;500,G14="A",H14="無"),1000000,IF(AND(I14&lt;401,G14="B",H14="無"),1000000,IF(AND(I14&lt;701,G14="B",H14="無"),1250000,IF(AND(I14&gt;700,G14="B",H14="無"),1500000,IF(AND(I14&lt;301,G14="A",H14="有"),1000000,IF(AND(I14&lt;501,G14="A",H14="有"),1500000,IF(AND(I14&gt;500,G14="A",H14="有"),2000000,IF(AND(I14&lt;401,G14="B",H14="有"),1500000,IF(AND(I14&lt;701,G14="B",H14="有"),2000000,IF(AND(I14&gt;700,G14="B",H14="有"),2500000,IF(AND(G14="C",H14="無"),2000000,IF(AND(G14="C",H14="有"),2500000,500000)))))))))))))))</f>
        <v>0</v>
      </c>
      <c r="L14" s="37"/>
      <c r="M14" s="47">
        <f>ROUNDDOWN(MIN(K14,L14),-3)</f>
        <v>0</v>
      </c>
      <c r="N14" s="83"/>
      <c r="O14" s="83"/>
      <c r="P14" s="83"/>
      <c r="Q14" s="83"/>
      <c r="R14" s="83"/>
      <c r="S14" s="83"/>
      <c r="T14" s="83"/>
      <c r="U14" s="83"/>
      <c r="Y14" s="84"/>
    </row>
    <row r="15" spans="1:25" ht="20.100000000000001" customHeight="1">
      <c r="B15" s="144" t="s">
        <v>4</v>
      </c>
      <c r="C15" s="154"/>
      <c r="D15" s="154"/>
      <c r="E15" s="154"/>
      <c r="F15" s="154"/>
      <c r="G15" s="154"/>
      <c r="H15" s="154"/>
      <c r="I15" s="154"/>
      <c r="J15" s="154"/>
      <c r="K15" s="46">
        <f>SUM(K13:K14)</f>
        <v>2500000</v>
      </c>
      <c r="L15" s="46">
        <f>SUM(L13:L14)</f>
        <v>2500000</v>
      </c>
      <c r="M15" s="46">
        <f>SUM(M13:M14)</f>
        <v>2500000</v>
      </c>
      <c r="N15" s="83"/>
      <c r="O15" s="83"/>
      <c r="P15" s="83"/>
      <c r="Q15" s="83"/>
      <c r="R15" s="83"/>
      <c r="S15" s="83"/>
      <c r="T15" s="83"/>
      <c r="U15" s="83"/>
      <c r="Y15" s="84"/>
    </row>
    <row r="16" spans="1:25" ht="19.5" customHeight="1">
      <c r="B16" s="155"/>
      <c r="C16" s="155"/>
      <c r="D16" s="155"/>
      <c r="E16" s="155"/>
      <c r="F16" s="155"/>
      <c r="G16" s="155"/>
      <c r="H16" s="155"/>
      <c r="I16" s="155"/>
      <c r="J16" s="155"/>
      <c r="K16" s="155"/>
      <c r="L16" s="155"/>
      <c r="M16" s="83"/>
      <c r="N16" s="83"/>
      <c r="O16" s="83"/>
      <c r="P16" s="83"/>
      <c r="Q16" s="83"/>
      <c r="R16" s="83"/>
      <c r="S16" s="83"/>
      <c r="T16" s="83"/>
      <c r="U16" s="83"/>
      <c r="Y16" s="84"/>
    </row>
    <row r="17" spans="2:21" ht="37.5" customHeight="1">
      <c r="B17" s="150" t="s">
        <v>25</v>
      </c>
      <c r="C17" s="150"/>
      <c r="D17" s="150"/>
      <c r="E17" s="150"/>
      <c r="F17" s="150"/>
      <c r="G17" s="150"/>
      <c r="H17" s="150"/>
      <c r="I17" s="150"/>
      <c r="J17" s="150"/>
      <c r="K17" s="150"/>
      <c r="L17" s="150"/>
      <c r="M17" s="150"/>
      <c r="N17" s="83"/>
      <c r="O17" s="83"/>
      <c r="P17" s="83"/>
      <c r="Q17" s="83"/>
      <c r="R17" s="83"/>
      <c r="S17" s="83"/>
      <c r="T17" s="83"/>
      <c r="U17" s="83"/>
    </row>
    <row r="18" spans="2:21" ht="37.5" customHeight="1">
      <c r="B18" s="150" t="s">
        <v>32</v>
      </c>
      <c r="C18" s="150"/>
      <c r="D18" s="150"/>
      <c r="E18" s="150"/>
      <c r="F18" s="150"/>
      <c r="G18" s="150"/>
      <c r="H18" s="150"/>
      <c r="I18" s="150"/>
      <c r="J18" s="150"/>
      <c r="K18" s="150"/>
      <c r="L18" s="150"/>
      <c r="M18" s="150"/>
      <c r="N18" s="83"/>
      <c r="O18" s="83"/>
      <c r="P18" s="83"/>
      <c r="Q18" s="83"/>
      <c r="R18" s="83"/>
      <c r="S18" s="83"/>
      <c r="T18" s="83"/>
      <c r="U18" s="83"/>
    </row>
    <row r="19" spans="2:21" ht="37.5" customHeight="1">
      <c r="B19" s="150" t="s">
        <v>22</v>
      </c>
      <c r="C19" s="150"/>
      <c r="D19" s="150"/>
      <c r="E19" s="150"/>
      <c r="F19" s="150"/>
      <c r="G19" s="150"/>
      <c r="H19" s="150"/>
      <c r="I19" s="150"/>
      <c r="J19" s="150"/>
      <c r="K19" s="150"/>
      <c r="L19" s="150"/>
      <c r="M19" s="150"/>
      <c r="N19" s="83"/>
      <c r="O19" s="83"/>
      <c r="P19" s="83"/>
      <c r="Q19" s="83"/>
      <c r="R19" s="83"/>
      <c r="S19" s="83"/>
      <c r="T19" s="83"/>
      <c r="U19" s="83"/>
    </row>
    <row r="20" spans="2:21" ht="20.100000000000001" customHeight="1">
      <c r="B20" s="150" t="s">
        <v>34</v>
      </c>
      <c r="C20" s="150"/>
      <c r="D20" s="150"/>
      <c r="E20" s="150"/>
      <c r="F20" s="150"/>
      <c r="G20" s="150"/>
      <c r="H20" s="150"/>
      <c r="I20" s="150"/>
      <c r="J20" s="150"/>
      <c r="K20" s="150"/>
      <c r="L20" s="150"/>
      <c r="M20" s="150"/>
      <c r="N20" s="83"/>
      <c r="O20" s="83"/>
      <c r="P20" s="83"/>
      <c r="Q20" s="83"/>
      <c r="R20" s="83"/>
      <c r="S20" s="83"/>
      <c r="T20" s="83"/>
      <c r="U20" s="83"/>
    </row>
    <row r="21" spans="2:21" ht="20.100000000000001" customHeight="1">
      <c r="B21" s="150"/>
      <c r="C21" s="150"/>
      <c r="D21" s="150"/>
      <c r="E21" s="150"/>
      <c r="F21" s="150"/>
      <c r="G21" s="150"/>
      <c r="H21" s="150"/>
      <c r="I21" s="150"/>
      <c r="J21" s="150"/>
      <c r="K21" s="150"/>
      <c r="L21" s="150"/>
      <c r="M21" s="150"/>
      <c r="N21" s="83"/>
      <c r="O21" s="83"/>
      <c r="P21" s="83"/>
      <c r="Q21" s="83"/>
      <c r="R21" s="83"/>
      <c r="S21" s="83"/>
      <c r="T21" s="83"/>
      <c r="U21" s="83"/>
    </row>
    <row r="22" spans="2:21" ht="20.100000000000001" customHeight="1">
      <c r="B22" s="150"/>
      <c r="C22" s="150"/>
      <c r="D22" s="150"/>
      <c r="E22" s="150"/>
      <c r="F22" s="150"/>
      <c r="G22" s="150"/>
      <c r="H22" s="150"/>
      <c r="I22" s="150"/>
      <c r="J22" s="150"/>
      <c r="K22" s="150"/>
      <c r="L22" s="150"/>
      <c r="M22" s="150"/>
      <c r="N22" s="83"/>
      <c r="O22" s="83"/>
      <c r="P22" s="83"/>
      <c r="Q22" s="83"/>
      <c r="R22" s="83"/>
      <c r="S22" s="83"/>
      <c r="T22" s="83"/>
      <c r="U22" s="83"/>
    </row>
    <row r="23" spans="2:21" ht="26.25" customHeight="1">
      <c r="B23" s="151"/>
      <c r="C23" s="151"/>
      <c r="D23" s="151"/>
      <c r="E23" s="151"/>
      <c r="F23" s="151"/>
      <c r="G23" s="151"/>
      <c r="H23" s="151"/>
      <c r="I23" s="151"/>
      <c r="J23" s="151"/>
      <c r="K23" s="151"/>
      <c r="L23" s="151"/>
      <c r="M23" s="151"/>
      <c r="N23" s="83"/>
      <c r="O23" s="83"/>
      <c r="P23" s="83"/>
      <c r="Q23" s="83"/>
      <c r="R23" s="83"/>
      <c r="S23" s="83"/>
      <c r="T23" s="83"/>
      <c r="U23" s="83"/>
    </row>
    <row r="24" spans="2:21" ht="13.5">
      <c r="B24" s="92"/>
      <c r="C24" s="92"/>
      <c r="D24" s="93"/>
      <c r="E24" s="93"/>
      <c r="F24" s="93"/>
      <c r="G24" s="93"/>
      <c r="H24" s="93"/>
      <c r="I24" s="93"/>
      <c r="J24" s="93"/>
      <c r="K24" s="93"/>
      <c r="L24" s="83"/>
      <c r="M24" s="83"/>
      <c r="N24" s="83"/>
      <c r="O24" s="83"/>
      <c r="P24" s="83"/>
      <c r="Q24" s="83"/>
      <c r="R24" s="83"/>
      <c r="S24" s="83"/>
      <c r="T24" s="83"/>
      <c r="U24" s="83"/>
    </row>
    <row r="25" spans="2:21" ht="13.5">
      <c r="B25" s="77"/>
      <c r="C25" s="77"/>
      <c r="D25" s="94"/>
      <c r="E25" s="94"/>
      <c r="F25" s="93"/>
      <c r="G25" s="93"/>
      <c r="H25" s="93"/>
      <c r="I25" s="94"/>
      <c r="J25" s="93"/>
      <c r="K25" s="94"/>
      <c r="L25" s="83"/>
      <c r="M25" s="83"/>
      <c r="N25" s="83"/>
      <c r="O25" s="83"/>
      <c r="P25" s="83"/>
      <c r="Q25" s="83"/>
      <c r="R25" s="83"/>
      <c r="S25" s="83"/>
      <c r="T25" s="83"/>
      <c r="U25" s="83"/>
    </row>
    <row r="26" spans="2:21" ht="13.5">
      <c r="B26" s="92"/>
      <c r="C26" s="92"/>
      <c r="D26" s="95"/>
      <c r="E26" s="95"/>
      <c r="F26" s="96"/>
      <c r="G26" s="96"/>
      <c r="H26" s="96"/>
      <c r="I26" s="95"/>
      <c r="J26" s="96"/>
      <c r="K26" s="95"/>
      <c r="L26" s="83"/>
      <c r="M26" s="83"/>
      <c r="N26" s="83"/>
      <c r="O26" s="83"/>
      <c r="P26" s="83"/>
      <c r="Q26" s="83"/>
      <c r="R26" s="83"/>
      <c r="S26" s="83"/>
      <c r="T26" s="83"/>
      <c r="U26" s="83"/>
    </row>
    <row r="27" spans="2:21" ht="13.5">
      <c r="B27" s="92"/>
      <c r="C27" s="92"/>
      <c r="D27" s="95"/>
      <c r="E27" s="95"/>
      <c r="F27" s="96"/>
      <c r="G27" s="96"/>
      <c r="H27" s="96"/>
      <c r="I27" s="95"/>
      <c r="J27" s="96"/>
      <c r="K27" s="95"/>
      <c r="L27" s="83"/>
      <c r="M27" s="83"/>
      <c r="N27" s="83"/>
      <c r="O27" s="83"/>
      <c r="P27" s="83"/>
      <c r="Q27" s="83"/>
      <c r="R27" s="83"/>
      <c r="S27" s="83"/>
      <c r="T27" s="83"/>
      <c r="U27" s="83"/>
    </row>
    <row r="28" spans="2:21" ht="13.5">
      <c r="B28" s="92"/>
      <c r="C28" s="92"/>
      <c r="D28" s="95"/>
      <c r="E28" s="95"/>
      <c r="F28" s="96"/>
      <c r="G28" s="96"/>
      <c r="H28" s="96"/>
      <c r="I28" s="95"/>
      <c r="J28" s="96"/>
      <c r="K28" s="95"/>
      <c r="L28" s="83"/>
      <c r="M28" s="83"/>
      <c r="N28" s="83"/>
      <c r="O28" s="83"/>
      <c r="P28" s="83"/>
      <c r="Q28" s="83"/>
      <c r="R28" s="83"/>
      <c r="S28" s="83"/>
      <c r="T28" s="83"/>
      <c r="U28" s="83"/>
    </row>
    <row r="29" spans="2:21" ht="13.5">
      <c r="B29" s="92"/>
      <c r="C29" s="92"/>
      <c r="D29" s="95"/>
      <c r="E29" s="95"/>
      <c r="F29" s="96"/>
      <c r="G29" s="96"/>
      <c r="H29" s="96"/>
      <c r="I29" s="95"/>
      <c r="J29" s="96"/>
      <c r="K29" s="95"/>
      <c r="L29" s="83"/>
      <c r="M29" s="83"/>
      <c r="N29" s="83"/>
      <c r="O29" s="83"/>
      <c r="P29" s="83"/>
      <c r="Q29" s="83"/>
      <c r="R29" s="83"/>
      <c r="S29" s="83"/>
      <c r="T29" s="83"/>
      <c r="U29" s="83"/>
    </row>
    <row r="30" spans="2:21" ht="13.5">
      <c r="B30" s="92"/>
      <c r="C30" s="92"/>
      <c r="D30" s="95"/>
      <c r="E30" s="95"/>
      <c r="F30" s="96"/>
      <c r="G30" s="96"/>
      <c r="H30" s="96"/>
      <c r="I30" s="95"/>
      <c r="J30" s="96"/>
      <c r="K30" s="95"/>
      <c r="L30" s="83"/>
      <c r="M30" s="83"/>
      <c r="N30" s="83"/>
      <c r="O30" s="83"/>
      <c r="P30" s="83"/>
      <c r="Q30" s="83"/>
      <c r="R30" s="83"/>
      <c r="S30" s="83"/>
      <c r="T30" s="83"/>
      <c r="U30" s="83"/>
    </row>
    <row r="31" spans="2:21" ht="13.5">
      <c r="B31" s="92"/>
      <c r="C31" s="92"/>
      <c r="D31" s="95"/>
      <c r="E31" s="95"/>
      <c r="F31" s="96"/>
      <c r="G31" s="96"/>
      <c r="H31" s="96"/>
      <c r="I31" s="95"/>
      <c r="J31" s="96"/>
      <c r="K31" s="95"/>
      <c r="L31" s="83"/>
      <c r="M31" s="83"/>
      <c r="N31" s="83"/>
      <c r="O31" s="83"/>
      <c r="P31" s="83"/>
      <c r="Q31" s="83"/>
      <c r="R31" s="83"/>
      <c r="S31" s="83"/>
      <c r="T31" s="83"/>
      <c r="U31" s="83"/>
    </row>
    <row r="32" spans="2:21" ht="13.5">
      <c r="B32" s="92"/>
      <c r="C32" s="92"/>
      <c r="D32" s="95"/>
      <c r="E32" s="95"/>
      <c r="F32" s="96"/>
      <c r="G32" s="96"/>
      <c r="H32" s="96"/>
      <c r="I32" s="95"/>
      <c r="J32" s="96"/>
      <c r="K32" s="95"/>
      <c r="L32" s="83"/>
      <c r="M32" s="83"/>
      <c r="N32" s="83"/>
      <c r="O32" s="83"/>
      <c r="P32" s="83"/>
      <c r="Q32" s="83"/>
      <c r="R32" s="83"/>
      <c r="S32" s="83"/>
      <c r="T32" s="83"/>
      <c r="U32" s="83"/>
    </row>
    <row r="33" spans="2:21" ht="13.5">
      <c r="B33" s="92"/>
      <c r="C33" s="92"/>
      <c r="D33" s="95"/>
      <c r="E33" s="95"/>
      <c r="F33" s="96"/>
      <c r="G33" s="96"/>
      <c r="H33" s="96"/>
      <c r="I33" s="95"/>
      <c r="J33" s="96"/>
      <c r="K33" s="95"/>
      <c r="L33" s="83"/>
      <c r="M33" s="83"/>
      <c r="N33" s="83"/>
      <c r="O33" s="83"/>
      <c r="P33" s="83"/>
      <c r="Q33" s="83"/>
      <c r="R33" s="83"/>
      <c r="S33" s="83"/>
      <c r="T33" s="83"/>
      <c r="U33" s="83"/>
    </row>
    <row r="34" spans="2:21" ht="13.5">
      <c r="B34" s="92"/>
      <c r="C34" s="92"/>
      <c r="D34" s="95"/>
      <c r="E34" s="95"/>
      <c r="F34" s="96"/>
      <c r="G34" s="96"/>
      <c r="H34" s="96"/>
      <c r="I34" s="95"/>
      <c r="J34" s="96"/>
      <c r="K34" s="95"/>
      <c r="L34" s="83"/>
      <c r="M34" s="83"/>
      <c r="N34" s="83"/>
      <c r="O34" s="83"/>
      <c r="P34" s="83"/>
      <c r="Q34" s="83"/>
      <c r="R34" s="83"/>
      <c r="S34" s="83"/>
      <c r="T34" s="83"/>
      <c r="U34" s="83"/>
    </row>
    <row r="35" spans="2:21" ht="13.5">
      <c r="B35" s="77"/>
      <c r="C35" s="77"/>
      <c r="D35" s="94"/>
      <c r="E35" s="94"/>
      <c r="F35" s="93"/>
      <c r="G35" s="93"/>
      <c r="H35" s="93"/>
      <c r="I35" s="94"/>
      <c r="J35" s="93"/>
      <c r="K35" s="94"/>
      <c r="L35" s="83"/>
      <c r="M35" s="83"/>
      <c r="N35" s="83"/>
      <c r="O35" s="83"/>
      <c r="P35" s="83"/>
      <c r="Q35" s="83"/>
      <c r="R35" s="83"/>
      <c r="S35" s="83"/>
      <c r="T35" s="83"/>
      <c r="U35" s="83"/>
    </row>
    <row r="36" spans="2:21" ht="13.5">
      <c r="B36" s="92"/>
      <c r="C36" s="92"/>
      <c r="D36" s="94"/>
      <c r="E36" s="94"/>
      <c r="F36" s="93"/>
      <c r="G36" s="93"/>
      <c r="H36" s="93"/>
      <c r="I36" s="94"/>
      <c r="J36" s="93"/>
      <c r="K36" s="94"/>
      <c r="L36" s="83"/>
      <c r="M36" s="83"/>
      <c r="N36" s="83"/>
      <c r="O36" s="83"/>
      <c r="P36" s="83"/>
      <c r="Q36" s="83"/>
      <c r="R36" s="83"/>
      <c r="S36" s="83"/>
      <c r="T36" s="83"/>
      <c r="U36" s="83"/>
    </row>
    <row r="37" spans="2:21" ht="13.5">
      <c r="B37" s="92"/>
      <c r="C37" s="92"/>
      <c r="D37" s="94"/>
      <c r="E37" s="94"/>
      <c r="F37" s="93"/>
      <c r="G37" s="93"/>
      <c r="H37" s="93"/>
      <c r="I37" s="94"/>
      <c r="J37" s="93"/>
      <c r="K37" s="94"/>
      <c r="L37" s="83"/>
      <c r="M37" s="83"/>
      <c r="N37" s="83"/>
      <c r="O37" s="83"/>
      <c r="P37" s="83"/>
      <c r="Q37" s="83"/>
      <c r="R37" s="83"/>
      <c r="S37" s="83"/>
      <c r="T37" s="83"/>
      <c r="U37" s="83"/>
    </row>
    <row r="38" spans="2:21" ht="13.5">
      <c r="B38" s="77"/>
      <c r="C38" s="77"/>
      <c r="D38" s="92"/>
      <c r="E38" s="92"/>
      <c r="F38" s="92"/>
      <c r="G38" s="92"/>
      <c r="H38" s="92"/>
      <c r="I38" s="92"/>
      <c r="J38" s="92"/>
      <c r="K38" s="92"/>
      <c r="L38" s="83"/>
      <c r="M38" s="83"/>
      <c r="N38" s="83"/>
      <c r="O38" s="83"/>
      <c r="P38" s="83"/>
      <c r="Q38" s="83"/>
      <c r="R38" s="83"/>
      <c r="S38" s="83"/>
      <c r="T38" s="83"/>
      <c r="U38" s="83"/>
    </row>
    <row r="39" spans="2:21">
      <c r="B39" s="83"/>
      <c r="C39" s="83"/>
      <c r="D39" s="83"/>
      <c r="E39" s="83"/>
      <c r="F39" s="97"/>
      <c r="G39" s="97"/>
      <c r="H39" s="97"/>
      <c r="I39" s="83"/>
      <c r="J39" s="97"/>
      <c r="K39" s="83"/>
      <c r="L39" s="83"/>
      <c r="M39" s="83"/>
      <c r="N39" s="83"/>
      <c r="O39" s="83"/>
      <c r="P39" s="83"/>
      <c r="Q39" s="83"/>
      <c r="R39" s="83"/>
      <c r="S39" s="83"/>
      <c r="T39" s="83"/>
      <c r="U39" s="83"/>
    </row>
    <row r="40" spans="2:21">
      <c r="B40" s="83"/>
      <c r="C40" s="83"/>
      <c r="D40" s="83"/>
      <c r="E40" s="83"/>
      <c r="F40" s="97"/>
      <c r="G40" s="97"/>
      <c r="H40" s="97"/>
      <c r="I40" s="83"/>
      <c r="J40" s="97"/>
      <c r="K40" s="83"/>
      <c r="L40" s="83"/>
      <c r="M40" s="83"/>
      <c r="N40" s="83"/>
      <c r="O40" s="83"/>
      <c r="P40" s="83"/>
      <c r="Q40" s="83"/>
      <c r="R40" s="83"/>
      <c r="S40" s="83"/>
      <c r="T40" s="83"/>
      <c r="U40" s="83"/>
    </row>
    <row r="41" spans="2:21">
      <c r="B41" s="83"/>
      <c r="C41" s="83"/>
      <c r="D41" s="83"/>
      <c r="E41" s="83"/>
      <c r="F41" s="97"/>
      <c r="G41" s="97"/>
      <c r="H41" s="97"/>
      <c r="I41" s="83"/>
      <c r="J41" s="97"/>
      <c r="K41" s="83"/>
      <c r="L41" s="83"/>
      <c r="M41" s="83"/>
      <c r="N41" s="83"/>
      <c r="O41" s="83"/>
      <c r="P41" s="83"/>
      <c r="Q41" s="83"/>
      <c r="R41" s="83"/>
      <c r="S41" s="83"/>
      <c r="T41" s="83"/>
      <c r="U41" s="83"/>
    </row>
    <row r="42" spans="2:21">
      <c r="B42" s="83"/>
      <c r="C42" s="83"/>
      <c r="D42" s="83"/>
      <c r="E42" s="83"/>
      <c r="F42" s="97"/>
      <c r="G42" s="97"/>
      <c r="H42" s="97"/>
      <c r="I42" s="83"/>
      <c r="J42" s="97"/>
      <c r="K42" s="83"/>
      <c r="L42" s="83"/>
      <c r="M42" s="83"/>
      <c r="N42" s="83"/>
      <c r="O42" s="83"/>
      <c r="P42" s="83"/>
      <c r="Q42" s="83"/>
      <c r="R42" s="83"/>
      <c r="S42" s="83"/>
      <c r="T42" s="83"/>
      <c r="U42" s="83"/>
    </row>
    <row r="43" spans="2:21">
      <c r="B43" s="83"/>
      <c r="C43" s="83"/>
      <c r="D43" s="83"/>
      <c r="E43" s="83"/>
      <c r="F43" s="97"/>
      <c r="G43" s="97"/>
      <c r="H43" s="97"/>
      <c r="I43" s="83"/>
      <c r="J43" s="97"/>
      <c r="K43" s="83"/>
      <c r="L43" s="83"/>
      <c r="M43" s="83"/>
      <c r="N43" s="83"/>
      <c r="O43" s="83"/>
      <c r="P43" s="83"/>
      <c r="Q43" s="83"/>
      <c r="R43" s="83"/>
      <c r="S43" s="83"/>
      <c r="T43" s="83"/>
      <c r="U43" s="83"/>
    </row>
    <row r="44" spans="2:21">
      <c r="B44" s="83"/>
      <c r="C44" s="83"/>
      <c r="D44" s="83"/>
      <c r="E44" s="83"/>
      <c r="F44" s="97"/>
      <c r="G44" s="97"/>
      <c r="H44" s="97"/>
      <c r="I44" s="83"/>
      <c r="J44" s="97"/>
      <c r="K44" s="83"/>
      <c r="L44" s="83"/>
      <c r="M44" s="83"/>
      <c r="N44" s="83"/>
      <c r="O44" s="83"/>
      <c r="P44" s="83"/>
      <c r="Q44" s="83"/>
      <c r="R44" s="83"/>
      <c r="S44" s="83"/>
      <c r="T44" s="83"/>
      <c r="U44" s="83"/>
    </row>
    <row r="45" spans="2:21">
      <c r="B45" s="83"/>
      <c r="C45" s="83"/>
      <c r="D45" s="83"/>
      <c r="E45" s="83"/>
      <c r="F45" s="97"/>
      <c r="G45" s="97"/>
      <c r="H45" s="97"/>
      <c r="I45" s="83"/>
      <c r="J45" s="97"/>
      <c r="K45" s="83"/>
      <c r="L45" s="83"/>
      <c r="M45" s="83"/>
      <c r="N45" s="83"/>
      <c r="O45" s="83"/>
      <c r="P45" s="83"/>
      <c r="Q45" s="83"/>
      <c r="R45" s="83"/>
      <c r="S45" s="83"/>
      <c r="T45" s="83"/>
      <c r="U45" s="83"/>
    </row>
    <row r="46" spans="2:21">
      <c r="B46" s="83"/>
      <c r="C46" s="83"/>
      <c r="D46" s="83"/>
      <c r="E46" s="83"/>
      <c r="F46" s="97"/>
      <c r="G46" s="97"/>
      <c r="H46" s="97"/>
      <c r="I46" s="83"/>
      <c r="J46" s="97"/>
      <c r="K46" s="83"/>
      <c r="L46" s="83"/>
      <c r="M46" s="83"/>
      <c r="N46" s="83"/>
      <c r="O46" s="83"/>
      <c r="P46" s="83"/>
      <c r="Q46" s="83"/>
      <c r="R46" s="83"/>
      <c r="S46" s="83"/>
      <c r="T46" s="83"/>
      <c r="U46" s="83"/>
    </row>
    <row r="47" spans="2:21">
      <c r="B47" s="83"/>
      <c r="C47" s="83"/>
      <c r="D47" s="83"/>
      <c r="E47" s="83"/>
      <c r="F47" s="97"/>
      <c r="G47" s="97"/>
      <c r="H47" s="97"/>
      <c r="I47" s="83"/>
      <c r="J47" s="97"/>
      <c r="K47" s="83"/>
      <c r="L47" s="83"/>
      <c r="M47" s="83"/>
      <c r="N47" s="83"/>
      <c r="O47" s="83"/>
      <c r="P47" s="83"/>
      <c r="Q47" s="83"/>
      <c r="R47" s="83"/>
      <c r="S47" s="83"/>
      <c r="T47" s="83"/>
      <c r="U47" s="83"/>
    </row>
    <row r="48" spans="2:21">
      <c r="B48" s="83"/>
      <c r="C48" s="83"/>
      <c r="D48" s="83"/>
      <c r="E48" s="83"/>
      <c r="F48" s="97"/>
      <c r="G48" s="97"/>
      <c r="H48" s="97"/>
      <c r="I48" s="83"/>
      <c r="J48" s="97"/>
      <c r="K48" s="83"/>
      <c r="L48" s="83"/>
      <c r="M48" s="83"/>
      <c r="N48" s="83"/>
      <c r="O48" s="83"/>
      <c r="P48" s="83"/>
      <c r="Q48" s="83"/>
      <c r="R48" s="83"/>
      <c r="S48" s="83"/>
      <c r="T48" s="83"/>
      <c r="U48" s="83"/>
    </row>
    <row r="49" spans="2:21">
      <c r="B49" s="83"/>
      <c r="C49" s="83"/>
      <c r="D49" s="83"/>
      <c r="E49" s="83"/>
      <c r="F49" s="97"/>
      <c r="G49" s="97"/>
      <c r="H49" s="97"/>
      <c r="I49" s="83"/>
      <c r="J49" s="97"/>
      <c r="K49" s="83"/>
      <c r="L49" s="83"/>
      <c r="M49" s="83"/>
      <c r="N49" s="83"/>
      <c r="O49" s="83"/>
      <c r="P49" s="83"/>
      <c r="Q49" s="83"/>
      <c r="R49" s="83"/>
      <c r="S49" s="83"/>
      <c r="T49" s="83"/>
      <c r="U49" s="83"/>
    </row>
    <row r="50" spans="2:21">
      <c r="B50" s="83"/>
      <c r="C50" s="83"/>
      <c r="D50" s="83"/>
      <c r="E50" s="83"/>
      <c r="F50" s="97"/>
      <c r="G50" s="97"/>
      <c r="H50" s="97"/>
      <c r="I50" s="83"/>
      <c r="J50" s="97"/>
      <c r="K50" s="83"/>
      <c r="L50" s="83"/>
      <c r="M50" s="83"/>
      <c r="N50" s="83"/>
      <c r="O50" s="83"/>
      <c r="P50" s="83"/>
      <c r="Q50" s="83"/>
      <c r="R50" s="83"/>
      <c r="S50" s="83"/>
      <c r="T50" s="83"/>
      <c r="U50" s="83"/>
    </row>
    <row r="51" spans="2:21">
      <c r="B51" s="83"/>
      <c r="C51" s="83"/>
      <c r="D51" s="83"/>
      <c r="E51" s="83"/>
      <c r="F51" s="97"/>
      <c r="G51" s="97"/>
      <c r="H51" s="97"/>
      <c r="I51" s="83"/>
      <c r="J51" s="97"/>
      <c r="K51" s="83"/>
      <c r="L51" s="83"/>
      <c r="M51" s="83"/>
      <c r="N51" s="83"/>
      <c r="O51" s="83"/>
      <c r="P51" s="83"/>
      <c r="Q51" s="83"/>
      <c r="R51" s="83"/>
      <c r="S51" s="83"/>
      <c r="T51" s="83"/>
      <c r="U51" s="83"/>
    </row>
    <row r="52" spans="2:21">
      <c r="B52" s="83"/>
      <c r="C52" s="83"/>
      <c r="D52" s="83"/>
      <c r="E52" s="83"/>
      <c r="F52" s="97"/>
      <c r="G52" s="97"/>
      <c r="H52" s="97"/>
      <c r="I52" s="83"/>
      <c r="J52" s="97"/>
      <c r="K52" s="83"/>
      <c r="L52" s="83"/>
      <c r="M52" s="83"/>
      <c r="N52" s="83"/>
      <c r="O52" s="83"/>
      <c r="P52" s="83"/>
      <c r="Q52" s="83"/>
      <c r="R52" s="83"/>
      <c r="S52" s="83"/>
      <c r="T52" s="83"/>
      <c r="U52" s="83"/>
    </row>
    <row r="53" spans="2:21">
      <c r="B53" s="83"/>
      <c r="C53" s="83"/>
      <c r="D53" s="83"/>
      <c r="E53" s="83"/>
      <c r="F53" s="97"/>
      <c r="G53" s="97"/>
      <c r="H53" s="97"/>
      <c r="I53" s="83"/>
      <c r="J53" s="97"/>
      <c r="K53" s="83"/>
      <c r="L53" s="83"/>
      <c r="M53" s="83"/>
      <c r="N53" s="83"/>
      <c r="O53" s="83"/>
      <c r="P53" s="83"/>
      <c r="Q53" s="83"/>
      <c r="R53" s="83"/>
      <c r="S53" s="83"/>
      <c r="T53" s="83"/>
      <c r="U53" s="83"/>
    </row>
    <row r="54" spans="2:21">
      <c r="B54" s="83"/>
      <c r="C54" s="83"/>
      <c r="D54" s="83"/>
      <c r="E54" s="83"/>
      <c r="F54" s="97"/>
      <c r="G54" s="97"/>
      <c r="H54" s="97"/>
      <c r="I54" s="83"/>
      <c r="J54" s="97"/>
      <c r="K54" s="83"/>
      <c r="L54" s="83"/>
      <c r="M54" s="83"/>
      <c r="N54" s="83"/>
      <c r="O54" s="83"/>
      <c r="P54" s="83"/>
      <c r="Q54" s="83"/>
      <c r="R54" s="83"/>
      <c r="S54" s="83"/>
      <c r="T54" s="83"/>
      <c r="U54" s="83"/>
    </row>
    <row r="55" spans="2:21">
      <c r="B55" s="83"/>
      <c r="C55" s="83"/>
      <c r="D55" s="83"/>
      <c r="E55" s="83"/>
      <c r="F55" s="97"/>
      <c r="G55" s="97"/>
      <c r="H55" s="97"/>
      <c r="I55" s="83"/>
      <c r="J55" s="97"/>
      <c r="K55" s="83"/>
      <c r="L55" s="83"/>
      <c r="M55" s="83"/>
      <c r="N55" s="83"/>
      <c r="O55" s="83"/>
      <c r="P55" s="83"/>
      <c r="Q55" s="83"/>
      <c r="R55" s="83"/>
      <c r="S55" s="83"/>
      <c r="T55" s="83"/>
      <c r="U55" s="83"/>
    </row>
    <row r="56" spans="2:21">
      <c r="B56" s="83"/>
      <c r="C56" s="83"/>
      <c r="D56" s="83"/>
      <c r="E56" s="83"/>
      <c r="F56" s="97"/>
      <c r="G56" s="97"/>
      <c r="H56" s="97"/>
      <c r="I56" s="83"/>
      <c r="J56" s="97"/>
      <c r="K56" s="83"/>
      <c r="L56" s="83"/>
      <c r="M56" s="83"/>
      <c r="N56" s="83"/>
      <c r="O56" s="83"/>
      <c r="P56" s="83"/>
      <c r="Q56" s="83"/>
      <c r="R56" s="83"/>
      <c r="S56" s="83"/>
      <c r="T56" s="83"/>
      <c r="U56" s="83"/>
    </row>
    <row r="57" spans="2:21">
      <c r="B57" s="83"/>
      <c r="C57" s="83"/>
      <c r="D57" s="83"/>
      <c r="E57" s="83"/>
      <c r="F57" s="97"/>
      <c r="G57" s="97"/>
      <c r="H57" s="97"/>
      <c r="I57" s="83"/>
      <c r="J57" s="97"/>
      <c r="K57" s="83"/>
      <c r="L57" s="83"/>
      <c r="M57" s="83"/>
      <c r="N57" s="83"/>
      <c r="O57" s="83"/>
      <c r="P57" s="83"/>
      <c r="Q57" s="83"/>
      <c r="R57" s="83"/>
      <c r="S57" s="83"/>
      <c r="T57" s="83"/>
      <c r="U57" s="83"/>
    </row>
    <row r="58" spans="2:21">
      <c r="B58" s="83"/>
      <c r="C58" s="83"/>
      <c r="D58" s="83"/>
      <c r="E58" s="83"/>
      <c r="F58" s="97"/>
      <c r="G58" s="97"/>
      <c r="H58" s="97"/>
      <c r="I58" s="83"/>
      <c r="J58" s="97"/>
      <c r="K58" s="83"/>
      <c r="L58" s="83"/>
      <c r="M58" s="83"/>
      <c r="N58" s="83"/>
      <c r="O58" s="83"/>
      <c r="P58" s="83"/>
      <c r="Q58" s="83"/>
      <c r="R58" s="83"/>
      <c r="S58" s="83"/>
      <c r="T58" s="83"/>
      <c r="U58" s="83"/>
    </row>
    <row r="59" spans="2:21">
      <c r="B59" s="83"/>
      <c r="C59" s="83"/>
      <c r="D59" s="83"/>
      <c r="E59" s="83"/>
      <c r="F59" s="97"/>
      <c r="G59" s="97"/>
      <c r="H59" s="97"/>
      <c r="I59" s="83"/>
      <c r="J59" s="97"/>
      <c r="K59" s="83"/>
      <c r="L59" s="83"/>
      <c r="M59" s="83"/>
      <c r="N59" s="83"/>
      <c r="O59" s="83"/>
      <c r="P59" s="83"/>
      <c r="Q59" s="83"/>
      <c r="R59" s="83"/>
      <c r="S59" s="83"/>
      <c r="T59" s="83"/>
      <c r="U59" s="83"/>
    </row>
    <row r="60" spans="2:21">
      <c r="B60" s="83"/>
      <c r="C60" s="83"/>
      <c r="D60" s="83"/>
      <c r="E60" s="83"/>
      <c r="F60" s="97"/>
      <c r="G60" s="97"/>
      <c r="H60" s="97"/>
      <c r="I60" s="83"/>
      <c r="J60" s="97"/>
      <c r="K60" s="83"/>
      <c r="L60" s="83"/>
      <c r="M60" s="83"/>
      <c r="N60" s="83"/>
      <c r="O60" s="83"/>
      <c r="P60" s="83"/>
      <c r="Q60" s="83"/>
      <c r="R60" s="83"/>
      <c r="S60" s="83"/>
      <c r="T60" s="83"/>
      <c r="U60" s="83"/>
    </row>
    <row r="61" spans="2:21">
      <c r="B61" s="83"/>
      <c r="C61" s="83"/>
      <c r="D61" s="83"/>
      <c r="E61" s="83"/>
      <c r="F61" s="97"/>
      <c r="G61" s="97"/>
      <c r="H61" s="97"/>
      <c r="I61" s="83"/>
      <c r="J61" s="97"/>
      <c r="K61" s="83"/>
      <c r="L61" s="83"/>
      <c r="M61" s="83"/>
      <c r="N61" s="83"/>
      <c r="O61" s="83"/>
      <c r="P61" s="83"/>
      <c r="Q61" s="83"/>
      <c r="R61" s="83"/>
      <c r="S61" s="83"/>
      <c r="T61" s="83"/>
      <c r="U61" s="83"/>
    </row>
    <row r="62" spans="2:21">
      <c r="B62" s="83"/>
      <c r="C62" s="83"/>
      <c r="D62" s="83"/>
      <c r="E62" s="83"/>
      <c r="F62" s="97"/>
      <c r="G62" s="97"/>
      <c r="H62" s="97"/>
      <c r="I62" s="83"/>
      <c r="J62" s="97"/>
      <c r="K62" s="83"/>
      <c r="L62" s="83"/>
      <c r="M62" s="83"/>
      <c r="N62" s="83"/>
      <c r="O62" s="83"/>
      <c r="P62" s="83"/>
      <c r="Q62" s="83"/>
      <c r="R62" s="83"/>
      <c r="S62" s="83"/>
      <c r="T62" s="83"/>
      <c r="U62" s="83"/>
    </row>
  </sheetData>
  <sheetProtection password="CC4F" sheet="1" objects="1" scenarios="1"/>
  <mergeCells count="16">
    <mergeCell ref="B19:M19"/>
    <mergeCell ref="B20:M21"/>
    <mergeCell ref="B22:M22"/>
    <mergeCell ref="B23:M23"/>
    <mergeCell ref="D13:E13"/>
    <mergeCell ref="D14:E14"/>
    <mergeCell ref="B15:J15"/>
    <mergeCell ref="B16:L16"/>
    <mergeCell ref="B17:M17"/>
    <mergeCell ref="B18:M18"/>
    <mergeCell ref="D12:E12"/>
    <mergeCell ref="L3:M3"/>
    <mergeCell ref="B6:M6"/>
    <mergeCell ref="B7:M7"/>
    <mergeCell ref="B9:L9"/>
    <mergeCell ref="B11:L11"/>
  </mergeCells>
  <phoneticPr fontId="1"/>
  <dataValidations count="2">
    <dataValidation type="list" allowBlank="1" showInputMessage="1" showErrorMessage="1" sqref="J13:J14">
      <formula1>"ア, イ, ア・イ"</formula1>
    </dataValidation>
    <dataValidation type="list" allowBlank="1" showInputMessage="1" showErrorMessage="1" sqref="H13:H14">
      <formula1>"有, 無"</formula1>
    </dataValidation>
  </dataValidations>
  <pageMargins left="0.70866141732283472" right="0.70866141732283472" top="0.74803149606299213" bottom="0.74803149606299213" header="0.31496062992125984" footer="0.31496062992125984"/>
  <pageSetup paperSize="9" scale="98"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8"/>
  <sheetViews>
    <sheetView view="pageBreakPreview" zoomScaleNormal="100" zoomScaleSheetLayoutView="100" workbookViewId="0">
      <pane ySplit="1" topLeftCell="A2" activePane="bottomLeft" state="frozen"/>
      <selection pane="bottomLeft" activeCell="C70" sqref="C70:C72"/>
    </sheetView>
  </sheetViews>
  <sheetFormatPr defaultRowHeight="13.5"/>
  <cols>
    <col min="1" max="1" width="6.75" style="51" customWidth="1"/>
    <col min="2" max="2" width="35.875" style="51" bestFit="1" customWidth="1"/>
    <col min="3" max="3" width="26.125" style="58" customWidth="1"/>
    <col min="4" max="4" width="6.75" style="51" customWidth="1"/>
    <col min="5" max="6" width="9" style="51"/>
    <col min="7" max="9" width="9" style="63"/>
    <col min="10" max="16384" width="9" style="51"/>
  </cols>
  <sheetData>
    <row r="1" spans="1:8">
      <c r="A1" s="48" t="s">
        <v>36</v>
      </c>
      <c r="B1" s="49" t="s">
        <v>37</v>
      </c>
      <c r="C1" s="50" t="s">
        <v>38</v>
      </c>
      <c r="D1" s="48" t="s">
        <v>36</v>
      </c>
      <c r="E1" s="60" t="s">
        <v>21</v>
      </c>
      <c r="F1" s="60" t="s">
        <v>509</v>
      </c>
    </row>
    <row r="2" spans="1:8">
      <c r="A2" s="48">
        <v>0</v>
      </c>
      <c r="B2" s="49" t="s">
        <v>511</v>
      </c>
      <c r="C2" s="50" t="s">
        <v>510</v>
      </c>
      <c r="D2" s="48">
        <v>0</v>
      </c>
      <c r="E2" s="60" t="s">
        <v>512</v>
      </c>
      <c r="F2" s="60">
        <v>840</v>
      </c>
    </row>
    <row r="3" spans="1:8" ht="21.75" customHeight="1">
      <c r="A3" s="52" t="s">
        <v>39</v>
      </c>
      <c r="B3" s="52" t="s">
        <v>40</v>
      </c>
      <c r="C3" s="50" t="s">
        <v>41</v>
      </c>
      <c r="D3" s="52" t="s">
        <v>39</v>
      </c>
      <c r="E3" s="60" t="s">
        <v>507</v>
      </c>
      <c r="F3" s="60">
        <v>756</v>
      </c>
      <c r="G3" s="64"/>
      <c r="H3" s="65"/>
    </row>
    <row r="4" spans="1:8" ht="21.75" customHeight="1">
      <c r="A4" s="52" t="s">
        <v>42</v>
      </c>
      <c r="B4" s="52" t="s">
        <v>43</v>
      </c>
      <c r="C4" s="50" t="s">
        <v>44</v>
      </c>
      <c r="D4" s="52" t="s">
        <v>42</v>
      </c>
      <c r="E4" s="60" t="s">
        <v>507</v>
      </c>
      <c r="F4" s="60">
        <v>202</v>
      </c>
      <c r="G4" s="64"/>
      <c r="H4" s="65"/>
    </row>
    <row r="5" spans="1:8" ht="21.75" customHeight="1">
      <c r="A5" s="52" t="s">
        <v>45</v>
      </c>
      <c r="B5" s="52" t="s">
        <v>46</v>
      </c>
      <c r="C5" s="50" t="s">
        <v>41</v>
      </c>
      <c r="D5" s="52" t="s">
        <v>45</v>
      </c>
      <c r="E5" s="60" t="s">
        <v>498</v>
      </c>
      <c r="F5" s="60">
        <v>124</v>
      </c>
      <c r="G5" s="64"/>
      <c r="H5" s="65"/>
    </row>
    <row r="6" spans="1:8" ht="21.75" customHeight="1">
      <c r="A6" s="52" t="s">
        <v>47</v>
      </c>
      <c r="B6" s="52" t="s">
        <v>48</v>
      </c>
      <c r="C6" s="50" t="s">
        <v>49</v>
      </c>
      <c r="D6" s="52" t="s">
        <v>47</v>
      </c>
      <c r="E6" s="60" t="s">
        <v>507</v>
      </c>
      <c r="F6" s="60">
        <v>1863</v>
      </c>
      <c r="G6" s="64"/>
      <c r="H6" s="65"/>
    </row>
    <row r="7" spans="1:8" ht="21.75" customHeight="1">
      <c r="A7" s="52" t="s">
        <v>50</v>
      </c>
      <c r="B7" s="52" t="s">
        <v>51</v>
      </c>
      <c r="C7" s="50" t="s">
        <v>49</v>
      </c>
      <c r="D7" s="52" t="s">
        <v>50</v>
      </c>
      <c r="E7" s="60" t="s">
        <v>507</v>
      </c>
      <c r="F7" s="60">
        <v>561</v>
      </c>
      <c r="G7" s="64"/>
      <c r="H7" s="65"/>
    </row>
    <row r="8" spans="1:8" ht="21.75" customHeight="1">
      <c r="A8" s="52" t="s">
        <v>52</v>
      </c>
      <c r="B8" s="52" t="s">
        <v>53</v>
      </c>
      <c r="C8" s="50" t="s">
        <v>49</v>
      </c>
      <c r="D8" s="52" t="s">
        <v>52</v>
      </c>
      <c r="E8" s="60" t="s">
        <v>498</v>
      </c>
      <c r="F8" s="60">
        <v>302</v>
      </c>
      <c r="G8" s="64"/>
      <c r="H8" s="65"/>
    </row>
    <row r="9" spans="1:8" ht="21.75" customHeight="1">
      <c r="A9" s="52" t="s">
        <v>54</v>
      </c>
      <c r="B9" s="52" t="s">
        <v>55</v>
      </c>
      <c r="C9" s="50" t="s">
        <v>56</v>
      </c>
      <c r="D9" s="52" t="s">
        <v>54</v>
      </c>
      <c r="E9" s="60" t="s">
        <v>508</v>
      </c>
      <c r="F9" s="60">
        <v>1393</v>
      </c>
      <c r="G9" s="66"/>
      <c r="H9" s="65"/>
    </row>
    <row r="10" spans="1:8" ht="21.75" customHeight="1">
      <c r="A10" s="52" t="s">
        <v>57</v>
      </c>
      <c r="B10" s="52" t="s">
        <v>58</v>
      </c>
      <c r="C10" s="50" t="s">
        <v>59</v>
      </c>
      <c r="D10" s="52" t="s">
        <v>57</v>
      </c>
      <c r="E10" s="60" t="s">
        <v>508</v>
      </c>
      <c r="F10" s="60">
        <v>1775</v>
      </c>
      <c r="G10" s="64"/>
      <c r="H10" s="65"/>
    </row>
    <row r="11" spans="1:8" ht="21.75" customHeight="1">
      <c r="A11" s="52" t="s">
        <v>60</v>
      </c>
      <c r="B11" s="52" t="s">
        <v>61</v>
      </c>
      <c r="C11" s="50" t="s">
        <v>62</v>
      </c>
      <c r="D11" s="52" t="s">
        <v>60</v>
      </c>
      <c r="E11" s="60" t="s">
        <v>508</v>
      </c>
      <c r="F11" s="60">
        <v>1806</v>
      </c>
      <c r="G11" s="64"/>
      <c r="H11" s="65"/>
    </row>
    <row r="12" spans="1:8" ht="21.75" customHeight="1">
      <c r="A12" s="52" t="s">
        <v>63</v>
      </c>
      <c r="B12" s="52" t="s">
        <v>64</v>
      </c>
      <c r="C12" s="50" t="s">
        <v>62</v>
      </c>
      <c r="D12" s="52" t="s">
        <v>63</v>
      </c>
      <c r="E12" s="60" t="s">
        <v>508</v>
      </c>
      <c r="F12" s="60">
        <v>1203</v>
      </c>
      <c r="G12" s="64"/>
      <c r="H12" s="65"/>
    </row>
    <row r="13" spans="1:8" ht="21.75" customHeight="1">
      <c r="A13" s="52" t="s">
        <v>65</v>
      </c>
      <c r="B13" s="52" t="s">
        <v>66</v>
      </c>
      <c r="C13" s="50" t="s">
        <v>62</v>
      </c>
      <c r="D13" s="52" t="s">
        <v>65</v>
      </c>
      <c r="E13" s="60" t="s">
        <v>498</v>
      </c>
      <c r="F13" s="60">
        <v>400</v>
      </c>
      <c r="G13" s="64"/>
      <c r="H13" s="65"/>
    </row>
    <row r="14" spans="1:8" ht="21.75" customHeight="1">
      <c r="A14" s="52" t="s">
        <v>67</v>
      </c>
      <c r="B14" s="52" t="s">
        <v>68</v>
      </c>
      <c r="C14" s="50" t="s">
        <v>62</v>
      </c>
      <c r="D14" s="52" t="s">
        <v>67</v>
      </c>
      <c r="E14" s="60" t="s">
        <v>498</v>
      </c>
      <c r="F14" s="60">
        <v>202</v>
      </c>
      <c r="G14" s="64"/>
      <c r="H14" s="65"/>
    </row>
    <row r="15" spans="1:8" ht="21.75" customHeight="1">
      <c r="A15" s="52" t="s">
        <v>69</v>
      </c>
      <c r="B15" s="52" t="s">
        <v>70</v>
      </c>
      <c r="C15" s="50" t="s">
        <v>71</v>
      </c>
      <c r="D15" s="52" t="s">
        <v>69</v>
      </c>
      <c r="E15" s="60" t="s">
        <v>507</v>
      </c>
      <c r="F15" s="60">
        <v>2220</v>
      </c>
      <c r="G15" s="64"/>
      <c r="H15" s="65"/>
    </row>
    <row r="16" spans="1:8" ht="21.75" customHeight="1">
      <c r="A16" s="52" t="s">
        <v>72</v>
      </c>
      <c r="B16" s="52" t="s">
        <v>73</v>
      </c>
      <c r="C16" s="50" t="s">
        <v>71</v>
      </c>
      <c r="D16" s="52" t="s">
        <v>72</v>
      </c>
      <c r="E16" s="60" t="s">
        <v>507</v>
      </c>
      <c r="F16" s="60">
        <v>1894</v>
      </c>
      <c r="G16" s="64"/>
      <c r="H16" s="65"/>
    </row>
    <row r="17" spans="1:8" ht="21.75" customHeight="1">
      <c r="A17" s="52" t="s">
        <v>74</v>
      </c>
      <c r="B17" s="52" t="s">
        <v>75</v>
      </c>
      <c r="C17" s="50" t="s">
        <v>71</v>
      </c>
      <c r="D17" s="52" t="s">
        <v>74</v>
      </c>
      <c r="E17" s="60" t="s">
        <v>498</v>
      </c>
      <c r="F17" s="60">
        <v>781</v>
      </c>
      <c r="G17" s="64"/>
      <c r="H17" s="65"/>
    </row>
    <row r="18" spans="1:8" ht="21.75" customHeight="1">
      <c r="A18" s="52" t="s">
        <v>76</v>
      </c>
      <c r="B18" s="52" t="s">
        <v>77</v>
      </c>
      <c r="C18" s="50" t="s">
        <v>78</v>
      </c>
      <c r="D18" s="52" t="s">
        <v>76</v>
      </c>
      <c r="E18" s="60" t="s">
        <v>507</v>
      </c>
      <c r="F18" s="60">
        <v>1216</v>
      </c>
      <c r="G18" s="64"/>
      <c r="H18" s="65"/>
    </row>
    <row r="19" spans="1:8" ht="21.75" customHeight="1">
      <c r="A19" s="52" t="s">
        <v>79</v>
      </c>
      <c r="B19" s="52" t="s">
        <v>80</v>
      </c>
      <c r="C19" s="50" t="s">
        <v>81</v>
      </c>
      <c r="D19" s="52" t="s">
        <v>79</v>
      </c>
      <c r="E19" s="60" t="s">
        <v>507</v>
      </c>
      <c r="F19" s="60">
        <v>411</v>
      </c>
      <c r="G19" s="64"/>
      <c r="H19" s="65"/>
    </row>
    <row r="20" spans="1:8" ht="21.75" customHeight="1">
      <c r="A20" s="52" t="s">
        <v>82</v>
      </c>
      <c r="B20" s="52" t="s">
        <v>83</v>
      </c>
      <c r="C20" s="50" t="s">
        <v>81</v>
      </c>
      <c r="D20" s="52" t="s">
        <v>82</v>
      </c>
      <c r="E20" s="60" t="s">
        <v>498</v>
      </c>
      <c r="F20" s="60">
        <v>68</v>
      </c>
      <c r="G20" s="64"/>
      <c r="H20" s="65"/>
    </row>
    <row r="21" spans="1:8" ht="21.75" customHeight="1">
      <c r="A21" s="52" t="s">
        <v>84</v>
      </c>
      <c r="B21" s="52" t="s">
        <v>85</v>
      </c>
      <c r="C21" s="50" t="s">
        <v>81</v>
      </c>
      <c r="D21" s="52" t="s">
        <v>84</v>
      </c>
      <c r="E21" s="60" t="s">
        <v>497</v>
      </c>
      <c r="F21" s="60">
        <v>249</v>
      </c>
      <c r="G21" s="64"/>
      <c r="H21" s="65"/>
    </row>
    <row r="22" spans="1:8" ht="21.75" customHeight="1">
      <c r="A22" s="52" t="s">
        <v>86</v>
      </c>
      <c r="B22" s="52" t="s">
        <v>87</v>
      </c>
      <c r="C22" s="50" t="s">
        <v>88</v>
      </c>
      <c r="D22" s="52" t="s">
        <v>86</v>
      </c>
      <c r="E22" s="60" t="s">
        <v>507</v>
      </c>
      <c r="F22" s="60">
        <v>1295</v>
      </c>
      <c r="G22" s="64"/>
      <c r="H22" s="65"/>
    </row>
    <row r="23" spans="1:8" ht="21.75" customHeight="1">
      <c r="A23" s="52" t="s">
        <v>89</v>
      </c>
      <c r="B23" s="52" t="s">
        <v>90</v>
      </c>
      <c r="C23" s="50" t="s">
        <v>91</v>
      </c>
      <c r="D23" s="52" t="s">
        <v>89</v>
      </c>
      <c r="E23" s="60" t="s">
        <v>507</v>
      </c>
      <c r="F23" s="60">
        <v>807</v>
      </c>
      <c r="G23" s="64"/>
      <c r="H23" s="65"/>
    </row>
    <row r="24" spans="1:8" ht="21.75" customHeight="1">
      <c r="A24" s="52" t="s">
        <v>92</v>
      </c>
      <c r="B24" s="52" t="s">
        <v>93</v>
      </c>
      <c r="C24" s="50" t="s">
        <v>91</v>
      </c>
      <c r="D24" s="52" t="s">
        <v>92</v>
      </c>
      <c r="E24" s="60" t="s">
        <v>498</v>
      </c>
      <c r="F24" s="60">
        <v>511</v>
      </c>
      <c r="G24" s="64"/>
      <c r="H24" s="65"/>
    </row>
    <row r="25" spans="1:8" ht="21.75" customHeight="1">
      <c r="A25" s="52" t="s">
        <v>94</v>
      </c>
      <c r="B25" s="52" t="s">
        <v>95</v>
      </c>
      <c r="C25" s="50" t="s">
        <v>96</v>
      </c>
      <c r="D25" s="52" t="s">
        <v>94</v>
      </c>
      <c r="E25" s="60" t="s">
        <v>508</v>
      </c>
      <c r="F25" s="60">
        <v>1383</v>
      </c>
      <c r="G25" s="64"/>
      <c r="H25" s="65"/>
    </row>
    <row r="26" spans="1:8" ht="21.75" customHeight="1">
      <c r="A26" s="52" t="s">
        <v>97</v>
      </c>
      <c r="B26" s="52" t="s">
        <v>98</v>
      </c>
      <c r="C26" s="53" t="s">
        <v>99</v>
      </c>
      <c r="D26" s="52" t="s">
        <v>97</v>
      </c>
      <c r="E26" s="60" t="s">
        <v>508</v>
      </c>
      <c r="F26" s="60">
        <v>559</v>
      </c>
      <c r="G26" s="64"/>
      <c r="H26" s="65"/>
    </row>
    <row r="27" spans="1:8" ht="21.75" customHeight="1">
      <c r="A27" s="52" t="s">
        <v>100</v>
      </c>
      <c r="B27" s="52" t="s">
        <v>101</v>
      </c>
      <c r="C27" s="53" t="s">
        <v>99</v>
      </c>
      <c r="D27" s="52" t="s">
        <v>100</v>
      </c>
      <c r="E27" s="60" t="s">
        <v>498</v>
      </c>
      <c r="F27" s="60">
        <v>581</v>
      </c>
      <c r="G27" s="64"/>
      <c r="H27" s="65"/>
    </row>
    <row r="28" spans="1:8" ht="21.75" customHeight="1">
      <c r="A28" s="52" t="s">
        <v>102</v>
      </c>
      <c r="B28" s="52" t="s">
        <v>103</v>
      </c>
      <c r="C28" s="50" t="s">
        <v>104</v>
      </c>
      <c r="D28" s="52" t="s">
        <v>102</v>
      </c>
      <c r="E28" s="60" t="s">
        <v>503</v>
      </c>
      <c r="F28" s="60">
        <v>934</v>
      </c>
      <c r="G28" s="64"/>
      <c r="H28" s="65"/>
    </row>
    <row r="29" spans="1:8" ht="21.75" customHeight="1">
      <c r="A29" s="52" t="s">
        <v>105</v>
      </c>
      <c r="B29" s="52" t="s">
        <v>106</v>
      </c>
      <c r="C29" s="50" t="s">
        <v>104</v>
      </c>
      <c r="D29" s="52" t="s">
        <v>105</v>
      </c>
      <c r="E29" s="60" t="s">
        <v>506</v>
      </c>
      <c r="F29" s="60">
        <v>5439</v>
      </c>
      <c r="G29" s="64"/>
      <c r="H29" s="65"/>
    </row>
    <row r="30" spans="1:8" ht="21.75" customHeight="1">
      <c r="A30" s="52" t="s">
        <v>107</v>
      </c>
      <c r="B30" s="52" t="s">
        <v>108</v>
      </c>
      <c r="C30" s="50" t="s">
        <v>104</v>
      </c>
      <c r="D30" s="52" t="s">
        <v>107</v>
      </c>
      <c r="E30" s="60" t="s">
        <v>498</v>
      </c>
      <c r="F30" s="60">
        <v>72</v>
      </c>
      <c r="G30" s="64"/>
      <c r="H30" s="65"/>
    </row>
    <row r="31" spans="1:8" ht="21.75" customHeight="1">
      <c r="A31" s="52" t="s">
        <v>109</v>
      </c>
      <c r="B31" s="52" t="s">
        <v>110</v>
      </c>
      <c r="C31" s="50" t="s">
        <v>111</v>
      </c>
      <c r="D31" s="52" t="s">
        <v>109</v>
      </c>
      <c r="E31" s="60" t="s">
        <v>508</v>
      </c>
      <c r="F31" s="60">
        <v>1092</v>
      </c>
      <c r="G31" s="64"/>
      <c r="H31" s="65"/>
    </row>
    <row r="32" spans="1:8" ht="21.75" customHeight="1">
      <c r="A32" s="52" t="s">
        <v>112</v>
      </c>
      <c r="B32" s="52" t="s">
        <v>113</v>
      </c>
      <c r="C32" s="50" t="s">
        <v>114</v>
      </c>
      <c r="D32" s="52" t="s">
        <v>112</v>
      </c>
      <c r="E32" s="60" t="s">
        <v>508</v>
      </c>
      <c r="F32" s="60">
        <v>1023</v>
      </c>
      <c r="G32" s="64"/>
      <c r="H32" s="65"/>
    </row>
    <row r="33" spans="1:8" ht="21.75" customHeight="1">
      <c r="A33" s="52" t="s">
        <v>115</v>
      </c>
      <c r="B33" s="52" t="s">
        <v>116</v>
      </c>
      <c r="C33" s="50" t="s">
        <v>114</v>
      </c>
      <c r="D33" s="52" t="s">
        <v>115</v>
      </c>
      <c r="E33" s="60" t="s">
        <v>508</v>
      </c>
      <c r="F33" s="60">
        <v>857</v>
      </c>
      <c r="G33" s="64"/>
      <c r="H33" s="65"/>
    </row>
    <row r="34" spans="1:8" ht="21.75" customHeight="1">
      <c r="A34" s="52" t="s">
        <v>117</v>
      </c>
      <c r="B34" s="52" t="s">
        <v>118</v>
      </c>
      <c r="C34" s="50" t="s">
        <v>114</v>
      </c>
      <c r="D34" s="52" t="s">
        <v>117</v>
      </c>
      <c r="E34" s="60" t="s">
        <v>498</v>
      </c>
      <c r="F34" s="60">
        <v>315</v>
      </c>
      <c r="G34" s="64"/>
      <c r="H34" s="65"/>
    </row>
    <row r="35" spans="1:8" ht="21.75" customHeight="1">
      <c r="A35" s="52" t="s">
        <v>119</v>
      </c>
      <c r="B35" s="52" t="s">
        <v>120</v>
      </c>
      <c r="C35" s="50" t="s">
        <v>114</v>
      </c>
      <c r="D35" s="52" t="s">
        <v>119</v>
      </c>
      <c r="E35" s="60" t="s">
        <v>498</v>
      </c>
      <c r="F35" s="60">
        <v>289</v>
      </c>
      <c r="G35" s="64"/>
      <c r="H35" s="65"/>
    </row>
    <row r="36" spans="1:8" ht="21.75" customHeight="1">
      <c r="A36" s="52" t="s">
        <v>121</v>
      </c>
      <c r="B36" s="52" t="s">
        <v>122</v>
      </c>
      <c r="C36" s="50" t="s">
        <v>114</v>
      </c>
      <c r="D36" s="52" t="s">
        <v>121</v>
      </c>
      <c r="E36" s="60" t="s">
        <v>497</v>
      </c>
      <c r="F36" s="60">
        <v>521</v>
      </c>
      <c r="G36" s="64"/>
      <c r="H36" s="65"/>
    </row>
    <row r="37" spans="1:8" ht="21.75" customHeight="1">
      <c r="A37" s="52" t="s">
        <v>123</v>
      </c>
      <c r="B37" s="52" t="s">
        <v>124</v>
      </c>
      <c r="C37" s="50" t="s">
        <v>125</v>
      </c>
      <c r="D37" s="52" t="s">
        <v>123</v>
      </c>
      <c r="E37" s="60" t="s">
        <v>508</v>
      </c>
      <c r="F37" s="60">
        <v>746</v>
      </c>
      <c r="G37" s="64"/>
      <c r="H37" s="65"/>
    </row>
    <row r="38" spans="1:8" ht="21.75" customHeight="1">
      <c r="A38" s="52" t="s">
        <v>126</v>
      </c>
      <c r="B38" s="52" t="s">
        <v>127</v>
      </c>
      <c r="C38" s="50" t="s">
        <v>528</v>
      </c>
      <c r="D38" s="52" t="s">
        <v>126</v>
      </c>
      <c r="E38" s="60" t="s">
        <v>503</v>
      </c>
      <c r="F38" s="60">
        <v>828</v>
      </c>
      <c r="G38" s="64"/>
      <c r="H38" s="65"/>
    </row>
    <row r="39" spans="1:8" ht="21.75" customHeight="1">
      <c r="A39" s="52" t="s">
        <v>128</v>
      </c>
      <c r="B39" s="52" t="s">
        <v>129</v>
      </c>
      <c r="C39" s="50" t="s">
        <v>528</v>
      </c>
      <c r="D39" s="52" t="s">
        <v>128</v>
      </c>
      <c r="E39" s="60" t="s">
        <v>498</v>
      </c>
      <c r="F39" s="60">
        <v>714</v>
      </c>
      <c r="G39" s="64"/>
      <c r="H39" s="65"/>
    </row>
    <row r="40" spans="1:8" ht="21.75" customHeight="1">
      <c r="A40" s="52" t="s">
        <v>130</v>
      </c>
      <c r="B40" s="52" t="s">
        <v>131</v>
      </c>
      <c r="C40" s="50" t="s">
        <v>132</v>
      </c>
      <c r="D40" s="52" t="s">
        <v>130</v>
      </c>
      <c r="E40" s="60" t="s">
        <v>503</v>
      </c>
      <c r="F40" s="60">
        <v>1045</v>
      </c>
      <c r="G40" s="64"/>
      <c r="H40" s="65"/>
    </row>
    <row r="41" spans="1:8" ht="21.75" customHeight="1">
      <c r="A41" s="52" t="s">
        <v>133</v>
      </c>
      <c r="B41" s="52" t="s">
        <v>134</v>
      </c>
      <c r="C41" s="50" t="s">
        <v>132</v>
      </c>
      <c r="D41" s="52" t="s">
        <v>133</v>
      </c>
      <c r="E41" s="60" t="s">
        <v>498</v>
      </c>
      <c r="F41" s="60">
        <v>693</v>
      </c>
      <c r="G41" s="64"/>
      <c r="H41" s="65"/>
    </row>
    <row r="42" spans="1:8" ht="21.75" customHeight="1">
      <c r="A42" s="52" t="s">
        <v>135</v>
      </c>
      <c r="B42" s="52" t="s">
        <v>136</v>
      </c>
      <c r="C42" s="50" t="s">
        <v>137</v>
      </c>
      <c r="D42" s="52" t="s">
        <v>135</v>
      </c>
      <c r="E42" s="60" t="s">
        <v>503</v>
      </c>
      <c r="F42" s="60">
        <v>645</v>
      </c>
      <c r="G42" s="64"/>
      <c r="H42" s="65"/>
    </row>
    <row r="43" spans="1:8" ht="21.75" customHeight="1">
      <c r="A43" s="52" t="s">
        <v>138</v>
      </c>
      <c r="B43" s="52" t="s">
        <v>139</v>
      </c>
      <c r="C43" s="50" t="s">
        <v>137</v>
      </c>
      <c r="D43" s="52" t="s">
        <v>138</v>
      </c>
      <c r="E43" s="60" t="s">
        <v>503</v>
      </c>
      <c r="F43" s="60">
        <v>910</v>
      </c>
      <c r="G43" s="64"/>
      <c r="H43" s="65"/>
    </row>
    <row r="44" spans="1:8" ht="21.75" customHeight="1">
      <c r="A44" s="52" t="s">
        <v>140</v>
      </c>
      <c r="B44" s="52" t="s">
        <v>141</v>
      </c>
      <c r="C44" s="50" t="s">
        <v>137</v>
      </c>
      <c r="D44" s="52" t="s">
        <v>140</v>
      </c>
      <c r="E44" s="60" t="s">
        <v>498</v>
      </c>
      <c r="F44" s="60">
        <v>593</v>
      </c>
      <c r="G44" s="64"/>
      <c r="H44" s="65"/>
    </row>
    <row r="45" spans="1:8" ht="21.75" customHeight="1">
      <c r="A45" s="52" t="s">
        <v>142</v>
      </c>
      <c r="B45" s="52" t="s">
        <v>143</v>
      </c>
      <c r="C45" s="50" t="s">
        <v>144</v>
      </c>
      <c r="D45" s="52" t="s">
        <v>142</v>
      </c>
      <c r="E45" s="60" t="s">
        <v>503</v>
      </c>
      <c r="F45" s="60">
        <v>655</v>
      </c>
      <c r="G45" s="64"/>
      <c r="H45" s="65"/>
    </row>
    <row r="46" spans="1:8" ht="21.75" customHeight="1">
      <c r="A46" s="52" t="s">
        <v>145</v>
      </c>
      <c r="B46" s="52" t="s">
        <v>146</v>
      </c>
      <c r="C46" s="50" t="s">
        <v>144</v>
      </c>
      <c r="D46" s="52" t="s">
        <v>145</v>
      </c>
      <c r="E46" s="60" t="s">
        <v>503</v>
      </c>
      <c r="F46" s="60">
        <v>1167</v>
      </c>
      <c r="G46" s="64"/>
      <c r="H46" s="65"/>
    </row>
    <row r="47" spans="1:8" ht="21.75" customHeight="1">
      <c r="A47" s="52" t="s">
        <v>147</v>
      </c>
      <c r="B47" s="52" t="s">
        <v>148</v>
      </c>
      <c r="C47" s="50" t="s">
        <v>144</v>
      </c>
      <c r="D47" s="52" t="s">
        <v>147</v>
      </c>
      <c r="E47" s="60" t="s">
        <v>498</v>
      </c>
      <c r="F47" s="60">
        <v>338</v>
      </c>
      <c r="G47" s="64"/>
      <c r="H47" s="65"/>
    </row>
    <row r="48" spans="1:8" ht="21.75" customHeight="1">
      <c r="A48" s="52" t="s">
        <v>149</v>
      </c>
      <c r="B48" s="52" t="s">
        <v>150</v>
      </c>
      <c r="C48" s="50" t="s">
        <v>144</v>
      </c>
      <c r="D48" s="52" t="s">
        <v>149</v>
      </c>
      <c r="E48" s="60" t="s">
        <v>498</v>
      </c>
      <c r="F48" s="60">
        <v>201</v>
      </c>
      <c r="G48" s="64"/>
      <c r="H48" s="65"/>
    </row>
    <row r="49" spans="1:8" ht="21.75" customHeight="1">
      <c r="A49" s="52" t="s">
        <v>151</v>
      </c>
      <c r="B49" s="52" t="s">
        <v>152</v>
      </c>
      <c r="C49" s="50" t="s">
        <v>144</v>
      </c>
      <c r="D49" s="52" t="s">
        <v>151</v>
      </c>
      <c r="E49" s="60" t="s">
        <v>497</v>
      </c>
      <c r="F49" s="60">
        <v>882</v>
      </c>
      <c r="G49" s="64"/>
      <c r="H49" s="65"/>
    </row>
    <row r="50" spans="1:8" ht="21.75" customHeight="1">
      <c r="A50" s="52" t="s">
        <v>153</v>
      </c>
      <c r="B50" s="52" t="s">
        <v>154</v>
      </c>
      <c r="C50" s="50" t="s">
        <v>155</v>
      </c>
      <c r="D50" s="52" t="s">
        <v>153</v>
      </c>
      <c r="E50" s="60" t="s">
        <v>503</v>
      </c>
      <c r="F50" s="60">
        <v>1488</v>
      </c>
      <c r="G50" s="64"/>
      <c r="H50" s="65"/>
    </row>
    <row r="51" spans="1:8" ht="21.75" customHeight="1">
      <c r="A51" s="52" t="s">
        <v>156</v>
      </c>
      <c r="B51" s="52" t="s">
        <v>157</v>
      </c>
      <c r="C51" s="50" t="s">
        <v>155</v>
      </c>
      <c r="D51" s="52" t="s">
        <v>156</v>
      </c>
      <c r="E51" s="60" t="s">
        <v>498</v>
      </c>
      <c r="F51" s="60">
        <v>377</v>
      </c>
      <c r="G51" s="64"/>
      <c r="H51" s="65"/>
    </row>
    <row r="52" spans="1:8" ht="21.75" customHeight="1">
      <c r="A52" s="52" t="s">
        <v>158</v>
      </c>
      <c r="B52" s="52" t="s">
        <v>159</v>
      </c>
      <c r="C52" s="50" t="s">
        <v>160</v>
      </c>
      <c r="D52" s="52" t="s">
        <v>158</v>
      </c>
      <c r="E52" s="60" t="s">
        <v>503</v>
      </c>
      <c r="F52" s="60">
        <v>1192</v>
      </c>
      <c r="G52" s="64"/>
      <c r="H52" s="65"/>
    </row>
    <row r="53" spans="1:8" ht="21.75" customHeight="1">
      <c r="A53" s="52" t="s">
        <v>161</v>
      </c>
      <c r="B53" s="52" t="s">
        <v>162</v>
      </c>
      <c r="C53" s="50" t="s">
        <v>160</v>
      </c>
      <c r="D53" s="52" t="s">
        <v>161</v>
      </c>
      <c r="E53" s="60" t="s">
        <v>503</v>
      </c>
      <c r="F53" s="60">
        <v>1201</v>
      </c>
      <c r="G53" s="64"/>
      <c r="H53" s="65"/>
    </row>
    <row r="54" spans="1:8" ht="21.75" customHeight="1">
      <c r="A54" s="52" t="s">
        <v>163</v>
      </c>
      <c r="B54" s="52" t="s">
        <v>164</v>
      </c>
      <c r="C54" s="50" t="s">
        <v>160</v>
      </c>
      <c r="D54" s="52" t="s">
        <v>163</v>
      </c>
      <c r="E54" s="60" t="s">
        <v>503</v>
      </c>
      <c r="F54" s="60">
        <v>425</v>
      </c>
      <c r="G54" s="64"/>
      <c r="H54" s="65"/>
    </row>
    <row r="55" spans="1:8" ht="21.75" customHeight="1">
      <c r="A55" s="52" t="s">
        <v>165</v>
      </c>
      <c r="B55" s="52" t="s">
        <v>166</v>
      </c>
      <c r="C55" s="50" t="s">
        <v>160</v>
      </c>
      <c r="D55" s="52" t="s">
        <v>165</v>
      </c>
      <c r="E55" s="60" t="s">
        <v>498</v>
      </c>
      <c r="F55" s="60">
        <v>703</v>
      </c>
      <c r="G55" s="64"/>
      <c r="H55" s="65"/>
    </row>
    <row r="56" spans="1:8" ht="21.75" customHeight="1">
      <c r="A56" s="52" t="s">
        <v>167</v>
      </c>
      <c r="B56" s="52" t="s">
        <v>168</v>
      </c>
      <c r="C56" s="50" t="s">
        <v>160</v>
      </c>
      <c r="D56" s="52" t="s">
        <v>167</v>
      </c>
      <c r="E56" s="60" t="s">
        <v>498</v>
      </c>
      <c r="F56" s="60">
        <v>342</v>
      </c>
      <c r="G56" s="64"/>
      <c r="H56" s="65"/>
    </row>
    <row r="57" spans="1:8" ht="21.75" customHeight="1">
      <c r="A57" s="52" t="s">
        <v>169</v>
      </c>
      <c r="B57" s="52" t="s">
        <v>170</v>
      </c>
      <c r="C57" s="50" t="s">
        <v>160</v>
      </c>
      <c r="D57" s="52" t="s">
        <v>169</v>
      </c>
      <c r="E57" s="60" t="s">
        <v>498</v>
      </c>
      <c r="F57" s="60">
        <v>360</v>
      </c>
      <c r="G57" s="64"/>
      <c r="H57" s="65"/>
    </row>
    <row r="58" spans="1:8" ht="21.75" customHeight="1">
      <c r="A58" s="52" t="s">
        <v>171</v>
      </c>
      <c r="B58" s="52" t="s">
        <v>172</v>
      </c>
      <c r="C58" s="50" t="s">
        <v>160</v>
      </c>
      <c r="D58" s="52" t="s">
        <v>171</v>
      </c>
      <c r="E58" s="60" t="s">
        <v>497</v>
      </c>
      <c r="F58" s="60">
        <v>362</v>
      </c>
      <c r="G58" s="64"/>
      <c r="H58" s="65"/>
    </row>
    <row r="59" spans="1:8" ht="21.75" customHeight="1">
      <c r="A59" s="52" t="s">
        <v>173</v>
      </c>
      <c r="B59" s="52" t="s">
        <v>174</v>
      </c>
      <c r="C59" s="50" t="s">
        <v>175</v>
      </c>
      <c r="D59" s="52" t="s">
        <v>173</v>
      </c>
      <c r="E59" s="60" t="s">
        <v>503</v>
      </c>
      <c r="F59" s="60">
        <v>2883</v>
      </c>
      <c r="G59" s="64"/>
      <c r="H59" s="65"/>
    </row>
    <row r="60" spans="1:8" ht="21.75" customHeight="1">
      <c r="A60" s="52" t="s">
        <v>176</v>
      </c>
      <c r="B60" s="52" t="s">
        <v>177</v>
      </c>
      <c r="C60" s="50" t="s">
        <v>175</v>
      </c>
      <c r="D60" s="52" t="s">
        <v>176</v>
      </c>
      <c r="E60" s="60" t="s">
        <v>498</v>
      </c>
      <c r="F60" s="60">
        <v>862</v>
      </c>
      <c r="G60" s="64"/>
      <c r="H60" s="65"/>
    </row>
    <row r="61" spans="1:8" ht="21.75" customHeight="1">
      <c r="A61" s="52" t="s">
        <v>178</v>
      </c>
      <c r="B61" s="52" t="s">
        <v>179</v>
      </c>
      <c r="C61" s="50" t="s">
        <v>180</v>
      </c>
      <c r="D61" s="52" t="s">
        <v>178</v>
      </c>
      <c r="E61" s="60" t="s">
        <v>503</v>
      </c>
      <c r="F61" s="60">
        <v>399</v>
      </c>
      <c r="G61" s="64"/>
      <c r="H61" s="65"/>
    </row>
    <row r="62" spans="1:8" ht="21.75" customHeight="1">
      <c r="A62" s="52" t="s">
        <v>181</v>
      </c>
      <c r="B62" s="52" t="s">
        <v>182</v>
      </c>
      <c r="C62" s="50" t="s">
        <v>180</v>
      </c>
      <c r="D62" s="52" t="s">
        <v>181</v>
      </c>
      <c r="E62" s="60" t="s">
        <v>498</v>
      </c>
      <c r="F62" s="60">
        <v>116</v>
      </c>
      <c r="G62" s="64"/>
      <c r="H62" s="65"/>
    </row>
    <row r="63" spans="1:8" ht="21.75" customHeight="1">
      <c r="A63" s="52" t="s">
        <v>183</v>
      </c>
      <c r="B63" s="52" t="s">
        <v>184</v>
      </c>
      <c r="C63" s="50" t="s">
        <v>185</v>
      </c>
      <c r="D63" s="52" t="s">
        <v>183</v>
      </c>
      <c r="E63" s="60" t="s">
        <v>503</v>
      </c>
      <c r="F63" s="60">
        <v>688</v>
      </c>
      <c r="G63" s="64"/>
      <c r="H63" s="65"/>
    </row>
    <row r="64" spans="1:8" ht="21.75" customHeight="1">
      <c r="A64" s="52" t="s">
        <v>186</v>
      </c>
      <c r="B64" s="52" t="s">
        <v>187</v>
      </c>
      <c r="C64" s="50" t="s">
        <v>185</v>
      </c>
      <c r="D64" s="52" t="s">
        <v>186</v>
      </c>
      <c r="E64" s="60" t="s">
        <v>498</v>
      </c>
      <c r="F64" s="60">
        <v>93</v>
      </c>
      <c r="G64" s="64"/>
      <c r="H64" s="65"/>
    </row>
    <row r="65" spans="1:8" ht="21.75" customHeight="1">
      <c r="A65" s="52" t="s">
        <v>188</v>
      </c>
      <c r="B65" s="52" t="s">
        <v>189</v>
      </c>
      <c r="C65" s="50" t="s">
        <v>190</v>
      </c>
      <c r="D65" s="52" t="s">
        <v>188</v>
      </c>
      <c r="E65" s="60" t="s">
        <v>503</v>
      </c>
      <c r="F65" s="60">
        <v>593</v>
      </c>
      <c r="G65" s="64"/>
      <c r="H65" s="65"/>
    </row>
    <row r="66" spans="1:8" ht="21.75" customHeight="1">
      <c r="A66" s="52" t="s">
        <v>191</v>
      </c>
      <c r="B66" s="52" t="s">
        <v>192</v>
      </c>
      <c r="C66" s="50" t="s">
        <v>190</v>
      </c>
      <c r="D66" s="52" t="s">
        <v>191</v>
      </c>
      <c r="E66" s="60" t="s">
        <v>498</v>
      </c>
      <c r="F66" s="60">
        <v>177</v>
      </c>
      <c r="G66" s="64"/>
      <c r="H66" s="65"/>
    </row>
    <row r="67" spans="1:8" ht="21.75" customHeight="1">
      <c r="A67" s="52" t="s">
        <v>193</v>
      </c>
      <c r="B67" s="52" t="s">
        <v>194</v>
      </c>
      <c r="C67" s="50" t="s">
        <v>190</v>
      </c>
      <c r="D67" s="52" t="s">
        <v>193</v>
      </c>
      <c r="E67" s="60" t="s">
        <v>497</v>
      </c>
      <c r="F67" s="60">
        <v>319</v>
      </c>
      <c r="G67" s="64"/>
      <c r="H67" s="65"/>
    </row>
    <row r="68" spans="1:8" ht="21.75" customHeight="1">
      <c r="A68" s="52" t="s">
        <v>195</v>
      </c>
      <c r="B68" s="52" t="s">
        <v>196</v>
      </c>
      <c r="C68" s="50" t="s">
        <v>197</v>
      </c>
      <c r="D68" s="52" t="s">
        <v>195</v>
      </c>
      <c r="E68" s="60" t="s">
        <v>503</v>
      </c>
      <c r="F68" s="60">
        <v>2165</v>
      </c>
      <c r="G68" s="64"/>
      <c r="H68" s="65"/>
    </row>
    <row r="69" spans="1:8" ht="21.75" customHeight="1">
      <c r="A69" s="52" t="s">
        <v>198</v>
      </c>
      <c r="B69" s="52" t="s">
        <v>199</v>
      </c>
      <c r="C69" s="50" t="s">
        <v>200</v>
      </c>
      <c r="D69" s="52" t="s">
        <v>198</v>
      </c>
      <c r="E69" s="60" t="s">
        <v>503</v>
      </c>
      <c r="F69" s="60">
        <v>1017</v>
      </c>
      <c r="G69" s="64"/>
      <c r="H69" s="65"/>
    </row>
    <row r="70" spans="1:8" ht="21.75" customHeight="1">
      <c r="A70" s="52" t="s">
        <v>201</v>
      </c>
      <c r="B70" s="52" t="s">
        <v>202</v>
      </c>
      <c r="C70" s="50" t="s">
        <v>529</v>
      </c>
      <c r="D70" s="52" t="s">
        <v>201</v>
      </c>
      <c r="E70" s="60" t="s">
        <v>503</v>
      </c>
      <c r="F70" s="60">
        <v>1143</v>
      </c>
      <c r="G70" s="64"/>
      <c r="H70" s="65"/>
    </row>
    <row r="71" spans="1:8" ht="21.75" customHeight="1">
      <c r="A71" s="52" t="s">
        <v>203</v>
      </c>
      <c r="B71" s="52" t="s">
        <v>204</v>
      </c>
      <c r="C71" s="50" t="s">
        <v>529</v>
      </c>
      <c r="D71" s="52" t="s">
        <v>203</v>
      </c>
      <c r="E71" s="60" t="s">
        <v>498</v>
      </c>
      <c r="F71" s="60">
        <v>484</v>
      </c>
      <c r="G71" s="64"/>
      <c r="H71" s="65"/>
    </row>
    <row r="72" spans="1:8" ht="21.75" customHeight="1">
      <c r="A72" s="52" t="s">
        <v>205</v>
      </c>
      <c r="B72" s="52" t="s">
        <v>206</v>
      </c>
      <c r="C72" s="50" t="s">
        <v>529</v>
      </c>
      <c r="D72" s="52" t="s">
        <v>205</v>
      </c>
      <c r="E72" s="60" t="s">
        <v>497</v>
      </c>
      <c r="F72" s="60">
        <v>564</v>
      </c>
      <c r="G72" s="64"/>
      <c r="H72" s="65"/>
    </row>
    <row r="73" spans="1:8" ht="21.75" customHeight="1">
      <c r="A73" s="52" t="s">
        <v>207</v>
      </c>
      <c r="B73" s="52" t="s">
        <v>208</v>
      </c>
      <c r="C73" s="50" t="s">
        <v>209</v>
      </c>
      <c r="D73" s="52" t="s">
        <v>207</v>
      </c>
      <c r="E73" s="60" t="s">
        <v>503</v>
      </c>
      <c r="F73" s="60">
        <v>1222</v>
      </c>
      <c r="G73" s="64"/>
      <c r="H73" s="65"/>
    </row>
    <row r="74" spans="1:8" ht="21.75" customHeight="1">
      <c r="A74" s="52" t="s">
        <v>210</v>
      </c>
      <c r="B74" s="52" t="s">
        <v>211</v>
      </c>
      <c r="C74" s="50" t="s">
        <v>209</v>
      </c>
      <c r="D74" s="52" t="s">
        <v>210</v>
      </c>
      <c r="E74" s="60" t="s">
        <v>503</v>
      </c>
      <c r="F74" s="60">
        <v>406</v>
      </c>
      <c r="G74" s="64"/>
      <c r="H74" s="65"/>
    </row>
    <row r="75" spans="1:8" ht="21.75" customHeight="1">
      <c r="A75" s="52" t="s">
        <v>212</v>
      </c>
      <c r="B75" s="52" t="s">
        <v>213</v>
      </c>
      <c r="C75" s="50" t="s">
        <v>209</v>
      </c>
      <c r="D75" s="52" t="s">
        <v>212</v>
      </c>
      <c r="E75" s="60" t="s">
        <v>498</v>
      </c>
      <c r="F75" s="60">
        <v>983</v>
      </c>
      <c r="G75" s="64"/>
      <c r="H75" s="65"/>
    </row>
    <row r="76" spans="1:8" ht="21.75" customHeight="1">
      <c r="A76" s="52" t="s">
        <v>214</v>
      </c>
      <c r="B76" s="52" t="s">
        <v>215</v>
      </c>
      <c r="C76" s="50" t="s">
        <v>209</v>
      </c>
      <c r="D76" s="52" t="s">
        <v>214</v>
      </c>
      <c r="E76" s="60" t="s">
        <v>498</v>
      </c>
      <c r="F76" s="60">
        <v>155</v>
      </c>
      <c r="G76" s="64"/>
      <c r="H76" s="65"/>
    </row>
    <row r="77" spans="1:8" ht="21.75" customHeight="1">
      <c r="A77" s="52" t="s">
        <v>216</v>
      </c>
      <c r="B77" s="52" t="s">
        <v>217</v>
      </c>
      <c r="C77" s="50" t="s">
        <v>209</v>
      </c>
      <c r="D77" s="52" t="s">
        <v>216</v>
      </c>
      <c r="E77" s="60" t="s">
        <v>497</v>
      </c>
      <c r="F77" s="60">
        <v>245</v>
      </c>
      <c r="G77" s="64"/>
      <c r="H77" s="65"/>
    </row>
    <row r="78" spans="1:8" ht="21.75" customHeight="1">
      <c r="A78" s="52" t="s">
        <v>218</v>
      </c>
      <c r="B78" s="52" t="s">
        <v>219</v>
      </c>
      <c r="C78" s="50" t="s">
        <v>220</v>
      </c>
      <c r="D78" s="52" t="s">
        <v>218</v>
      </c>
      <c r="E78" s="60" t="s">
        <v>503</v>
      </c>
      <c r="F78" s="60">
        <v>743</v>
      </c>
      <c r="G78" s="64"/>
      <c r="H78" s="65"/>
    </row>
    <row r="79" spans="1:8" ht="21.75" customHeight="1">
      <c r="A79" s="52" t="s">
        <v>221</v>
      </c>
      <c r="B79" s="52" t="s">
        <v>222</v>
      </c>
      <c r="C79" s="50" t="s">
        <v>220</v>
      </c>
      <c r="D79" s="52" t="s">
        <v>221</v>
      </c>
      <c r="E79" s="60" t="s">
        <v>498</v>
      </c>
      <c r="F79" s="60">
        <v>239</v>
      </c>
      <c r="G79" s="64"/>
      <c r="H79" s="65"/>
    </row>
    <row r="80" spans="1:8" ht="21.75" customHeight="1">
      <c r="A80" s="52" t="s">
        <v>223</v>
      </c>
      <c r="B80" s="52" t="s">
        <v>224</v>
      </c>
      <c r="C80" s="50" t="s">
        <v>225</v>
      </c>
      <c r="D80" s="52" t="s">
        <v>223</v>
      </c>
      <c r="E80" s="60" t="s">
        <v>503</v>
      </c>
      <c r="F80" s="60">
        <v>463</v>
      </c>
      <c r="G80" s="64"/>
      <c r="H80" s="65"/>
    </row>
    <row r="81" spans="1:8" ht="21.75" customHeight="1">
      <c r="A81" s="52" t="s">
        <v>226</v>
      </c>
      <c r="B81" s="52" t="s">
        <v>227</v>
      </c>
      <c r="C81" s="50" t="s">
        <v>228</v>
      </c>
      <c r="D81" s="52" t="s">
        <v>226</v>
      </c>
      <c r="E81" s="60" t="s">
        <v>503</v>
      </c>
      <c r="F81" s="60">
        <v>174</v>
      </c>
      <c r="G81" s="64"/>
      <c r="H81" s="65"/>
    </row>
    <row r="82" spans="1:8" ht="21.75" customHeight="1">
      <c r="A82" s="52" t="s">
        <v>229</v>
      </c>
      <c r="B82" s="52" t="s">
        <v>230</v>
      </c>
      <c r="C82" s="50" t="s">
        <v>228</v>
      </c>
      <c r="D82" s="52" t="s">
        <v>229</v>
      </c>
      <c r="E82" s="60" t="s">
        <v>498</v>
      </c>
      <c r="F82" s="60">
        <v>76</v>
      </c>
      <c r="G82" s="64"/>
      <c r="H82" s="65"/>
    </row>
    <row r="83" spans="1:8" ht="21.75" customHeight="1">
      <c r="A83" s="52" t="s">
        <v>231</v>
      </c>
      <c r="B83" s="52" t="s">
        <v>232</v>
      </c>
      <c r="C83" s="50" t="s">
        <v>228</v>
      </c>
      <c r="D83" s="52" t="s">
        <v>231</v>
      </c>
      <c r="E83" s="60" t="s">
        <v>497</v>
      </c>
      <c r="F83" s="60">
        <v>595</v>
      </c>
      <c r="G83" s="64"/>
      <c r="H83" s="65"/>
    </row>
    <row r="84" spans="1:8" ht="21.75" customHeight="1">
      <c r="A84" s="52" t="s">
        <v>233</v>
      </c>
      <c r="B84" s="52" t="s">
        <v>234</v>
      </c>
      <c r="C84" s="50" t="s">
        <v>235</v>
      </c>
      <c r="D84" s="52" t="s">
        <v>233</v>
      </c>
      <c r="E84" s="60" t="s">
        <v>503</v>
      </c>
      <c r="F84" s="60">
        <v>508</v>
      </c>
      <c r="G84" s="64"/>
      <c r="H84" s="65"/>
    </row>
    <row r="85" spans="1:8" ht="21.75" customHeight="1">
      <c r="A85" s="52" t="s">
        <v>236</v>
      </c>
      <c r="B85" s="52" t="s">
        <v>237</v>
      </c>
      <c r="C85" s="50" t="s">
        <v>235</v>
      </c>
      <c r="D85" s="52" t="s">
        <v>236</v>
      </c>
      <c r="E85" s="60" t="s">
        <v>498</v>
      </c>
      <c r="F85" s="60">
        <v>93</v>
      </c>
      <c r="G85" s="64"/>
      <c r="H85" s="65"/>
    </row>
    <row r="86" spans="1:8" ht="21.75" customHeight="1">
      <c r="A86" s="52" t="s">
        <v>238</v>
      </c>
      <c r="B86" s="52" t="s">
        <v>239</v>
      </c>
      <c r="C86" s="50" t="s">
        <v>235</v>
      </c>
      <c r="D86" s="52" t="s">
        <v>238</v>
      </c>
      <c r="E86" s="60" t="s">
        <v>497</v>
      </c>
      <c r="F86" s="60">
        <v>255</v>
      </c>
      <c r="G86" s="64"/>
      <c r="H86" s="65"/>
    </row>
    <row r="87" spans="1:8" ht="21.75" customHeight="1">
      <c r="A87" s="52" t="s">
        <v>240</v>
      </c>
      <c r="B87" s="52" t="s">
        <v>241</v>
      </c>
      <c r="C87" s="50" t="s">
        <v>242</v>
      </c>
      <c r="D87" s="52" t="s">
        <v>240</v>
      </c>
      <c r="E87" s="60" t="s">
        <v>503</v>
      </c>
      <c r="F87" s="60">
        <v>1106</v>
      </c>
      <c r="G87" s="64"/>
      <c r="H87" s="65"/>
    </row>
    <row r="88" spans="1:8" ht="21.75" customHeight="1">
      <c r="A88" s="54" t="s">
        <v>243</v>
      </c>
      <c r="B88" s="52" t="s">
        <v>244</v>
      </c>
      <c r="C88" s="55" t="s">
        <v>245</v>
      </c>
      <c r="D88" s="54" t="s">
        <v>243</v>
      </c>
      <c r="E88" s="60" t="s">
        <v>503</v>
      </c>
      <c r="F88" s="60">
        <v>748</v>
      </c>
      <c r="G88" s="67"/>
      <c r="H88" s="65"/>
    </row>
    <row r="89" spans="1:8" ht="21.75" customHeight="1">
      <c r="A89" s="52" t="s">
        <v>246</v>
      </c>
      <c r="B89" s="52" t="s">
        <v>247</v>
      </c>
      <c r="C89" s="50" t="s">
        <v>248</v>
      </c>
      <c r="D89" s="52" t="s">
        <v>246</v>
      </c>
      <c r="E89" s="60" t="s">
        <v>503</v>
      </c>
      <c r="F89" s="60">
        <v>1929</v>
      </c>
      <c r="G89" s="64"/>
      <c r="H89" s="65"/>
    </row>
    <row r="90" spans="1:8" ht="21.75" customHeight="1">
      <c r="A90" s="52" t="s">
        <v>249</v>
      </c>
      <c r="B90" s="52" t="s">
        <v>250</v>
      </c>
      <c r="C90" s="50" t="s">
        <v>248</v>
      </c>
      <c r="D90" s="52" t="s">
        <v>249</v>
      </c>
      <c r="E90" s="60" t="s">
        <v>498</v>
      </c>
      <c r="F90" s="60">
        <v>196</v>
      </c>
      <c r="G90" s="64"/>
      <c r="H90" s="65"/>
    </row>
    <row r="91" spans="1:8" ht="21.75" customHeight="1">
      <c r="A91" s="56" t="s">
        <v>499</v>
      </c>
      <c r="B91" s="52" t="s">
        <v>501</v>
      </c>
      <c r="C91" s="50" t="s">
        <v>248</v>
      </c>
      <c r="D91" s="56" t="s">
        <v>526</v>
      </c>
      <c r="E91" s="60" t="s">
        <v>504</v>
      </c>
      <c r="F91" s="60">
        <v>83</v>
      </c>
      <c r="G91" s="64"/>
      <c r="H91" s="65"/>
    </row>
    <row r="92" spans="1:8" ht="21.75" customHeight="1">
      <c r="A92" s="54" t="s">
        <v>500</v>
      </c>
      <c r="B92" s="52" t="s">
        <v>502</v>
      </c>
      <c r="C92" s="50" t="s">
        <v>248</v>
      </c>
      <c r="D92" s="56" t="s">
        <v>527</v>
      </c>
      <c r="E92" s="60" t="s">
        <v>505</v>
      </c>
      <c r="F92" s="60">
        <v>155</v>
      </c>
      <c r="G92" s="64"/>
      <c r="H92" s="65"/>
    </row>
    <row r="93" spans="1:8" ht="21.75" customHeight="1">
      <c r="A93" s="52" t="s">
        <v>251</v>
      </c>
      <c r="B93" s="52" t="s">
        <v>252</v>
      </c>
      <c r="C93" s="50" t="s">
        <v>253</v>
      </c>
      <c r="D93" s="52" t="s">
        <v>251</v>
      </c>
      <c r="E93" s="60" t="s">
        <v>503</v>
      </c>
      <c r="F93" s="60">
        <v>1158</v>
      </c>
      <c r="G93" s="64"/>
      <c r="H93" s="65"/>
    </row>
    <row r="94" spans="1:8" ht="21.75" customHeight="1">
      <c r="A94" s="52" t="s">
        <v>254</v>
      </c>
      <c r="B94" s="52" t="s">
        <v>255</v>
      </c>
      <c r="C94" s="50" t="s">
        <v>253</v>
      </c>
      <c r="D94" s="52" t="s">
        <v>254</v>
      </c>
      <c r="E94" s="60" t="s">
        <v>498</v>
      </c>
      <c r="F94" s="60">
        <v>495</v>
      </c>
      <c r="G94" s="64"/>
      <c r="H94" s="65"/>
    </row>
    <row r="95" spans="1:8" ht="21.75" customHeight="1">
      <c r="A95" s="52" t="s">
        <v>256</v>
      </c>
      <c r="B95" s="52" t="s">
        <v>257</v>
      </c>
      <c r="C95" s="50" t="s">
        <v>258</v>
      </c>
      <c r="D95" s="52" t="s">
        <v>256</v>
      </c>
      <c r="E95" s="60" t="s">
        <v>503</v>
      </c>
      <c r="F95" s="60">
        <v>1822</v>
      </c>
      <c r="G95" s="64"/>
      <c r="H95" s="65"/>
    </row>
    <row r="96" spans="1:8" ht="21.75" customHeight="1">
      <c r="A96" s="52" t="s">
        <v>259</v>
      </c>
      <c r="B96" s="52" t="s">
        <v>260</v>
      </c>
      <c r="C96" s="50" t="s">
        <v>258</v>
      </c>
      <c r="D96" s="52" t="s">
        <v>259</v>
      </c>
      <c r="E96" s="60" t="s">
        <v>498</v>
      </c>
      <c r="F96" s="60">
        <v>1054</v>
      </c>
      <c r="G96" s="64"/>
      <c r="H96" s="65"/>
    </row>
    <row r="97" spans="1:8" ht="21.75" customHeight="1">
      <c r="A97" s="52" t="s">
        <v>261</v>
      </c>
      <c r="B97" s="52" t="s">
        <v>262</v>
      </c>
      <c r="C97" s="50" t="s">
        <v>263</v>
      </c>
      <c r="D97" s="52" t="s">
        <v>261</v>
      </c>
      <c r="E97" s="60" t="s">
        <v>503</v>
      </c>
      <c r="F97" s="60">
        <v>939</v>
      </c>
      <c r="G97" s="64"/>
      <c r="H97" s="65"/>
    </row>
    <row r="98" spans="1:8" ht="21.75" customHeight="1">
      <c r="A98" s="52" t="s">
        <v>264</v>
      </c>
      <c r="B98" s="52" t="s">
        <v>265</v>
      </c>
      <c r="C98" s="50" t="s">
        <v>263</v>
      </c>
      <c r="D98" s="52" t="s">
        <v>264</v>
      </c>
      <c r="E98" s="60" t="s">
        <v>498</v>
      </c>
      <c r="F98" s="60">
        <v>835</v>
      </c>
      <c r="G98" s="64"/>
      <c r="H98" s="65"/>
    </row>
    <row r="99" spans="1:8" ht="21.75" customHeight="1">
      <c r="A99" s="52" t="s">
        <v>266</v>
      </c>
      <c r="B99" s="52" t="s">
        <v>267</v>
      </c>
      <c r="C99" s="50" t="s">
        <v>268</v>
      </c>
      <c r="D99" s="52" t="s">
        <v>266</v>
      </c>
      <c r="E99" s="60" t="s">
        <v>503</v>
      </c>
      <c r="F99" s="60">
        <v>537</v>
      </c>
      <c r="G99" s="64"/>
      <c r="H99" s="65"/>
    </row>
    <row r="100" spans="1:8" ht="21.75" customHeight="1">
      <c r="A100" s="52" t="s">
        <v>269</v>
      </c>
      <c r="B100" s="52" t="s">
        <v>270</v>
      </c>
      <c r="C100" s="50" t="s">
        <v>268</v>
      </c>
      <c r="D100" s="52" t="s">
        <v>269</v>
      </c>
      <c r="E100" s="60" t="s">
        <v>498</v>
      </c>
      <c r="F100" s="60">
        <v>148</v>
      </c>
      <c r="G100" s="64"/>
      <c r="H100" s="65"/>
    </row>
    <row r="101" spans="1:8" ht="21.75" customHeight="1">
      <c r="A101" s="52" t="s">
        <v>271</v>
      </c>
      <c r="B101" s="52" t="s">
        <v>272</v>
      </c>
      <c r="C101" s="50" t="s">
        <v>268</v>
      </c>
      <c r="D101" s="52" t="s">
        <v>271</v>
      </c>
      <c r="E101" s="60" t="s">
        <v>497</v>
      </c>
      <c r="F101" s="60">
        <v>513</v>
      </c>
      <c r="G101" s="64"/>
      <c r="H101" s="65"/>
    </row>
    <row r="102" spans="1:8" ht="21.75" customHeight="1">
      <c r="A102" s="52" t="s">
        <v>273</v>
      </c>
      <c r="B102" s="52" t="s">
        <v>274</v>
      </c>
      <c r="C102" s="50" t="s">
        <v>275</v>
      </c>
      <c r="D102" s="52" t="s">
        <v>273</v>
      </c>
      <c r="E102" s="60" t="s">
        <v>503</v>
      </c>
      <c r="F102" s="60">
        <v>766</v>
      </c>
      <c r="G102" s="64"/>
      <c r="H102" s="65"/>
    </row>
    <row r="103" spans="1:8" ht="21.75" customHeight="1">
      <c r="A103" s="52" t="s">
        <v>276</v>
      </c>
      <c r="B103" s="52" t="s">
        <v>277</v>
      </c>
      <c r="C103" s="50" t="s">
        <v>278</v>
      </c>
      <c r="D103" s="52" t="s">
        <v>276</v>
      </c>
      <c r="E103" s="60" t="s">
        <v>503</v>
      </c>
      <c r="F103" s="60">
        <v>946</v>
      </c>
      <c r="G103" s="64"/>
      <c r="H103" s="65"/>
    </row>
    <row r="104" spans="1:8" ht="21.75" customHeight="1">
      <c r="A104" s="52" t="s">
        <v>279</v>
      </c>
      <c r="B104" s="52" t="s">
        <v>280</v>
      </c>
      <c r="C104" s="50" t="s">
        <v>281</v>
      </c>
      <c r="D104" s="52" t="s">
        <v>279</v>
      </c>
      <c r="E104" s="60" t="s">
        <v>503</v>
      </c>
      <c r="F104" s="60">
        <v>316</v>
      </c>
      <c r="G104" s="64"/>
      <c r="H104" s="65"/>
    </row>
    <row r="105" spans="1:8" ht="21.75" customHeight="1">
      <c r="A105" s="52" t="s">
        <v>282</v>
      </c>
      <c r="B105" s="52" t="s">
        <v>283</v>
      </c>
      <c r="C105" s="50" t="s">
        <v>281</v>
      </c>
      <c r="D105" s="52" t="s">
        <v>282</v>
      </c>
      <c r="E105" s="60" t="s">
        <v>498</v>
      </c>
      <c r="F105" s="60">
        <v>113</v>
      </c>
      <c r="G105" s="64"/>
      <c r="H105" s="65"/>
    </row>
    <row r="106" spans="1:8" ht="21.75" customHeight="1">
      <c r="A106" s="52" t="s">
        <v>284</v>
      </c>
      <c r="B106" s="52" t="s">
        <v>285</v>
      </c>
      <c r="C106" s="50" t="s">
        <v>286</v>
      </c>
      <c r="D106" s="52" t="s">
        <v>284</v>
      </c>
      <c r="E106" s="60" t="s">
        <v>503</v>
      </c>
      <c r="F106" s="60">
        <v>1050</v>
      </c>
      <c r="G106" s="64"/>
      <c r="H106" s="65"/>
    </row>
    <row r="107" spans="1:8" ht="21.75" customHeight="1">
      <c r="A107" s="52" t="s">
        <v>287</v>
      </c>
      <c r="B107" s="52" t="s">
        <v>288</v>
      </c>
      <c r="C107" s="50" t="s">
        <v>286</v>
      </c>
      <c r="D107" s="52" t="s">
        <v>287</v>
      </c>
      <c r="E107" s="60" t="s">
        <v>498</v>
      </c>
      <c r="F107" s="60">
        <v>630</v>
      </c>
      <c r="G107" s="64"/>
      <c r="H107" s="65"/>
    </row>
    <row r="108" spans="1:8" ht="21.75" customHeight="1">
      <c r="A108" s="52" t="s">
        <v>289</v>
      </c>
      <c r="B108" s="52" t="s">
        <v>290</v>
      </c>
      <c r="C108" s="50" t="s">
        <v>286</v>
      </c>
      <c r="D108" s="52" t="s">
        <v>289</v>
      </c>
      <c r="E108" s="60" t="s">
        <v>497</v>
      </c>
      <c r="F108" s="60">
        <v>572</v>
      </c>
      <c r="G108" s="64"/>
      <c r="H108" s="65"/>
    </row>
    <row r="109" spans="1:8" ht="21.75" customHeight="1">
      <c r="A109" s="52" t="s">
        <v>291</v>
      </c>
      <c r="B109" s="52" t="s">
        <v>292</v>
      </c>
      <c r="C109" s="50" t="s">
        <v>293</v>
      </c>
      <c r="D109" s="52" t="s">
        <v>291</v>
      </c>
      <c r="E109" s="60" t="s">
        <v>503</v>
      </c>
      <c r="F109" s="60">
        <v>754</v>
      </c>
      <c r="G109" s="64"/>
      <c r="H109" s="65"/>
    </row>
    <row r="110" spans="1:8" ht="21.75" customHeight="1">
      <c r="A110" s="52" t="s">
        <v>294</v>
      </c>
      <c r="B110" s="52" t="s">
        <v>295</v>
      </c>
      <c r="C110" s="50" t="s">
        <v>293</v>
      </c>
      <c r="D110" s="52" t="s">
        <v>294</v>
      </c>
      <c r="E110" s="60" t="s">
        <v>498</v>
      </c>
      <c r="F110" s="60">
        <v>811</v>
      </c>
      <c r="G110" s="64"/>
      <c r="H110" s="65"/>
    </row>
    <row r="111" spans="1:8" ht="21.75" customHeight="1">
      <c r="A111" s="52" t="s">
        <v>296</v>
      </c>
      <c r="B111" s="52" t="s">
        <v>297</v>
      </c>
      <c r="C111" s="50" t="s">
        <v>298</v>
      </c>
      <c r="D111" s="52" t="s">
        <v>296</v>
      </c>
      <c r="E111" s="60" t="s">
        <v>503</v>
      </c>
      <c r="F111" s="60">
        <v>1269</v>
      </c>
      <c r="G111" s="64"/>
      <c r="H111" s="65"/>
    </row>
    <row r="112" spans="1:8" ht="21.75" customHeight="1">
      <c r="A112" s="52" t="s">
        <v>299</v>
      </c>
      <c r="B112" s="52" t="s">
        <v>300</v>
      </c>
      <c r="C112" s="50" t="s">
        <v>298</v>
      </c>
      <c r="D112" s="52" t="s">
        <v>299</v>
      </c>
      <c r="E112" s="60" t="s">
        <v>503</v>
      </c>
      <c r="F112" s="60">
        <v>543</v>
      </c>
      <c r="G112" s="64"/>
      <c r="H112" s="65"/>
    </row>
    <row r="113" spans="1:8" ht="21.75" customHeight="1">
      <c r="A113" s="52" t="s">
        <v>301</v>
      </c>
      <c r="B113" s="52" t="s">
        <v>302</v>
      </c>
      <c r="C113" s="50" t="s">
        <v>298</v>
      </c>
      <c r="D113" s="52" t="s">
        <v>301</v>
      </c>
      <c r="E113" s="60" t="s">
        <v>503</v>
      </c>
      <c r="F113" s="60">
        <v>1338</v>
      </c>
      <c r="G113" s="64"/>
      <c r="H113" s="65"/>
    </row>
    <row r="114" spans="1:8" ht="21.75" customHeight="1">
      <c r="A114" s="52" t="s">
        <v>303</v>
      </c>
      <c r="B114" s="52" t="s">
        <v>304</v>
      </c>
      <c r="C114" s="50" t="s">
        <v>305</v>
      </c>
      <c r="D114" s="52" t="s">
        <v>303</v>
      </c>
      <c r="E114" s="60" t="s">
        <v>503</v>
      </c>
      <c r="F114" s="60">
        <v>1127</v>
      </c>
      <c r="G114" s="64"/>
      <c r="H114" s="65"/>
    </row>
    <row r="115" spans="1:8" ht="21.75" customHeight="1">
      <c r="A115" s="52" t="s">
        <v>306</v>
      </c>
      <c r="B115" s="52" t="s">
        <v>307</v>
      </c>
      <c r="C115" s="50" t="s">
        <v>308</v>
      </c>
      <c r="D115" s="52" t="s">
        <v>306</v>
      </c>
      <c r="E115" s="60" t="s">
        <v>503</v>
      </c>
      <c r="F115" s="60">
        <v>1671</v>
      </c>
      <c r="G115" s="64"/>
      <c r="H115" s="65"/>
    </row>
    <row r="116" spans="1:8" ht="21.75" customHeight="1">
      <c r="A116" s="52" t="s">
        <v>309</v>
      </c>
      <c r="B116" s="52" t="s">
        <v>310</v>
      </c>
      <c r="C116" s="50" t="s">
        <v>311</v>
      </c>
      <c r="D116" s="52" t="s">
        <v>309</v>
      </c>
      <c r="E116" s="60" t="s">
        <v>503</v>
      </c>
      <c r="F116" s="60">
        <v>897</v>
      </c>
      <c r="G116" s="64"/>
      <c r="H116" s="65"/>
    </row>
    <row r="117" spans="1:8" ht="21.75" customHeight="1">
      <c r="A117" s="52" t="s">
        <v>312</v>
      </c>
      <c r="B117" s="52" t="s">
        <v>313</v>
      </c>
      <c r="C117" s="50" t="s">
        <v>314</v>
      </c>
      <c r="D117" s="52" t="s">
        <v>312</v>
      </c>
      <c r="E117" s="60" t="s">
        <v>503</v>
      </c>
      <c r="F117" s="60">
        <v>1028</v>
      </c>
      <c r="G117" s="64"/>
      <c r="H117" s="65"/>
    </row>
    <row r="118" spans="1:8" ht="21.75" customHeight="1">
      <c r="A118" s="52" t="s">
        <v>315</v>
      </c>
      <c r="B118" s="52" t="s">
        <v>316</v>
      </c>
      <c r="C118" s="50" t="s">
        <v>317</v>
      </c>
      <c r="D118" s="52" t="s">
        <v>315</v>
      </c>
      <c r="E118" s="60" t="s">
        <v>503</v>
      </c>
      <c r="F118" s="60">
        <v>486</v>
      </c>
      <c r="G118" s="64"/>
      <c r="H118" s="65"/>
    </row>
    <row r="119" spans="1:8" ht="21.75" customHeight="1">
      <c r="A119" s="52" t="s">
        <v>318</v>
      </c>
      <c r="B119" s="52" t="s">
        <v>319</v>
      </c>
      <c r="C119" s="50" t="s">
        <v>317</v>
      </c>
      <c r="D119" s="52" t="s">
        <v>318</v>
      </c>
      <c r="E119" s="60" t="s">
        <v>503</v>
      </c>
      <c r="F119" s="60">
        <v>777</v>
      </c>
      <c r="G119" s="64"/>
      <c r="H119" s="65"/>
    </row>
    <row r="120" spans="1:8" ht="21.75" customHeight="1">
      <c r="A120" s="52" t="s">
        <v>320</v>
      </c>
      <c r="B120" s="52" t="s">
        <v>321</v>
      </c>
      <c r="C120" s="50" t="s">
        <v>317</v>
      </c>
      <c r="D120" s="52" t="s">
        <v>320</v>
      </c>
      <c r="E120" s="60" t="s">
        <v>498</v>
      </c>
      <c r="F120" s="60">
        <v>237</v>
      </c>
      <c r="G120" s="64"/>
      <c r="H120" s="65"/>
    </row>
    <row r="121" spans="1:8" ht="21.75" customHeight="1">
      <c r="A121" s="52" t="s">
        <v>322</v>
      </c>
      <c r="B121" s="52" t="s">
        <v>323</v>
      </c>
      <c r="C121" s="50" t="s">
        <v>324</v>
      </c>
      <c r="D121" s="52" t="s">
        <v>322</v>
      </c>
      <c r="E121" s="60" t="s">
        <v>503</v>
      </c>
      <c r="F121" s="60">
        <v>740</v>
      </c>
      <c r="G121" s="64"/>
      <c r="H121" s="65"/>
    </row>
    <row r="122" spans="1:8" ht="21.75" customHeight="1">
      <c r="A122" s="52" t="s">
        <v>325</v>
      </c>
      <c r="B122" s="52" t="s">
        <v>326</v>
      </c>
      <c r="C122" s="50" t="s">
        <v>324</v>
      </c>
      <c r="D122" s="52" t="s">
        <v>325</v>
      </c>
      <c r="E122" s="60" t="s">
        <v>503</v>
      </c>
      <c r="F122" s="60">
        <v>868</v>
      </c>
      <c r="G122" s="64"/>
      <c r="H122" s="65"/>
    </row>
    <row r="123" spans="1:8" ht="21.75" customHeight="1">
      <c r="A123" s="52" t="s">
        <v>327</v>
      </c>
      <c r="B123" s="52" t="s">
        <v>328</v>
      </c>
      <c r="C123" s="50" t="s">
        <v>324</v>
      </c>
      <c r="D123" s="52" t="s">
        <v>327</v>
      </c>
      <c r="E123" s="60" t="s">
        <v>498</v>
      </c>
      <c r="F123" s="60">
        <v>765</v>
      </c>
      <c r="G123" s="64"/>
      <c r="H123" s="65"/>
    </row>
    <row r="124" spans="1:8" ht="21.75" customHeight="1">
      <c r="A124" s="52" t="s">
        <v>329</v>
      </c>
      <c r="B124" s="52" t="s">
        <v>330</v>
      </c>
      <c r="C124" s="50" t="s">
        <v>324</v>
      </c>
      <c r="D124" s="52" t="s">
        <v>329</v>
      </c>
      <c r="E124" s="60" t="s">
        <v>498</v>
      </c>
      <c r="F124" s="60">
        <v>483</v>
      </c>
      <c r="G124" s="64"/>
      <c r="H124" s="65"/>
    </row>
    <row r="125" spans="1:8" ht="21.75" customHeight="1">
      <c r="A125" s="52" t="s">
        <v>331</v>
      </c>
      <c r="B125" s="52" t="s">
        <v>332</v>
      </c>
      <c r="C125" s="50" t="s">
        <v>324</v>
      </c>
      <c r="D125" s="52" t="s">
        <v>331</v>
      </c>
      <c r="E125" s="60" t="s">
        <v>497</v>
      </c>
      <c r="F125" s="60">
        <v>673</v>
      </c>
      <c r="G125" s="64"/>
      <c r="H125" s="65"/>
    </row>
    <row r="126" spans="1:8" ht="21.75" customHeight="1">
      <c r="A126" s="52" t="s">
        <v>333</v>
      </c>
      <c r="B126" s="52" t="s">
        <v>334</v>
      </c>
      <c r="C126" s="50" t="s">
        <v>335</v>
      </c>
      <c r="D126" s="52" t="s">
        <v>333</v>
      </c>
      <c r="E126" s="60" t="s">
        <v>503</v>
      </c>
      <c r="F126" s="60">
        <v>805</v>
      </c>
      <c r="G126" s="68"/>
      <c r="H126" s="65"/>
    </row>
    <row r="127" spans="1:8" ht="21.75" customHeight="1">
      <c r="A127" s="52" t="s">
        <v>336</v>
      </c>
      <c r="B127" s="52" t="s">
        <v>337</v>
      </c>
      <c r="C127" s="50" t="s">
        <v>338</v>
      </c>
      <c r="D127" s="52" t="s">
        <v>336</v>
      </c>
      <c r="E127" s="60" t="s">
        <v>503</v>
      </c>
      <c r="F127" s="60">
        <v>1092</v>
      </c>
      <c r="G127" s="64"/>
      <c r="H127" s="65"/>
    </row>
    <row r="128" spans="1:8" ht="21.75" customHeight="1">
      <c r="A128" s="52" t="s">
        <v>339</v>
      </c>
      <c r="B128" s="52" t="s">
        <v>340</v>
      </c>
      <c r="C128" s="50" t="s">
        <v>338</v>
      </c>
      <c r="D128" s="52" t="s">
        <v>339</v>
      </c>
      <c r="E128" s="60" t="s">
        <v>498</v>
      </c>
      <c r="F128" s="60">
        <v>303</v>
      </c>
      <c r="G128" s="64"/>
      <c r="H128" s="65"/>
    </row>
    <row r="129" spans="1:8" ht="21.75" customHeight="1">
      <c r="A129" s="52" t="s">
        <v>341</v>
      </c>
      <c r="B129" s="52" t="s">
        <v>342</v>
      </c>
      <c r="C129" s="50" t="s">
        <v>343</v>
      </c>
      <c r="D129" s="52" t="s">
        <v>341</v>
      </c>
      <c r="E129" s="60" t="s">
        <v>503</v>
      </c>
      <c r="F129" s="60">
        <v>916</v>
      </c>
      <c r="G129" s="64"/>
      <c r="H129" s="65"/>
    </row>
    <row r="130" spans="1:8" ht="21.75" customHeight="1">
      <c r="A130" s="52" t="s">
        <v>344</v>
      </c>
      <c r="B130" s="52" t="s">
        <v>345</v>
      </c>
      <c r="C130" s="50" t="s">
        <v>343</v>
      </c>
      <c r="D130" s="52" t="s">
        <v>344</v>
      </c>
      <c r="E130" s="60" t="s">
        <v>498</v>
      </c>
      <c r="F130" s="60">
        <v>751</v>
      </c>
      <c r="G130" s="64"/>
      <c r="H130" s="65"/>
    </row>
    <row r="131" spans="1:8" ht="21.75" customHeight="1">
      <c r="A131" s="52" t="s">
        <v>346</v>
      </c>
      <c r="B131" s="52" t="s">
        <v>347</v>
      </c>
      <c r="C131" s="50" t="s">
        <v>348</v>
      </c>
      <c r="D131" s="52" t="s">
        <v>346</v>
      </c>
      <c r="E131" s="60" t="s">
        <v>503</v>
      </c>
      <c r="F131" s="60">
        <v>689</v>
      </c>
      <c r="G131" s="64"/>
      <c r="H131" s="65"/>
    </row>
    <row r="132" spans="1:8" ht="21.75" customHeight="1">
      <c r="A132" s="52" t="s">
        <v>349</v>
      </c>
      <c r="B132" s="52" t="s">
        <v>350</v>
      </c>
      <c r="C132" s="50" t="s">
        <v>351</v>
      </c>
      <c r="D132" s="52" t="s">
        <v>349</v>
      </c>
      <c r="E132" s="60" t="s">
        <v>503</v>
      </c>
      <c r="F132" s="60">
        <v>2025</v>
      </c>
      <c r="G132" s="64"/>
      <c r="H132" s="65"/>
    </row>
    <row r="133" spans="1:8" ht="21.75" customHeight="1">
      <c r="A133" s="52" t="s">
        <v>352</v>
      </c>
      <c r="B133" s="52" t="s">
        <v>353</v>
      </c>
      <c r="C133" s="50" t="s">
        <v>351</v>
      </c>
      <c r="D133" s="52" t="s">
        <v>352</v>
      </c>
      <c r="E133" s="60" t="s">
        <v>498</v>
      </c>
      <c r="F133" s="60">
        <v>341</v>
      </c>
      <c r="G133" s="64"/>
      <c r="H133" s="65"/>
    </row>
    <row r="134" spans="1:8" ht="21.75" customHeight="1">
      <c r="A134" s="52" t="s">
        <v>354</v>
      </c>
      <c r="B134" s="52" t="s">
        <v>355</v>
      </c>
      <c r="C134" s="50" t="s">
        <v>356</v>
      </c>
      <c r="D134" s="52" t="s">
        <v>354</v>
      </c>
      <c r="E134" s="60" t="s">
        <v>503</v>
      </c>
      <c r="F134" s="60">
        <v>863</v>
      </c>
      <c r="G134" s="64"/>
      <c r="H134" s="65"/>
    </row>
    <row r="135" spans="1:8" ht="21.75" customHeight="1">
      <c r="A135" s="52" t="s">
        <v>357</v>
      </c>
      <c r="B135" s="52" t="s">
        <v>358</v>
      </c>
      <c r="C135" s="50" t="s">
        <v>356</v>
      </c>
      <c r="D135" s="52" t="s">
        <v>357</v>
      </c>
      <c r="E135" s="60" t="s">
        <v>503</v>
      </c>
      <c r="F135" s="60">
        <v>882</v>
      </c>
      <c r="G135" s="64"/>
      <c r="H135" s="65"/>
    </row>
    <row r="136" spans="1:8" ht="21.75" customHeight="1">
      <c r="A136" s="52" t="s">
        <v>359</v>
      </c>
      <c r="B136" s="52" t="s">
        <v>360</v>
      </c>
      <c r="C136" s="50" t="s">
        <v>356</v>
      </c>
      <c r="D136" s="52" t="s">
        <v>359</v>
      </c>
      <c r="E136" s="60" t="s">
        <v>503</v>
      </c>
      <c r="F136" s="60">
        <v>691</v>
      </c>
      <c r="G136" s="64"/>
      <c r="H136" s="65"/>
    </row>
    <row r="137" spans="1:8" ht="21.75" customHeight="1">
      <c r="A137" s="52" t="s">
        <v>361</v>
      </c>
      <c r="B137" s="52" t="s">
        <v>362</v>
      </c>
      <c r="C137" s="50" t="s">
        <v>356</v>
      </c>
      <c r="D137" s="52" t="s">
        <v>361</v>
      </c>
      <c r="E137" s="60" t="s">
        <v>498</v>
      </c>
      <c r="F137" s="60">
        <v>52</v>
      </c>
      <c r="G137" s="64"/>
      <c r="H137" s="65"/>
    </row>
    <row r="138" spans="1:8" ht="21.75" customHeight="1">
      <c r="A138" s="52" t="s">
        <v>363</v>
      </c>
      <c r="B138" s="52" t="s">
        <v>364</v>
      </c>
      <c r="C138" s="50" t="s">
        <v>356</v>
      </c>
      <c r="D138" s="52" t="s">
        <v>363</v>
      </c>
      <c r="E138" s="60" t="s">
        <v>498</v>
      </c>
      <c r="F138" s="60">
        <v>162</v>
      </c>
      <c r="G138" s="64"/>
      <c r="H138" s="65"/>
    </row>
    <row r="139" spans="1:8" ht="21.75" customHeight="1">
      <c r="A139" s="52" t="s">
        <v>365</v>
      </c>
      <c r="B139" s="52" t="s">
        <v>366</v>
      </c>
      <c r="C139" s="50" t="s">
        <v>367</v>
      </c>
      <c r="D139" s="52" t="s">
        <v>365</v>
      </c>
      <c r="E139" s="60" t="s">
        <v>503</v>
      </c>
      <c r="F139" s="60">
        <v>699</v>
      </c>
      <c r="G139" s="64"/>
      <c r="H139" s="65"/>
    </row>
    <row r="140" spans="1:8" ht="21.75" customHeight="1">
      <c r="A140" s="52" t="s">
        <v>368</v>
      </c>
      <c r="B140" s="52" t="s">
        <v>369</v>
      </c>
      <c r="C140" s="50" t="s">
        <v>367</v>
      </c>
      <c r="D140" s="52" t="s">
        <v>368</v>
      </c>
      <c r="E140" s="60" t="s">
        <v>503</v>
      </c>
      <c r="F140" s="60">
        <v>1012</v>
      </c>
      <c r="G140" s="64"/>
      <c r="H140" s="65"/>
    </row>
    <row r="141" spans="1:8" ht="21.75" customHeight="1">
      <c r="A141" s="52" t="s">
        <v>370</v>
      </c>
      <c r="B141" s="52" t="s">
        <v>371</v>
      </c>
      <c r="C141" s="50" t="s">
        <v>367</v>
      </c>
      <c r="D141" s="52" t="s">
        <v>370</v>
      </c>
      <c r="E141" s="60" t="s">
        <v>498</v>
      </c>
      <c r="F141" s="60">
        <v>95</v>
      </c>
      <c r="G141" s="64"/>
      <c r="H141" s="65"/>
    </row>
    <row r="142" spans="1:8" ht="21.75" customHeight="1">
      <c r="A142" s="52" t="s">
        <v>372</v>
      </c>
      <c r="B142" s="52" t="s">
        <v>373</v>
      </c>
      <c r="C142" s="50" t="s">
        <v>367</v>
      </c>
      <c r="D142" s="52" t="s">
        <v>372</v>
      </c>
      <c r="E142" s="60" t="s">
        <v>498</v>
      </c>
      <c r="F142" s="60">
        <v>73</v>
      </c>
      <c r="G142" s="64"/>
      <c r="H142" s="65"/>
    </row>
    <row r="143" spans="1:8" ht="21.75" customHeight="1">
      <c r="A143" s="52" t="s">
        <v>374</v>
      </c>
      <c r="B143" s="52" t="s">
        <v>375</v>
      </c>
      <c r="C143" s="50" t="s">
        <v>376</v>
      </c>
      <c r="D143" s="52" t="s">
        <v>374</v>
      </c>
      <c r="E143" s="60" t="s">
        <v>503</v>
      </c>
      <c r="F143" s="60">
        <v>182</v>
      </c>
      <c r="G143" s="64"/>
      <c r="H143" s="65"/>
    </row>
    <row r="144" spans="1:8" ht="21.75" customHeight="1">
      <c r="A144" s="52" t="s">
        <v>377</v>
      </c>
      <c r="B144" s="52" t="s">
        <v>378</v>
      </c>
      <c r="C144" s="50" t="s">
        <v>376</v>
      </c>
      <c r="D144" s="52" t="s">
        <v>377</v>
      </c>
      <c r="E144" s="60" t="s">
        <v>498</v>
      </c>
      <c r="F144" s="60">
        <v>90</v>
      </c>
      <c r="G144" s="64"/>
      <c r="H144" s="65"/>
    </row>
    <row r="145" spans="1:8" ht="21.75" customHeight="1">
      <c r="A145" s="52" t="s">
        <v>379</v>
      </c>
      <c r="B145" s="52" t="s">
        <v>380</v>
      </c>
      <c r="C145" s="50" t="s">
        <v>376</v>
      </c>
      <c r="D145" s="52" t="s">
        <v>379</v>
      </c>
      <c r="E145" s="60" t="s">
        <v>497</v>
      </c>
      <c r="F145" s="60">
        <v>164</v>
      </c>
      <c r="G145" s="64"/>
      <c r="H145" s="65"/>
    </row>
    <row r="146" spans="1:8" ht="21.75" customHeight="1">
      <c r="A146" s="52" t="s">
        <v>381</v>
      </c>
      <c r="B146" s="52" t="s">
        <v>382</v>
      </c>
      <c r="C146" s="50" t="s">
        <v>383</v>
      </c>
      <c r="D146" s="52" t="s">
        <v>381</v>
      </c>
      <c r="E146" s="60" t="s">
        <v>503</v>
      </c>
      <c r="F146" s="60">
        <v>1205</v>
      </c>
      <c r="G146" s="64"/>
      <c r="H146" s="65"/>
    </row>
    <row r="147" spans="1:8" ht="21.75" customHeight="1">
      <c r="A147" s="52" t="s">
        <v>384</v>
      </c>
      <c r="B147" s="52" t="s">
        <v>385</v>
      </c>
      <c r="C147" s="50" t="s">
        <v>383</v>
      </c>
      <c r="D147" s="52" t="s">
        <v>384</v>
      </c>
      <c r="E147" s="60" t="s">
        <v>498</v>
      </c>
      <c r="F147" s="60">
        <v>170</v>
      </c>
      <c r="G147" s="64"/>
      <c r="H147" s="65"/>
    </row>
    <row r="148" spans="1:8" ht="21.75" customHeight="1">
      <c r="A148" s="52" t="s">
        <v>386</v>
      </c>
      <c r="B148" s="52" t="s">
        <v>387</v>
      </c>
      <c r="C148" s="50" t="s">
        <v>388</v>
      </c>
      <c r="D148" s="52" t="s">
        <v>386</v>
      </c>
      <c r="E148" s="60" t="s">
        <v>503</v>
      </c>
      <c r="F148" s="60">
        <v>1025</v>
      </c>
      <c r="G148" s="64"/>
      <c r="H148" s="65"/>
    </row>
    <row r="149" spans="1:8" ht="21.75" customHeight="1">
      <c r="A149" s="52" t="s">
        <v>389</v>
      </c>
      <c r="B149" s="52" t="s">
        <v>390</v>
      </c>
      <c r="C149" s="50" t="s">
        <v>388</v>
      </c>
      <c r="D149" s="52" t="s">
        <v>389</v>
      </c>
      <c r="E149" s="60" t="s">
        <v>498</v>
      </c>
      <c r="F149" s="60">
        <v>249</v>
      </c>
      <c r="G149" s="64"/>
      <c r="H149" s="65"/>
    </row>
    <row r="150" spans="1:8" ht="21.75" customHeight="1">
      <c r="A150" s="52" t="s">
        <v>391</v>
      </c>
      <c r="B150" s="52" t="s">
        <v>392</v>
      </c>
      <c r="C150" s="50" t="s">
        <v>393</v>
      </c>
      <c r="D150" s="52" t="s">
        <v>391</v>
      </c>
      <c r="E150" s="60" t="s">
        <v>503</v>
      </c>
      <c r="F150" s="60">
        <v>317</v>
      </c>
      <c r="G150" s="64"/>
      <c r="H150" s="65"/>
    </row>
    <row r="151" spans="1:8" ht="21.75" customHeight="1">
      <c r="A151" s="52" t="s">
        <v>394</v>
      </c>
      <c r="B151" s="52" t="s">
        <v>395</v>
      </c>
      <c r="C151" s="50" t="s">
        <v>393</v>
      </c>
      <c r="D151" s="52" t="s">
        <v>394</v>
      </c>
      <c r="E151" s="60" t="s">
        <v>498</v>
      </c>
      <c r="F151" s="60">
        <v>160</v>
      </c>
      <c r="G151" s="64"/>
      <c r="H151" s="65"/>
    </row>
    <row r="152" spans="1:8" ht="21.75" customHeight="1">
      <c r="A152" s="52" t="s">
        <v>396</v>
      </c>
      <c r="B152" s="52" t="s">
        <v>397</v>
      </c>
      <c r="C152" s="50" t="s">
        <v>393</v>
      </c>
      <c r="D152" s="52" t="s">
        <v>396</v>
      </c>
      <c r="E152" s="60" t="s">
        <v>497</v>
      </c>
      <c r="F152" s="60">
        <v>303</v>
      </c>
      <c r="G152" s="64"/>
      <c r="H152" s="65"/>
    </row>
    <row r="153" spans="1:8" ht="21.75" customHeight="1">
      <c r="A153" s="52" t="s">
        <v>398</v>
      </c>
      <c r="B153" s="52" t="s">
        <v>399</v>
      </c>
      <c r="C153" s="50" t="s">
        <v>400</v>
      </c>
      <c r="D153" s="52" t="s">
        <v>398</v>
      </c>
      <c r="E153" s="60" t="s">
        <v>503</v>
      </c>
      <c r="F153" s="60">
        <v>143</v>
      </c>
      <c r="G153" s="64"/>
      <c r="H153" s="65"/>
    </row>
    <row r="154" spans="1:8" ht="21.75" customHeight="1">
      <c r="A154" s="52" t="s">
        <v>401</v>
      </c>
      <c r="B154" s="52" t="s">
        <v>402</v>
      </c>
      <c r="C154" s="50" t="s">
        <v>400</v>
      </c>
      <c r="D154" s="52" t="s">
        <v>401</v>
      </c>
      <c r="E154" s="60" t="s">
        <v>498</v>
      </c>
      <c r="F154" s="60">
        <v>81</v>
      </c>
      <c r="G154" s="64"/>
      <c r="H154" s="65"/>
    </row>
    <row r="155" spans="1:8" ht="21.75" customHeight="1">
      <c r="A155" s="52" t="s">
        <v>403</v>
      </c>
      <c r="B155" s="52" t="s">
        <v>404</v>
      </c>
      <c r="C155" s="50" t="s">
        <v>400</v>
      </c>
      <c r="D155" s="52" t="s">
        <v>403</v>
      </c>
      <c r="E155" s="60" t="s">
        <v>497</v>
      </c>
      <c r="F155" s="60">
        <v>30</v>
      </c>
      <c r="G155" s="64"/>
      <c r="H155" s="65"/>
    </row>
    <row r="156" spans="1:8" ht="21.75" customHeight="1">
      <c r="A156" s="52" t="s">
        <v>405</v>
      </c>
      <c r="B156" s="52" t="s">
        <v>406</v>
      </c>
      <c r="C156" s="50" t="s">
        <v>407</v>
      </c>
      <c r="D156" s="52" t="s">
        <v>405</v>
      </c>
      <c r="E156" s="60" t="s">
        <v>503</v>
      </c>
      <c r="F156" s="60">
        <v>609</v>
      </c>
      <c r="G156" s="64"/>
      <c r="H156" s="65"/>
    </row>
    <row r="157" spans="1:8" ht="21.75" customHeight="1">
      <c r="A157" s="52" t="s">
        <v>408</v>
      </c>
      <c r="B157" s="52" t="s">
        <v>409</v>
      </c>
      <c r="C157" s="50" t="s">
        <v>407</v>
      </c>
      <c r="D157" s="52" t="s">
        <v>408</v>
      </c>
      <c r="E157" s="60" t="s">
        <v>498</v>
      </c>
      <c r="F157" s="60">
        <v>163</v>
      </c>
      <c r="G157" s="64"/>
      <c r="H157" s="65"/>
    </row>
    <row r="158" spans="1:8" ht="21.75" customHeight="1">
      <c r="A158" s="52" t="s">
        <v>410</v>
      </c>
      <c r="B158" s="52" t="s">
        <v>411</v>
      </c>
      <c r="C158" s="50" t="s">
        <v>412</v>
      </c>
      <c r="D158" s="52" t="s">
        <v>410</v>
      </c>
      <c r="E158" s="60" t="s">
        <v>503</v>
      </c>
      <c r="F158" s="60">
        <v>502</v>
      </c>
      <c r="G158" s="64"/>
      <c r="H158" s="65"/>
    </row>
    <row r="159" spans="1:8" ht="21.75" customHeight="1">
      <c r="A159" s="52" t="s">
        <v>413</v>
      </c>
      <c r="B159" s="52" t="s">
        <v>414</v>
      </c>
      <c r="C159" s="50" t="s">
        <v>415</v>
      </c>
      <c r="D159" s="52" t="s">
        <v>413</v>
      </c>
      <c r="E159" s="60" t="s">
        <v>503</v>
      </c>
      <c r="F159" s="60">
        <v>1725</v>
      </c>
      <c r="G159" s="64"/>
      <c r="H159" s="65"/>
    </row>
    <row r="160" spans="1:8" ht="21.75" customHeight="1">
      <c r="A160" s="52" t="s">
        <v>416</v>
      </c>
      <c r="B160" s="52" t="s">
        <v>417</v>
      </c>
      <c r="C160" s="50" t="s">
        <v>415</v>
      </c>
      <c r="D160" s="52" t="s">
        <v>416</v>
      </c>
      <c r="E160" s="60" t="s">
        <v>498</v>
      </c>
      <c r="F160" s="60">
        <v>155</v>
      </c>
      <c r="G160" s="64"/>
      <c r="H160" s="65"/>
    </row>
    <row r="161" spans="1:8" ht="21.75" customHeight="1">
      <c r="A161" s="52" t="s">
        <v>418</v>
      </c>
      <c r="B161" s="52" t="s">
        <v>419</v>
      </c>
      <c r="C161" s="50" t="s">
        <v>415</v>
      </c>
      <c r="D161" s="52" t="s">
        <v>418</v>
      </c>
      <c r="E161" s="60" t="s">
        <v>497</v>
      </c>
      <c r="F161" s="60">
        <v>130</v>
      </c>
      <c r="G161" s="64"/>
      <c r="H161" s="65"/>
    </row>
    <row r="162" spans="1:8" ht="21.75" customHeight="1">
      <c r="A162" s="52" t="s">
        <v>420</v>
      </c>
      <c r="B162" s="52" t="s">
        <v>421</v>
      </c>
      <c r="C162" s="50" t="s">
        <v>422</v>
      </c>
      <c r="D162" s="52" t="s">
        <v>420</v>
      </c>
      <c r="E162" s="60" t="s">
        <v>503</v>
      </c>
      <c r="F162" s="60">
        <v>274</v>
      </c>
      <c r="G162" s="64"/>
      <c r="H162" s="65"/>
    </row>
    <row r="163" spans="1:8" ht="21.75" customHeight="1">
      <c r="A163" s="52" t="s">
        <v>423</v>
      </c>
      <c r="B163" s="52" t="s">
        <v>424</v>
      </c>
      <c r="C163" s="50" t="s">
        <v>425</v>
      </c>
      <c r="D163" s="52" t="s">
        <v>423</v>
      </c>
      <c r="E163" s="60" t="s">
        <v>503</v>
      </c>
      <c r="F163" s="60">
        <v>711</v>
      </c>
      <c r="G163" s="64"/>
      <c r="H163" s="65"/>
    </row>
    <row r="164" spans="1:8" ht="21.75" customHeight="1">
      <c r="A164" s="52" t="s">
        <v>426</v>
      </c>
      <c r="B164" s="52" t="s">
        <v>427</v>
      </c>
      <c r="C164" s="50" t="s">
        <v>425</v>
      </c>
      <c r="D164" s="52" t="s">
        <v>426</v>
      </c>
      <c r="E164" s="60" t="s">
        <v>503</v>
      </c>
      <c r="F164" s="60">
        <v>607</v>
      </c>
      <c r="G164" s="64"/>
      <c r="H164" s="65"/>
    </row>
    <row r="165" spans="1:8" ht="21.75" customHeight="1">
      <c r="A165" s="52" t="s">
        <v>428</v>
      </c>
      <c r="B165" s="52" t="s">
        <v>429</v>
      </c>
      <c r="C165" s="50" t="s">
        <v>430</v>
      </c>
      <c r="D165" s="52" t="s">
        <v>428</v>
      </c>
      <c r="E165" s="60" t="s">
        <v>503</v>
      </c>
      <c r="F165" s="60">
        <v>2000</v>
      </c>
      <c r="G165" s="64"/>
      <c r="H165" s="65"/>
    </row>
    <row r="166" spans="1:8" ht="21.75" customHeight="1">
      <c r="A166" s="52" t="s">
        <v>431</v>
      </c>
      <c r="B166" s="52" t="s">
        <v>432</v>
      </c>
      <c r="C166" s="50" t="s">
        <v>430</v>
      </c>
      <c r="D166" s="52" t="s">
        <v>431</v>
      </c>
      <c r="E166" s="60" t="s">
        <v>498</v>
      </c>
      <c r="F166" s="60">
        <v>360</v>
      </c>
      <c r="G166" s="64"/>
      <c r="H166" s="65"/>
    </row>
    <row r="167" spans="1:8" ht="21.75" customHeight="1">
      <c r="A167" s="52" t="s">
        <v>433</v>
      </c>
      <c r="B167" s="52" t="s">
        <v>434</v>
      </c>
      <c r="C167" s="50" t="s">
        <v>435</v>
      </c>
      <c r="D167" s="52" t="s">
        <v>433</v>
      </c>
      <c r="E167" s="60" t="s">
        <v>503</v>
      </c>
      <c r="F167" s="60">
        <v>874</v>
      </c>
      <c r="G167" s="64"/>
      <c r="H167" s="65"/>
    </row>
    <row r="168" spans="1:8" ht="21.75" customHeight="1">
      <c r="A168" s="52" t="s">
        <v>436</v>
      </c>
      <c r="B168" s="52" t="s">
        <v>437</v>
      </c>
      <c r="C168" s="50" t="s">
        <v>438</v>
      </c>
      <c r="D168" s="52" t="s">
        <v>436</v>
      </c>
      <c r="E168" s="60" t="s">
        <v>503</v>
      </c>
      <c r="F168" s="60">
        <v>758</v>
      </c>
      <c r="G168" s="64"/>
      <c r="H168" s="65"/>
    </row>
    <row r="169" spans="1:8" ht="21.75" customHeight="1">
      <c r="A169" s="52" t="s">
        <v>439</v>
      </c>
      <c r="B169" s="52" t="s">
        <v>440</v>
      </c>
      <c r="C169" s="50" t="s">
        <v>438</v>
      </c>
      <c r="D169" s="52" t="s">
        <v>439</v>
      </c>
      <c r="E169" s="60" t="s">
        <v>498</v>
      </c>
      <c r="F169" s="60">
        <v>96</v>
      </c>
      <c r="G169" s="64"/>
      <c r="H169" s="65"/>
    </row>
    <row r="170" spans="1:8" ht="21.75" customHeight="1">
      <c r="A170" s="52" t="s">
        <v>441</v>
      </c>
      <c r="B170" s="52" t="s">
        <v>442</v>
      </c>
      <c r="C170" s="50" t="s">
        <v>443</v>
      </c>
      <c r="D170" s="52" t="s">
        <v>441</v>
      </c>
      <c r="E170" s="60" t="s">
        <v>503</v>
      </c>
      <c r="F170" s="60">
        <v>1264</v>
      </c>
      <c r="G170" s="64"/>
      <c r="H170" s="65"/>
    </row>
    <row r="171" spans="1:8" ht="21.75" customHeight="1">
      <c r="A171" s="52" t="s">
        <v>444</v>
      </c>
      <c r="B171" s="52" t="s">
        <v>445</v>
      </c>
      <c r="C171" s="50" t="s">
        <v>443</v>
      </c>
      <c r="D171" s="52" t="s">
        <v>444</v>
      </c>
      <c r="E171" s="60" t="s">
        <v>498</v>
      </c>
      <c r="F171" s="60">
        <v>326</v>
      </c>
      <c r="G171" s="64"/>
      <c r="H171" s="65"/>
    </row>
    <row r="172" spans="1:8" ht="21.75" customHeight="1">
      <c r="A172" s="52" t="s">
        <v>446</v>
      </c>
      <c r="B172" s="52" t="s">
        <v>447</v>
      </c>
      <c r="C172" s="50" t="s">
        <v>448</v>
      </c>
      <c r="D172" s="52" t="s">
        <v>446</v>
      </c>
      <c r="E172" s="60" t="s">
        <v>503</v>
      </c>
      <c r="F172" s="60">
        <v>71</v>
      </c>
      <c r="G172" s="64"/>
      <c r="H172" s="65"/>
    </row>
    <row r="173" spans="1:8" ht="21.75" customHeight="1">
      <c r="A173" s="52" t="s">
        <v>449</v>
      </c>
      <c r="B173" s="52" t="s">
        <v>450</v>
      </c>
      <c r="C173" s="50" t="s">
        <v>448</v>
      </c>
      <c r="D173" s="52" t="s">
        <v>449</v>
      </c>
      <c r="E173" s="60" t="s">
        <v>498</v>
      </c>
      <c r="F173" s="60">
        <v>52</v>
      </c>
      <c r="G173" s="64"/>
      <c r="H173" s="65"/>
    </row>
    <row r="174" spans="1:8" ht="21.75" customHeight="1">
      <c r="A174" s="52" t="s">
        <v>451</v>
      </c>
      <c r="B174" s="52" t="s">
        <v>452</v>
      </c>
      <c r="C174" s="50" t="s">
        <v>448</v>
      </c>
      <c r="D174" s="52" t="s">
        <v>451</v>
      </c>
      <c r="E174" s="60" t="s">
        <v>497</v>
      </c>
      <c r="F174" s="60">
        <v>94</v>
      </c>
      <c r="G174" s="64"/>
      <c r="H174" s="65"/>
    </row>
    <row r="175" spans="1:8" ht="21.75" customHeight="1">
      <c r="A175" s="52" t="s">
        <v>453</v>
      </c>
      <c r="B175" s="52" t="s">
        <v>454</v>
      </c>
      <c r="C175" s="50" t="s">
        <v>455</v>
      </c>
      <c r="D175" s="52" t="s">
        <v>453</v>
      </c>
      <c r="E175" s="60" t="s">
        <v>503</v>
      </c>
      <c r="F175" s="60">
        <v>282</v>
      </c>
      <c r="G175" s="64"/>
      <c r="H175" s="65"/>
    </row>
    <row r="176" spans="1:8" ht="21.75" customHeight="1">
      <c r="A176" s="52" t="s">
        <v>456</v>
      </c>
      <c r="B176" s="52" t="s">
        <v>457</v>
      </c>
      <c r="C176" s="50" t="s">
        <v>455</v>
      </c>
      <c r="D176" s="52" t="s">
        <v>456</v>
      </c>
      <c r="E176" s="60" t="s">
        <v>498</v>
      </c>
      <c r="F176" s="60">
        <v>230</v>
      </c>
      <c r="G176" s="64"/>
      <c r="H176" s="65"/>
    </row>
    <row r="177" spans="1:8" ht="21.75" customHeight="1">
      <c r="A177" s="52" t="s">
        <v>458</v>
      </c>
      <c r="B177" s="52" t="s">
        <v>459</v>
      </c>
      <c r="C177" s="50" t="s">
        <v>460</v>
      </c>
      <c r="D177" s="52" t="s">
        <v>458</v>
      </c>
      <c r="E177" s="60" t="s">
        <v>506</v>
      </c>
      <c r="F177" s="60">
        <v>1628</v>
      </c>
      <c r="G177" s="64"/>
      <c r="H177" s="65"/>
    </row>
    <row r="178" spans="1:8" ht="21.75" customHeight="1">
      <c r="A178" s="52" t="s">
        <v>461</v>
      </c>
      <c r="B178" s="52" t="s">
        <v>462</v>
      </c>
      <c r="C178" s="50" t="s">
        <v>463</v>
      </c>
      <c r="D178" s="52" t="s">
        <v>461</v>
      </c>
      <c r="E178" s="60" t="s">
        <v>506</v>
      </c>
      <c r="F178" s="60">
        <v>2266</v>
      </c>
      <c r="G178" s="64"/>
      <c r="H178" s="65"/>
    </row>
    <row r="179" spans="1:8" ht="21.75" customHeight="1">
      <c r="A179" s="52" t="s">
        <v>464</v>
      </c>
      <c r="B179" s="52" t="s">
        <v>465</v>
      </c>
      <c r="C179" s="50" t="s">
        <v>466</v>
      </c>
      <c r="D179" s="52" t="s">
        <v>464</v>
      </c>
      <c r="E179" s="60" t="s">
        <v>506</v>
      </c>
      <c r="F179" s="60">
        <v>652</v>
      </c>
      <c r="G179" s="64"/>
      <c r="H179" s="65"/>
    </row>
    <row r="180" spans="1:8" ht="21.75" customHeight="1">
      <c r="A180" s="52" t="s">
        <v>467</v>
      </c>
      <c r="B180" s="52" t="s">
        <v>468</v>
      </c>
      <c r="C180" s="50" t="s">
        <v>469</v>
      </c>
      <c r="D180" s="52" t="s">
        <v>467</v>
      </c>
      <c r="E180" s="60" t="s">
        <v>506</v>
      </c>
      <c r="F180" s="60">
        <v>737</v>
      </c>
      <c r="G180" s="64"/>
      <c r="H180" s="65"/>
    </row>
    <row r="181" spans="1:8" ht="21.75" customHeight="1">
      <c r="A181" s="52" t="s">
        <v>470</v>
      </c>
      <c r="B181" s="52" t="s">
        <v>471</v>
      </c>
      <c r="C181" s="50" t="s">
        <v>472</v>
      </c>
      <c r="D181" s="52" t="s">
        <v>470</v>
      </c>
      <c r="E181" s="60" t="s">
        <v>506</v>
      </c>
      <c r="F181" s="60">
        <v>553</v>
      </c>
      <c r="G181" s="64"/>
      <c r="H181" s="65"/>
    </row>
    <row r="182" spans="1:8" ht="21.75" customHeight="1">
      <c r="A182" s="52" t="s">
        <v>473</v>
      </c>
      <c r="B182" s="52" t="s">
        <v>474</v>
      </c>
      <c r="C182" s="50" t="s">
        <v>475</v>
      </c>
      <c r="D182" s="52" t="s">
        <v>473</v>
      </c>
      <c r="E182" s="60" t="s">
        <v>503</v>
      </c>
      <c r="F182" s="60">
        <v>513</v>
      </c>
      <c r="G182" s="64"/>
      <c r="H182" s="65"/>
    </row>
    <row r="183" spans="1:8" ht="21.75" customHeight="1">
      <c r="A183" s="52" t="s">
        <v>476</v>
      </c>
      <c r="B183" s="52" t="s">
        <v>477</v>
      </c>
      <c r="C183" s="50" t="s">
        <v>475</v>
      </c>
      <c r="D183" s="52" t="s">
        <v>476</v>
      </c>
      <c r="E183" s="60" t="s">
        <v>498</v>
      </c>
      <c r="F183" s="60">
        <v>586</v>
      </c>
      <c r="G183" s="64"/>
      <c r="H183" s="65"/>
    </row>
    <row r="184" spans="1:8" ht="21.75" customHeight="1">
      <c r="A184" s="52" t="s">
        <v>478</v>
      </c>
      <c r="B184" s="52" t="s">
        <v>479</v>
      </c>
      <c r="C184" s="50" t="s">
        <v>480</v>
      </c>
      <c r="D184" s="52" t="s">
        <v>478</v>
      </c>
      <c r="E184" s="60" t="s">
        <v>503</v>
      </c>
      <c r="F184" s="60">
        <v>331</v>
      </c>
      <c r="G184" s="69"/>
      <c r="H184" s="65"/>
    </row>
    <row r="185" spans="1:8" ht="21.75" customHeight="1">
      <c r="A185" s="52" t="s">
        <v>481</v>
      </c>
      <c r="B185" s="52" t="s">
        <v>482</v>
      </c>
      <c r="C185" s="50" t="s">
        <v>483</v>
      </c>
      <c r="D185" s="52" t="s">
        <v>481</v>
      </c>
      <c r="E185" s="60" t="s">
        <v>506</v>
      </c>
      <c r="F185" s="60">
        <v>549</v>
      </c>
      <c r="G185" s="69"/>
      <c r="H185" s="65"/>
    </row>
    <row r="186" spans="1:8" ht="21.75" customHeight="1">
      <c r="A186" s="57" t="s">
        <v>484</v>
      </c>
      <c r="B186" s="52" t="s">
        <v>485</v>
      </c>
      <c r="C186" s="50" t="s">
        <v>486</v>
      </c>
      <c r="D186" s="57" t="s">
        <v>484</v>
      </c>
      <c r="E186" s="60" t="s">
        <v>506</v>
      </c>
      <c r="F186" s="60">
        <v>332</v>
      </c>
      <c r="G186" s="69"/>
      <c r="H186" s="65"/>
    </row>
    <row r="187" spans="1:8">
      <c r="A187" s="57" t="s">
        <v>487</v>
      </c>
      <c r="B187" s="52" t="s">
        <v>488</v>
      </c>
      <c r="C187" s="50" t="s">
        <v>489</v>
      </c>
      <c r="D187" s="57" t="s">
        <v>487</v>
      </c>
      <c r="E187" s="60" t="s">
        <v>506</v>
      </c>
      <c r="F187" s="60">
        <v>70</v>
      </c>
      <c r="G187" s="69"/>
      <c r="H187" s="65"/>
    </row>
    <row r="188" spans="1:8">
      <c r="A188" s="57" t="s">
        <v>490</v>
      </c>
      <c r="B188" s="52" t="s">
        <v>491</v>
      </c>
      <c r="C188" s="50" t="s">
        <v>492</v>
      </c>
      <c r="D188" s="57" t="s">
        <v>490</v>
      </c>
      <c r="E188" s="60" t="s">
        <v>506</v>
      </c>
      <c r="F188" s="60">
        <v>144</v>
      </c>
      <c r="G188" s="69"/>
      <c r="H188" s="65"/>
    </row>
  </sheetData>
  <autoFilter ref="A1:C188"/>
  <phoneticPr fontId="1"/>
  <conditionalFormatting sqref="G8 G13 G29 G34 G44 G47 G56 G123 G141">
    <cfRule type="expression" dxfId="5" priority="1">
      <formula>$K7="0"</formula>
    </cfRule>
  </conditionalFormatting>
  <conditionalFormatting sqref="G3:G6 G9:G11 G14:G27 G30:G32 G37:G42 G45 G48:G52 G57:G67 G75:G77 G93:G121 G126:G134 G138:G139 G142:G188">
    <cfRule type="expression" dxfId="4" priority="3">
      <formula>$K3="0"</formula>
    </cfRule>
  </conditionalFormatting>
  <conditionalFormatting sqref="G7 G12 G28 G35 G43 G46 G53 G68:G73 G78:G92 G124 G135:G136 G140">
    <cfRule type="expression" dxfId="3" priority="5">
      <formula>$K8="0"</formula>
    </cfRule>
  </conditionalFormatting>
  <conditionalFormatting sqref="G33 G54 G122">
    <cfRule type="expression" dxfId="2" priority="7">
      <formula>$K35="0"</formula>
    </cfRule>
  </conditionalFormatting>
  <conditionalFormatting sqref="G36 G55 G125 G137">
    <cfRule type="expression" dxfId="1" priority="9">
      <formula>$K34="0"</formula>
    </cfRule>
  </conditionalFormatting>
  <conditionalFormatting sqref="G74">
    <cfRule type="expression" dxfId="0" priority="11">
      <formula>$K78="0"</formula>
    </cfRule>
  </conditionalFormatting>
  <pageMargins left="0.70866141732283472" right="0.70866141732283472" top="0.74803149606299213" bottom="0.74803149606299213" header="0.31496062992125984" footer="0.31496062992125984"/>
  <pageSetup paperSize="9" scale="76" orientation="portrait" r:id="rId1"/>
  <headerFooter>
    <oddHeader>&amp;R&amp;F</oddHeader>
  </headerFooter>
  <rowBreaks count="2" manualBreakCount="2">
    <brk id="46" max="2" man="1"/>
    <brk id="10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様式第２－４</vt:lpstr>
      <vt:lpstr>様式第１－４</vt:lpstr>
      <vt:lpstr>国）別添１（様式１－４）</vt:lpstr>
      <vt:lpstr>別添１（様式１－４）</vt:lpstr>
      <vt:lpstr>学校一覧</vt:lpstr>
      <vt:lpstr>学校一覧!Print_Area</vt:lpstr>
      <vt:lpstr>'別添１（様式１－４）'!Print_Area</vt:lpstr>
      <vt:lpstr>'様式第１－４'!Print_Area</vt:lpstr>
      <vt:lpstr>学校一覧!Print_Titles</vt:lpstr>
      <vt:lpstr>学校一覧!学校台帳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大阪府</cp:lastModifiedBy>
  <cp:lastPrinted>2020-06-25T02:35:59Z</cp:lastPrinted>
  <dcterms:created xsi:type="dcterms:W3CDTF">2011-06-14T05:32:50Z</dcterms:created>
  <dcterms:modified xsi:type="dcterms:W3CDTF">2020-06-29T02:38:24Z</dcterms:modified>
</cp:coreProperties>
</file>