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utsunomiya-m\Desktop\参事官付\★予算関係\★補正\"/>
    </mc:Choice>
  </mc:AlternateContent>
  <xr:revisionPtr revIDLastSave="0" documentId="13_ncr:1_{7EB0E175-7397-4EBE-A669-06149BA2CDF6}" xr6:coauthVersionLast="47" xr6:coauthVersionMax="47" xr10:uidLastSave="{00000000-0000-0000-0000-000000000000}"/>
  <workbookProtection workbookAlgorithmName="SHA-512" workbookHashValue="KYEY0lROcT/kpFerMW/2mQwtAG+1pf1OBuXPAhgkx0XveX9Aa4m11O4kk7Qs4y7PMamAXYo4S2TkaaFO4aK7Yg==" workbookSaltValue="3xvryyVnqRzmzk8aCQHOqA==" workbookSpinCount="100000" lockStructure="1"/>
  <bookViews>
    <workbookView xWindow="28680" yWindow="-120" windowWidth="29040" windowHeight="15840" xr2:uid="{00000000-000D-0000-FFFF-FFFF00000000}"/>
  </bookViews>
  <sheets>
    <sheet name="事業計画書１" sheetId="7" r:id="rId1"/>
    <sheet name="事業計画書２" sheetId="6" r:id="rId2"/>
    <sheet name="事業計画書３" sheetId="9" r:id="rId3"/>
    <sheet name="事業計画書３・特色化・魅力化型" sheetId="1" r:id="rId4"/>
    <sheet name="都道府県等一覧（非表示）" sheetId="5" state="hidden" r:id="rId5"/>
    <sheet name="集計シート" sheetId="8" state="hidden" r:id="rId6"/>
  </sheets>
  <definedNames>
    <definedName name="_xlnm._FilterDatabase" localSheetId="2" hidden="1">事業計画書３!$K$6:$K$38</definedName>
    <definedName name="_xlnm._FilterDatabase" localSheetId="3" hidden="1">事業計画書３・特色化・魅力化型!$I$6:$I$18</definedName>
    <definedName name="_xlnm._FilterDatabase" localSheetId="5" hidden="1">集計シート!$A$4:$CS$4</definedName>
    <definedName name="_xlnm.Print_Area" localSheetId="0">事業計画書１!$A$1:$O$22</definedName>
    <definedName name="_xlnm.Print_Area" localSheetId="1">事業計画書２!$A$1:$I$77</definedName>
    <definedName name="_xlnm.Print_Area" localSheetId="2">事業計画書３!$A$1:$S$61</definedName>
    <definedName name="_xlnm.Print_Area" localSheetId="3">事業計画書３・特色化・魅力化型!$A$1:$Q$40</definedName>
    <definedName name="_xlnm.Print_Titles" localSheetId="2">事業計画書３!$2:$5</definedName>
    <definedName name="_xlnm.Print_Titles" localSheetId="3">事業計画書３・特色化・魅力化型!$2:$5</definedName>
    <definedName name="継続2年目">'都道府県等一覧（非表示）'!$E$4:$E$5</definedName>
    <definedName name="新規">'都道府県等一覧（非表示）'!$E$5:$E$6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0" i="1" l="1"/>
  <c r="F21" i="1"/>
  <c r="F22" i="1"/>
  <c r="F34" i="1"/>
  <c r="F18" i="1"/>
  <c r="P27" i="9" a="1"/>
  <c r="P27" i="9" s="1"/>
  <c r="R58" i="9" l="1"/>
  <c r="N58" i="9"/>
  <c r="S58" i="9" s="1"/>
  <c r="S57" i="9"/>
  <c r="D55" i="9"/>
  <c r="H54" i="9"/>
  <c r="F54" i="9"/>
  <c r="H53" i="9"/>
  <c r="F53" i="9"/>
  <c r="S51" i="9"/>
  <c r="R51" i="9"/>
  <c r="N51" i="9"/>
  <c r="H51" i="9"/>
  <c r="F51" i="9"/>
  <c r="S50" i="9"/>
  <c r="H50" i="9"/>
  <c r="F50" i="9"/>
  <c r="H49" i="9"/>
  <c r="F49" i="9"/>
  <c r="H47" i="9"/>
  <c r="F47" i="9"/>
  <c r="H46" i="9"/>
  <c r="F46" i="9"/>
  <c r="H45" i="9"/>
  <c r="F45" i="9"/>
  <c r="H43" i="9"/>
  <c r="F43" i="9"/>
  <c r="H42" i="9"/>
  <c r="F42" i="9"/>
  <c r="H41" i="9"/>
  <c r="F41" i="9"/>
  <c r="H39" i="9"/>
  <c r="F39" i="9"/>
  <c r="H38" i="9"/>
  <c r="F38" i="9"/>
  <c r="H37" i="9"/>
  <c r="F37" i="9"/>
  <c r="H36" i="9"/>
  <c r="F36" i="9"/>
  <c r="H35" i="9"/>
  <c r="F35" i="9"/>
  <c r="H34" i="9"/>
  <c r="F34" i="9"/>
  <c r="H32" i="9"/>
  <c r="F32" i="9"/>
  <c r="H31" i="9"/>
  <c r="F31" i="9"/>
  <c r="H30" i="9"/>
  <c r="F30" i="9"/>
  <c r="H29" i="9"/>
  <c r="F29" i="9"/>
  <c r="H28" i="9"/>
  <c r="F28" i="9"/>
  <c r="S27" i="9"/>
  <c r="H27" i="9"/>
  <c r="F27" i="9"/>
  <c r="H26" i="9"/>
  <c r="F26" i="9"/>
  <c r="S25" i="9" a="1"/>
  <c r="S25" i="9" s="1"/>
  <c r="R25" i="9"/>
  <c r="N25" i="9"/>
  <c r="H25" i="9"/>
  <c r="F25" i="9"/>
  <c r="S24" i="9"/>
  <c r="H24" i="9"/>
  <c r="F24" i="9"/>
  <c r="H23" i="9"/>
  <c r="F23" i="9"/>
  <c r="S22" i="9" a="1"/>
  <c r="S22" i="9" s="1"/>
  <c r="R22" i="9"/>
  <c r="N22" i="9"/>
  <c r="H22" i="9"/>
  <c r="F22" i="9"/>
  <c r="S21" i="9"/>
  <c r="H21" i="9"/>
  <c r="F21" i="9"/>
  <c r="H20" i="9"/>
  <c r="F20" i="9"/>
  <c r="S19" i="9" a="1"/>
  <c r="S19" i="9" s="1"/>
  <c r="R19" i="9"/>
  <c r="N19" i="9"/>
  <c r="H19" i="9"/>
  <c r="F19" i="9"/>
  <c r="S18" i="9"/>
  <c r="S16" i="9"/>
  <c r="H16" i="9"/>
  <c r="F16" i="9"/>
  <c r="H15" i="9"/>
  <c r="F15" i="9"/>
  <c r="S14" i="9" a="1"/>
  <c r="S14" i="9" s="1"/>
  <c r="R14" i="9"/>
  <c r="N14" i="9"/>
  <c r="H14" i="9"/>
  <c r="F14" i="9"/>
  <c r="S13" i="9"/>
  <c r="H13" i="9"/>
  <c r="F13" i="9"/>
  <c r="H12" i="9"/>
  <c r="F12" i="9"/>
  <c r="S11" i="9" a="1"/>
  <c r="S11" i="9" s="1"/>
  <c r="R11" i="9"/>
  <c r="N11" i="9"/>
  <c r="H11" i="9"/>
  <c r="F11" i="9"/>
  <c r="S10" i="9"/>
  <c r="H10" i="9"/>
  <c r="F10" i="9"/>
  <c r="H9" i="9"/>
  <c r="F9" i="9"/>
  <c r="S8" i="9" a="1"/>
  <c r="S8" i="9" s="1"/>
  <c r="R8" i="9"/>
  <c r="N8" i="9"/>
  <c r="H8" i="9"/>
  <c r="F8" i="9"/>
  <c r="S7" i="9"/>
  <c r="S6" i="9"/>
  <c r="H6" i="9"/>
  <c r="F6" i="9"/>
  <c r="P17" i="7"/>
  <c r="J72" i="6"/>
  <c r="F33" i="1"/>
  <c r="F32" i="1"/>
  <c r="F31" i="1"/>
  <c r="F30" i="1"/>
  <c r="F29" i="1"/>
  <c r="F27" i="1"/>
  <c r="M5" i="8" a="1"/>
  <c r="IF5" i="8" a="1"/>
  <c r="IE5" i="8" a="1"/>
  <c r="L5" i="8" a="1"/>
  <c r="ID5" i="8" a="1"/>
  <c r="M5" i="8" l="1"/>
  <c r="L5" i="8"/>
  <c r="IF5" i="8"/>
  <c r="IE5" i="8"/>
  <c r="ID5" i="8"/>
  <c r="H55" i="9"/>
  <c r="F55" i="9"/>
  <c r="F24" i="1"/>
  <c r="F17" i="1"/>
  <c r="F16" i="1"/>
  <c r="F15" i="1"/>
  <c r="F14" i="1"/>
  <c r="F13" i="1"/>
  <c r="F10" i="1"/>
  <c r="D35" i="1" l="1"/>
  <c r="F28" i="1" l="1"/>
  <c r="F25" i="1"/>
  <c r="F11" i="1"/>
  <c r="J52" i="6" l="1"/>
  <c r="J42" i="6"/>
  <c r="J18" i="6" l="1"/>
  <c r="J8" i="6"/>
  <c r="N17" i="7" l="1"/>
  <c r="B18" i="7" l="1"/>
  <c r="F35" i="1"/>
  <c r="GI5" i="8" a="1"/>
  <c r="LS5" i="8" a="1"/>
  <c r="NZ5" i="8" a="1"/>
  <c r="TQ5" i="8" a="1"/>
  <c r="JS5" i="8" a="1"/>
  <c r="ACK5" i="8" a="1"/>
  <c r="ACY5" i="8" a="1"/>
  <c r="JO5" i="8" a="1"/>
  <c r="FP5" i="8" a="1"/>
  <c r="MV5" i="8" a="1"/>
  <c r="RM5" i="8" a="1"/>
  <c r="KY5" i="8" a="1"/>
  <c r="FD5" i="8" a="1"/>
  <c r="EP5" i="8" a="1"/>
  <c r="WK5" i="8" a="1"/>
  <c r="AAS5" i="8" a="1"/>
  <c r="BK5" i="8" a="1"/>
  <c r="RG5" i="8" a="1"/>
  <c r="AAK5" i="8" a="1"/>
  <c r="VJ5" i="8" a="1"/>
  <c r="OS5" i="8" a="1"/>
  <c r="AE5" i="8" a="1"/>
  <c r="E5" i="8" a="1"/>
  <c r="GN5" i="8" a="1"/>
  <c r="FF5" i="8" a="1"/>
  <c r="VU5" i="8" a="1"/>
  <c r="WB5" i="8" a="1"/>
  <c r="WJ5" i="8" a="1"/>
  <c r="JE5" i="8" a="1"/>
  <c r="KF5" i="8" a="1"/>
  <c r="IY5" i="8" a="1"/>
  <c r="ADS5" i="8" a="1"/>
  <c r="BA5" i="8" a="1"/>
  <c r="DE5" i="8" a="1"/>
  <c r="BP5" i="8" a="1"/>
  <c r="UR5" i="8" a="1"/>
  <c r="LY5" i="8" a="1"/>
  <c r="RW5" i="8" a="1"/>
  <c r="DX5" i="8" a="1"/>
  <c r="NB5" i="8" a="1"/>
  <c r="BM5" i="8" a="1"/>
  <c r="SN5" i="8" a="1"/>
  <c r="ADV5" i="8" a="1"/>
  <c r="DB5" i="8" a="1"/>
  <c r="VF5" i="8" a="1"/>
  <c r="KO5" i="8" a="1"/>
  <c r="TT5" i="8" a="1"/>
  <c r="ACG5" i="8" a="1"/>
  <c r="AU5" i="8" a="1"/>
  <c r="AP5" i="8" a="1"/>
  <c r="B5" i="8" a="1"/>
  <c r="AAG5" i="8" a="1"/>
  <c r="IS5" i="8" a="1"/>
  <c r="LL5" i="8" a="1"/>
  <c r="RN5" i="8" a="1"/>
  <c r="OQ5" i="8" a="1"/>
  <c r="OJ5" i="8" a="1"/>
  <c r="NO5" i="8" a="1"/>
  <c r="PP5" i="8" a="1"/>
  <c r="PB5" i="8" a="1"/>
  <c r="EJ5" i="8" a="1"/>
  <c r="YU5" i="8" a="1"/>
  <c r="NW5" i="8" a="1"/>
  <c r="AEC5" i="8" a="1"/>
  <c r="UZ5" i="8" a="1"/>
  <c r="AZ5" i="8" a="1"/>
  <c r="CQ5" i="8" a="1"/>
  <c r="RS5" i="8" a="1"/>
  <c r="JA5" i="8" a="1"/>
  <c r="TS5" i="8" a="1"/>
  <c r="PL5" i="8" a="1"/>
  <c r="EY5" i="8" a="1"/>
  <c r="AW5" i="8" a="1"/>
  <c r="YQ5" i="8" a="1"/>
  <c r="DR5" i="8" a="1"/>
  <c r="GB5" i="8" a="1"/>
  <c r="VK5" i="8" a="1"/>
  <c r="MQ5" i="8" a="1"/>
  <c r="RV5" i="8" a="1"/>
  <c r="LT5" i="8" a="1"/>
  <c r="NV5" i="8" a="1"/>
  <c r="HD5" i="8" a="1"/>
  <c r="QE5" i="8" a="1"/>
  <c r="EE5" i="8" a="1"/>
  <c r="IZ5" i="8" a="1"/>
  <c r="A5" i="8" a="1"/>
  <c r="TH5" i="8" a="1"/>
  <c r="WZ5" i="8" a="1"/>
  <c r="ZO5" i="8" a="1"/>
  <c r="WF5" i="8" a="1"/>
  <c r="NX5" i="8" a="1"/>
  <c r="YP5" i="8" a="1"/>
  <c r="ADC5" i="8" a="1"/>
  <c r="UG5" i="8" a="1"/>
  <c r="HQ5" i="8" a="1"/>
  <c r="DN5" i="8" a="1"/>
  <c r="UY5" i="8" a="1"/>
  <c r="FJ5" i="8" a="1"/>
  <c r="CI5" i="8" a="1"/>
  <c r="MX5" i="8" a="1"/>
  <c r="VI5" i="8" a="1"/>
  <c r="QR5" i="8" a="1"/>
  <c r="CZ5" i="8" a="1"/>
  <c r="BY5" i="8" a="1"/>
  <c r="NF5" i="8" a="1"/>
  <c r="KX5" i="8" a="1"/>
  <c r="RI5" i="8" a="1"/>
  <c r="FH5" i="8" a="1"/>
  <c r="ZL5" i="8" a="1"/>
  <c r="Y5" i="8" a="1"/>
  <c r="ADU5" i="8" a="1"/>
  <c r="DZ5" i="8" a="1"/>
  <c r="ADW5" i="8" a="1"/>
  <c r="HS5" i="8" a="1"/>
  <c r="GU5" i="8" a="1"/>
  <c r="QJ5" i="8" a="1"/>
  <c r="EB5" i="8" a="1"/>
  <c r="LW5" i="8" a="1"/>
  <c r="JJ5" i="8" a="1"/>
  <c r="GR5" i="8" a="1"/>
  <c r="NG5" i="8" a="1"/>
  <c r="VD5" i="8" a="1"/>
  <c r="ADT5" i="8" a="1"/>
  <c r="GX5" i="8" a="1"/>
  <c r="ZG5" i="8" a="1"/>
  <c r="HY5" i="8" a="1"/>
  <c r="PK5" i="8" a="1"/>
  <c r="LE5" i="8" a="1"/>
  <c r="ABC5" i="8" a="1"/>
  <c r="JV5" i="8" a="1"/>
  <c r="BQ5" i="8" a="1"/>
  <c r="QZ5" i="8" a="1"/>
  <c r="EQ5" i="8" a="1"/>
  <c r="CL5" i="8" a="1"/>
  <c r="ZK5" i="8" a="1"/>
  <c r="CM5" i="8" a="1"/>
  <c r="EH5" i="8" a="1"/>
  <c r="HJ5" i="8" a="1"/>
  <c r="QB5" i="8" a="1"/>
  <c r="BI5" i="8" a="1"/>
  <c r="ZY5" i="8" a="1"/>
  <c r="UD5" i="8" a="1"/>
  <c r="TW5" i="8" a="1"/>
  <c r="JG5" i="8" a="1"/>
  <c r="PE5" i="8" a="1"/>
  <c r="ACQ5" i="8" a="1"/>
  <c r="LN5" i="8" a="1"/>
  <c r="JX5" i="8" a="1"/>
  <c r="VM5" i="8" a="1"/>
  <c r="FL5" i="8" a="1"/>
  <c r="YX5" i="8" a="1"/>
  <c r="VL5" i="8" a="1"/>
  <c r="ABL5" i="8" a="1"/>
  <c r="VR5" i="8" a="1"/>
  <c r="OW5" i="8" a="1"/>
  <c r="RK5" i="8" a="1"/>
  <c r="CN5" i="8" a="1"/>
  <c r="XV5" i="8" a="1"/>
  <c r="IJ5" i="8" a="1"/>
  <c r="UM5" i="8" a="1"/>
  <c r="O5" i="8" a="1"/>
  <c r="S5" i="8" a="1"/>
  <c r="HV5" i="8" a="1"/>
  <c r="ADB5" i="8" a="1"/>
  <c r="OI5" i="8" a="1"/>
  <c r="Z5" i="8" a="1"/>
  <c r="LP5" i="8" a="1"/>
  <c r="YJ5" i="8" a="1"/>
  <c r="G5" i="8" a="1"/>
  <c r="XT5" i="8" a="1"/>
  <c r="DW5" i="8" a="1"/>
  <c r="HU5" i="8" a="1"/>
  <c r="HL5" i="8" a="1"/>
  <c r="BN5" i="8" a="1"/>
  <c r="WC5" i="8" a="1"/>
  <c r="II5" i="8" a="1"/>
  <c r="ABD5" i="8" a="1"/>
  <c r="QN5" i="8" a="1"/>
  <c r="SL5" i="8" a="1"/>
  <c r="TP5" i="8" a="1"/>
  <c r="UK5" i="8" a="1"/>
  <c r="XS5" i="8" a="1"/>
  <c r="BJ5" i="8" a="1"/>
  <c r="TG5" i="8" a="1"/>
  <c r="QV5" i="8" a="1"/>
  <c r="AAE5" i="8" a="1"/>
  <c r="YR5" i="8" a="1"/>
  <c r="GF5" i="8" a="1"/>
  <c r="TC5" i="8" a="1"/>
  <c r="SO5" i="8" a="1"/>
  <c r="IT5" i="8" a="1"/>
  <c r="ACZ5" i="8" a="1"/>
  <c r="OZ5" i="8" a="1"/>
  <c r="ML5" i="8" a="1"/>
  <c r="FE5" i="8" a="1"/>
  <c r="NQ5" i="8" a="1"/>
  <c r="CS5" i="8" a="1"/>
  <c r="JB5" i="8" a="1"/>
  <c r="RL5" i="8" a="1"/>
  <c r="YZ5" i="8" a="1"/>
  <c r="AEA5" i="8" a="1"/>
  <c r="NP5" i="8" a="1"/>
  <c r="XD5" i="8" a="1"/>
  <c r="AAP5" i="8" a="1"/>
  <c r="BU5" i="8" a="1"/>
  <c r="ABZ5" i="8" a="1"/>
  <c r="SI5" i="8" a="1"/>
  <c r="ACT5" i="8" a="1"/>
  <c r="DO5" i="8" a="1"/>
  <c r="PU5" i="8" a="1"/>
  <c r="RQ5" i="8" a="1"/>
  <c r="MY5" i="8" a="1"/>
  <c r="ZR5" i="8" a="1"/>
  <c r="ABS5" i="8" a="1"/>
  <c r="AAL5" i="8" a="1"/>
  <c r="SR5" i="8" a="1"/>
  <c r="ACB5" i="8" a="1"/>
  <c r="PN5" i="8" a="1"/>
  <c r="C5" i="8" a="1"/>
  <c r="EA5" i="8" a="1"/>
  <c r="YH5" i="8" a="1"/>
  <c r="ACU5" i="8" a="1"/>
  <c r="AD5" i="8" a="1"/>
  <c r="LD5" i="8" a="1"/>
  <c r="LK5" i="8" a="1"/>
  <c r="LU5" i="8" a="1"/>
  <c r="YG5" i="8" a="1"/>
  <c r="JP5" i="8" a="1"/>
  <c r="HT5" i="8" a="1"/>
  <c r="EN5" i="8" a="1"/>
  <c r="VG5" i="8" a="1"/>
  <c r="ZX5" i="8" a="1"/>
  <c r="PI5" i="8" a="1"/>
  <c r="FT5" i="8" a="1"/>
  <c r="UE5" i="8" a="1"/>
  <c r="ND5" i="8" a="1"/>
  <c r="ZW5" i="8" a="1"/>
  <c r="HK5" i="8" a="1"/>
  <c r="WR5" i="8" a="1"/>
  <c r="IW5" i="8" a="1"/>
  <c r="OP5" i="8" a="1"/>
  <c r="PY5" i="8" a="1"/>
  <c r="WN5" i="8" a="1"/>
  <c r="XM5" i="8" a="1"/>
  <c r="JM5" i="8" a="1"/>
  <c r="HH5" i="8" a="1"/>
  <c r="KR5" i="8" a="1"/>
  <c r="GJ5" i="8" a="1"/>
  <c r="DU5" i="8" a="1"/>
  <c r="ADH5" i="8" a="1"/>
  <c r="SM5" i="8" a="1"/>
  <c r="GL5" i="8" a="1"/>
  <c r="TA5" i="8" a="1"/>
  <c r="AAI5" i="8" a="1"/>
  <c r="BS5" i="8" a="1"/>
  <c r="HR5" i="8" a="1"/>
  <c r="KM5" i="8" a="1"/>
  <c r="KT5" i="8" a="1"/>
  <c r="ABN5" i="8" a="1"/>
  <c r="PG5" i="8" a="1"/>
  <c r="PV5" i="8" a="1"/>
  <c r="AAH5" i="8" a="1"/>
  <c r="AAV5" i="8" a="1"/>
  <c r="XJ5" i="8" a="1"/>
  <c r="OY5" i="8" a="1"/>
  <c r="HG5" i="8" a="1"/>
  <c r="EF5" i="8" a="1"/>
  <c r="XK5" i="8" a="1"/>
  <c r="YE5" i="8" a="1"/>
  <c r="OH5" i="8" a="1"/>
  <c r="JQ5" i="8" a="1"/>
  <c r="YS5" i="8" a="1"/>
  <c r="AAW5" i="8" a="1"/>
  <c r="UC5" i="8" a="1"/>
  <c r="MZ5" i="8" a="1"/>
  <c r="PR5" i="8" a="1"/>
  <c r="AV5" i="8" a="1"/>
  <c r="CA5" i="8" a="1"/>
  <c r="VN5" i="8" a="1"/>
  <c r="YO5" i="8" a="1"/>
  <c r="VO5" i="8" a="1"/>
  <c r="CJ5" i="8" a="1"/>
  <c r="RF5" i="8" a="1"/>
  <c r="AT5" i="8" a="1"/>
  <c r="ACN5" i="8" a="1"/>
  <c r="TX5" i="8" a="1"/>
  <c r="SD5" i="8" a="1"/>
  <c r="H5" i="8" a="1"/>
  <c r="XI5" i="8" a="1"/>
  <c r="HX5" i="8" a="1"/>
  <c r="ADA5" i="8" a="1"/>
  <c r="GZ5" i="8" a="1"/>
  <c r="BB5" i="8" a="1"/>
  <c r="MR5" i="8" a="1"/>
  <c r="AEB5" i="8" a="1"/>
  <c r="MF5" i="8" a="1"/>
  <c r="ADJ5" i="8" a="1"/>
  <c r="X5" i="8" a="1"/>
  <c r="LB5" i="8" a="1"/>
  <c r="SJ5" i="8" a="1"/>
  <c r="AAB5" i="8" a="1"/>
  <c r="LF5" i="8" a="1"/>
  <c r="EU5" i="8" a="1"/>
  <c r="NL5" i="8" a="1"/>
  <c r="XH5" i="8" a="1"/>
  <c r="PA5" i="8" a="1"/>
  <c r="LQ5" i="8" a="1"/>
  <c r="KV5" i="8" a="1"/>
  <c r="AAC5" i="8" a="1"/>
  <c r="CE5" i="8" a="1"/>
  <c r="TB5" i="8" a="1"/>
  <c r="AAY5" i="8" a="1"/>
  <c r="XY5" i="8" a="1"/>
  <c r="VA5" i="8" a="1"/>
  <c r="WO5" i="8" a="1"/>
  <c r="GC5" i="8" a="1"/>
  <c r="AS5" i="8" a="1"/>
  <c r="OD5" i="8" a="1"/>
  <c r="ABM5" i="8" a="1"/>
  <c r="YC5" i="8" a="1"/>
  <c r="PJ5" i="8" a="1"/>
  <c r="IV5" i="8" a="1"/>
  <c r="WI5" i="8" a="1"/>
  <c r="Q5" i="8" a="1"/>
  <c r="ZA5" i="8" a="1"/>
  <c r="CT5" i="8" a="1"/>
  <c r="KS5" i="8" a="1"/>
  <c r="ADK5" i="8" a="1"/>
  <c r="HA5" i="8" a="1"/>
  <c r="KB5" i="8" a="1"/>
  <c r="OK5" i="8" a="1"/>
  <c r="AAQ5" i="8" a="1"/>
  <c r="ER5" i="8" a="1"/>
  <c r="YM5" i="8" a="1"/>
  <c r="QX5" i="8" a="1"/>
  <c r="ES5" i="8" a="1"/>
  <c r="BW5" i="8" a="1"/>
  <c r="PO5" i="8" a="1"/>
  <c r="JY5" i="8" a="1"/>
  <c r="HC5" i="8" a="1"/>
  <c r="DL5" i="8" a="1"/>
  <c r="FU5" i="8" a="1"/>
  <c r="BT5" i="8" a="1"/>
  <c r="BV5" i="8" a="1"/>
  <c r="ACE5" i="8" a="1"/>
  <c r="FZ5" i="8" a="1"/>
  <c r="SQ5" i="8" a="1"/>
  <c r="PS5" i="8" a="1"/>
  <c r="PX5" i="8" a="1"/>
  <c r="AY5" i="8" a="1"/>
  <c r="VE5" i="8" a="1"/>
  <c r="OT5" i="8" a="1"/>
  <c r="UV5" i="8" a="1"/>
  <c r="QD5" i="8" a="1"/>
  <c r="ACW5" i="8" a="1"/>
  <c r="AA5" i="8" a="1"/>
  <c r="KK5" i="8" a="1"/>
  <c r="GK5" i="8" a="1"/>
  <c r="RH5" i="8" a="1"/>
  <c r="PM5" i="8" a="1"/>
  <c r="RJ5" i="8" a="1"/>
  <c r="ABT5" i="8" a="1"/>
  <c r="ABP5" i="8" a="1"/>
  <c r="DS5" i="8" a="1"/>
  <c r="BD5" i="8" a="1"/>
  <c r="NH5" i="8" a="1"/>
  <c r="PZ5" i="8" a="1"/>
  <c r="BG5" i="8" a="1"/>
  <c r="TL5" i="8" a="1"/>
  <c r="DV5" i="8" a="1"/>
  <c r="JH5" i="8" a="1"/>
  <c r="OL5" i="8" a="1"/>
  <c r="NM5" i="8" a="1"/>
  <c r="DF5" i="8" a="1"/>
  <c r="DP5" i="8" a="1"/>
  <c r="ZF5" i="8" a="1"/>
  <c r="JW5" i="8" a="1"/>
  <c r="MM5" i="8" a="1"/>
  <c r="ACF5" i="8" a="1"/>
  <c r="SF5" i="8" a="1"/>
  <c r="FW5" i="8" a="1"/>
  <c r="J5" i="8" a="1"/>
  <c r="FS5" i="8" a="1"/>
  <c r="SB5" i="8" a="1"/>
  <c r="ADR5" i="8" a="1"/>
  <c r="AAA5" i="8" a="1"/>
  <c r="IO5" i="8" a="1"/>
  <c r="SW5" i="8" a="1"/>
  <c r="QA5" i="8" a="1"/>
  <c r="ZH5" i="8" a="1"/>
  <c r="RA5" i="8" a="1"/>
  <c r="IL5" i="8" a="1"/>
  <c r="QF5" i="8" a="1"/>
  <c r="WT5" i="8" a="1"/>
  <c r="IN5" i="8" a="1"/>
  <c r="VB5" i="8" a="1"/>
  <c r="FB5" i="8" a="1"/>
  <c r="ADF5" i="8" a="1"/>
  <c r="TU5" i="8" a="1"/>
  <c r="HN5" i="8" a="1"/>
  <c r="SY5" i="8" a="1"/>
  <c r="XF5" i="8" a="1"/>
  <c r="CG5" i="8" a="1"/>
  <c r="FY5" i="8" a="1"/>
  <c r="ZC5" i="8" a="1"/>
  <c r="WQ5" i="8" a="1"/>
  <c r="NT5" i="8" a="1"/>
  <c r="N5" i="8" a="1"/>
  <c r="TI5" i="8" a="1"/>
  <c r="AL5" i="8" a="1"/>
  <c r="GA5" i="8" a="1"/>
  <c r="MI5" i="8" a="1"/>
  <c r="TY5" i="8" a="1"/>
  <c r="HI5" i="8" a="1"/>
  <c r="AR5" i="8" a="1"/>
  <c r="KP5" i="8" a="1"/>
  <c r="ADL5" i="8" a="1"/>
  <c r="LZ5" i="8" a="1"/>
  <c r="XL5" i="8" a="1"/>
  <c r="EK5" i="8" a="1"/>
  <c r="WW5" i="8" a="1"/>
  <c r="PT5" i="8" a="1"/>
  <c r="MG5" i="8" a="1"/>
  <c r="CD5" i="8" a="1"/>
  <c r="LV5" i="8" a="1"/>
  <c r="YL5" i="8" a="1"/>
  <c r="ZV5" i="8" a="1"/>
  <c r="CF5" i="8" a="1"/>
  <c r="NK5" i="8" a="1"/>
  <c r="GS5" i="8" a="1"/>
  <c r="ABU5" i="8" a="1"/>
  <c r="QG5" i="8" a="1"/>
  <c r="GQ5" i="8" a="1"/>
  <c r="AO5" i="8" a="1"/>
  <c r="LO5" i="8" a="1"/>
  <c r="NJ5" i="8" a="1"/>
  <c r="KI5" i="8" a="1"/>
  <c r="GE5" i="8" a="1"/>
  <c r="FR5" i="8" a="1"/>
  <c r="XA5" i="8" a="1"/>
  <c r="YW5" i="8" a="1"/>
  <c r="MT5" i="8" a="1"/>
  <c r="ADG5" i="8" a="1"/>
  <c r="WM5" i="8" a="1"/>
  <c r="EI5" i="8" a="1"/>
  <c r="CP5" i="8" a="1"/>
  <c r="OE5" i="8" a="1"/>
  <c r="ACA5" i="8" a="1"/>
  <c r="LH5" i="8" a="1"/>
  <c r="ADI5" i="8" a="1"/>
  <c r="TF5" i="8" a="1"/>
  <c r="ADM5" i="8" a="1"/>
  <c r="BE5" i="8" a="1"/>
  <c r="VZ5" i="8" a="1"/>
  <c r="ACD5" i="8" a="1"/>
  <c r="HF5" i="8" a="1"/>
  <c r="TJ5" i="8" a="1"/>
  <c r="ABX5" i="8" a="1"/>
  <c r="OV5" i="8" a="1"/>
  <c r="AAX5" i="8" a="1"/>
  <c r="AAF5" i="8" a="1"/>
  <c r="ABF5" i="8" a="1"/>
  <c r="CK5" i="8" a="1"/>
  <c r="HE5" i="8" a="1"/>
  <c r="T5" i="8" a="1"/>
  <c r="XZ5" i="8" a="1"/>
  <c r="VS5" i="8" a="1"/>
  <c r="ABO5" i="8" a="1"/>
  <c r="AJ5" i="8" a="1"/>
  <c r="MP5" i="8" a="1"/>
  <c r="MH5" i="8" a="1"/>
  <c r="KQ5" i="8" a="1"/>
  <c r="RZ5" i="8" a="1"/>
  <c r="KE5" i="8" a="1"/>
  <c r="EV5" i="8" a="1"/>
  <c r="ET5" i="8" a="1"/>
  <c r="ABG5" i="8" a="1"/>
  <c r="QC5" i="8" a="1"/>
  <c r="AAZ5" i="8" a="1"/>
  <c r="UN5" i="8" a="1"/>
  <c r="AAN5" i="8" a="1"/>
  <c r="ZZ5" i="8" a="1"/>
  <c r="ACR5" i="8" a="1"/>
  <c r="UA5" i="8" a="1"/>
  <c r="TR5" i="8" a="1"/>
  <c r="TK5" i="8" a="1"/>
  <c r="ZS5" i="8" a="1"/>
  <c r="DH5" i="8" a="1"/>
  <c r="YK5" i="8" a="1"/>
  <c r="OF5" i="8" a="1"/>
  <c r="HO5" i="8" a="1"/>
  <c r="YA5" i="8" a="1"/>
  <c r="KW5" i="8" a="1"/>
  <c r="CW5" i="8" a="1"/>
  <c r="VY5" i="8" a="1"/>
  <c r="PC5" i="8" a="1"/>
  <c r="PH5" i="8" a="1"/>
  <c r="YD5" i="8" a="1"/>
  <c r="ACO5" i="8" a="1"/>
  <c r="IP5" i="8" a="1"/>
  <c r="ADD5" i="8" a="1"/>
  <c r="ADE5" i="8" a="1"/>
  <c r="XQ5" i="8" a="1"/>
  <c r="VQ5" i="8" a="1"/>
  <c r="IG5" i="8" a="1"/>
  <c r="QP5" i="8" a="1"/>
  <c r="DG5" i="8" a="1"/>
  <c r="MW5" i="8" a="1"/>
  <c r="YT5" i="8" a="1"/>
  <c r="ABH5" i="8" a="1"/>
  <c r="KJ5" i="8" a="1"/>
  <c r="KA5" i="8" a="1"/>
  <c r="ZQ5" i="8" a="1"/>
  <c r="ADP5" i="8" a="1"/>
  <c r="ACV5" i="8" a="1"/>
  <c r="EO5" i="8" a="1"/>
  <c r="SC5" i="8" a="1"/>
  <c r="DJ5" i="8" a="1"/>
  <c r="OU5" i="8" a="1"/>
  <c r="K5" i="8" a="1"/>
  <c r="ON5" i="8" a="1"/>
  <c r="SP5" i="8" a="1"/>
  <c r="MA5" i="8" a="1"/>
  <c r="NE5" i="8" a="1"/>
  <c r="ACP5" i="8" a="1"/>
  <c r="JZ5" i="8" a="1"/>
  <c r="RY5" i="8" a="1"/>
  <c r="MC5" i="8" a="1"/>
  <c r="BZ5" i="8" a="1"/>
  <c r="GD5" i="8" a="1"/>
  <c r="QL5" i="8" a="1"/>
  <c r="RP5" i="8" a="1"/>
  <c r="CO5" i="8" a="1"/>
  <c r="EZ5" i="8" a="1"/>
  <c r="NR5" i="8" a="1"/>
  <c r="AAU5" i="8" a="1"/>
  <c r="AK5" i="8" a="1"/>
  <c r="WD5" i="8" a="1"/>
  <c r="GW5" i="8" a="1"/>
  <c r="WP5" i="8" a="1"/>
  <c r="NN5" i="8" a="1"/>
  <c r="ACS5" i="8" a="1"/>
  <c r="HP5" i="8" a="1"/>
  <c r="MN5" i="8" a="1"/>
  <c r="OX5" i="8" a="1"/>
  <c r="LM5" i="8" a="1"/>
  <c r="DY5" i="8" a="1"/>
  <c r="OG5" i="8" a="1"/>
  <c r="FQ5" i="8" a="1"/>
  <c r="NA5" i="8" a="1"/>
  <c r="XR5" i="8" a="1"/>
  <c r="AB5" i="8" a="1"/>
  <c r="NY5" i="8" a="1"/>
  <c r="FO5" i="8" a="1"/>
  <c r="MS5" i="8" a="1"/>
  <c r="EL5" i="8" a="1"/>
  <c r="BF5" i="8" a="1"/>
  <c r="ZI5" i="8" a="1"/>
  <c r="IA5" i="8" a="1"/>
  <c r="PW5" i="8" a="1"/>
  <c r="ST5" i="8" a="1"/>
  <c r="RC5" i="8" a="1"/>
  <c r="BR5" i="8" a="1"/>
  <c r="ACH5" i="8" a="1"/>
  <c r="LJ5" i="8" a="1"/>
  <c r="UP5" i="8" a="1"/>
  <c r="HM5" i="8" a="1"/>
  <c r="QW5" i="8" a="1"/>
  <c r="SG5" i="8" a="1"/>
  <c r="PF5" i="8" a="1"/>
  <c r="AAR5" i="8" a="1"/>
  <c r="IX5" i="8" a="1"/>
  <c r="ABQ5" i="8" a="1"/>
  <c r="WU5" i="8" a="1"/>
  <c r="F5" i="8" a="1"/>
  <c r="ABY5" i="8" a="1"/>
  <c r="QT5" i="8" a="1"/>
  <c r="GY5" i="8" a="1"/>
  <c r="I5" i="8" a="1"/>
  <c r="SV5" i="8" a="1"/>
  <c r="XX5" i="8" a="1"/>
  <c r="ABI5" i="8" a="1"/>
  <c r="BH5" i="8" a="1"/>
  <c r="XU5" i="8" a="1"/>
  <c r="YB5" i="8" a="1"/>
  <c r="FI5" i="8" a="1"/>
  <c r="IC5" i="8" a="1"/>
  <c r="ADO5" i="8" a="1"/>
  <c r="TM5" i="8" a="1"/>
  <c r="QK5" i="8" a="1"/>
  <c r="FA5" i="8" a="1"/>
  <c r="P5" i="8" a="1"/>
  <c r="TV5" i="8" a="1"/>
  <c r="ZP5" i="8" a="1"/>
  <c r="ABB5" i="8" a="1"/>
  <c r="WY5" i="8" a="1"/>
  <c r="RO5" i="8" a="1"/>
  <c r="JR5" i="8" a="1"/>
  <c r="JI5" i="8" a="1"/>
  <c r="AAM5" i="8" a="1"/>
  <c r="QY5" i="8" a="1"/>
  <c r="UB5" i="8" a="1"/>
  <c r="ZN5" i="8" a="1"/>
  <c r="LR5" i="8" a="1"/>
  <c r="SE5" i="8" a="1"/>
  <c r="AH5" i="8" a="1"/>
  <c r="FN5" i="8" a="1"/>
  <c r="UJ5" i="8" a="1"/>
  <c r="KU5" i="8" a="1"/>
  <c r="SA5" i="8" a="1"/>
  <c r="ABK5" i="8" a="1"/>
  <c r="DI5" i="8" a="1"/>
  <c r="ADQ5" i="8" a="1"/>
  <c r="WG5" i="8" a="1"/>
  <c r="AF5" i="8" a="1"/>
  <c r="MJ5" i="8" a="1"/>
  <c r="YV5" i="8" a="1"/>
  <c r="CY5" i="8" a="1"/>
  <c r="IK5" i="8" a="1"/>
  <c r="ACJ5" i="8" a="1"/>
  <c r="US5" i="8" a="1"/>
  <c r="ZD5" i="8" a="1"/>
  <c r="JK5" i="8" a="1"/>
  <c r="EC5" i="8" a="1"/>
  <c r="ED5" i="8" a="1"/>
  <c r="TD5" i="8" a="1"/>
  <c r="LX5" i="8" a="1"/>
  <c r="GG5" i="8" a="1"/>
  <c r="KL5" i="8" a="1"/>
  <c r="XG5" i="8" a="1"/>
  <c r="QI5" i="8" a="1"/>
  <c r="FX5" i="8" a="1"/>
  <c r="VW5" i="8" a="1"/>
  <c r="YN5" i="8" a="1"/>
  <c r="XW5" i="8" a="1"/>
  <c r="XP5" i="8" a="1"/>
  <c r="UF5" i="8" a="1"/>
  <c r="RD5" i="8" a="1"/>
  <c r="RU5" i="8" a="1"/>
  <c r="QQ5" i="8" a="1"/>
  <c r="XB5" i="8" a="1"/>
  <c r="QH5" i="8" a="1"/>
  <c r="WS5" i="8" a="1"/>
  <c r="IH5" i="8" a="1"/>
  <c r="W5" i="8" a="1"/>
  <c r="SH5" i="8" a="1"/>
  <c r="XE5" i="8" a="1"/>
  <c r="U5" i="8" a="1"/>
  <c r="OM5" i="8" a="1"/>
  <c r="ZU5" i="8" a="1"/>
  <c r="AAD5" i="8" a="1"/>
  <c r="ABV5" i="8" a="1"/>
  <c r="IR5" i="8" a="1"/>
  <c r="DK5" i="8" a="1"/>
  <c r="VH5" i="8" a="1"/>
  <c r="WX5" i="8" a="1"/>
  <c r="WV5" i="8" a="1"/>
  <c r="WA5" i="8" a="1"/>
  <c r="AAJ5" i="8" a="1"/>
  <c r="ABW5" i="8" a="1"/>
  <c r="BC5" i="8" a="1"/>
  <c r="FK5" i="8" a="1"/>
  <c r="JC5" i="8" a="1"/>
  <c r="TN5" i="8" a="1"/>
  <c r="AAO5" i="8" a="1"/>
  <c r="JF5" i="8" a="1"/>
  <c r="UH5" i="8" a="1"/>
  <c r="ZJ5" i="8" a="1"/>
  <c r="PD5" i="8" a="1"/>
  <c r="FV5" i="8" a="1"/>
  <c r="DQ5" i="8" a="1"/>
  <c r="KD5" i="8" a="1"/>
  <c r="SK5" i="8" a="1"/>
  <c r="PQ5" i="8" a="1"/>
  <c r="NC5" i="8" a="1"/>
  <c r="HZ5" i="8" a="1"/>
  <c r="OA5" i="8" a="1"/>
  <c r="HW5" i="8" a="1"/>
  <c r="JL5" i="8" a="1"/>
  <c r="GP5" i="8" a="1"/>
  <c r="DC5" i="8" a="1"/>
  <c r="JU5" i="8" a="1"/>
  <c r="TE5" i="8" a="1"/>
  <c r="EG5" i="8" a="1"/>
  <c r="XC5" i="8" a="1"/>
  <c r="ACL5" i="8" a="1"/>
  <c r="CX5" i="8" a="1"/>
  <c r="KN5" i="8" a="1"/>
  <c r="NU5" i="8" a="1"/>
  <c r="QM5" i="8" a="1"/>
  <c r="LI5" i="8" a="1"/>
  <c r="KC5" i="8" a="1"/>
  <c r="BL5" i="8" a="1"/>
  <c r="ACI5" i="8" a="1"/>
  <c r="AM5" i="8" a="1"/>
  <c r="WH5" i="8" a="1"/>
  <c r="RR5" i="8" a="1"/>
  <c r="ZB5" i="8" a="1"/>
  <c r="AAT5" i="8" a="1"/>
  <c r="DT5" i="8" a="1"/>
  <c r="UL5" i="8" a="1"/>
  <c r="EX5" i="8" a="1"/>
  <c r="ACC5" i="8" a="1"/>
  <c r="QO5" i="8" a="1"/>
  <c r="EW5" i="8" a="1"/>
  <c r="FC5" i="8" a="1"/>
  <c r="MD5" i="8" a="1"/>
  <c r="CV5" i="8" a="1"/>
  <c r="CU5" i="8" a="1"/>
  <c r="ME5" i="8" a="1"/>
  <c r="R5" i="8" a="1"/>
  <c r="JT5" i="8" a="1"/>
  <c r="BX5" i="8" a="1"/>
  <c r="RX5" i="8" a="1"/>
  <c r="AX5" i="8" a="1"/>
  <c r="ABR5" i="8" a="1"/>
  <c r="DM5" i="8" a="1"/>
  <c r="XO5" i="8" a="1"/>
  <c r="SS5" i="8" a="1"/>
  <c r="MO5" i="8" a="1"/>
  <c r="SX5" i="8" a="1"/>
  <c r="ZE5" i="8" a="1"/>
  <c r="UU5" i="8" a="1"/>
  <c r="UI5" i="8" a="1"/>
  <c r="ZM5" i="8" a="1"/>
  <c r="ACM5" i="8" a="1"/>
  <c r="LG5" i="8" a="1"/>
  <c r="UX5" i="8" a="1"/>
  <c r="V5" i="8" a="1"/>
  <c r="ADN5" i="8" a="1"/>
  <c r="YY5" i="8" a="1"/>
  <c r="UT5" i="8" a="1"/>
  <c r="UQ5" i="8" a="1"/>
  <c r="RT5" i="8" a="1"/>
  <c r="ACX5" i="8" a="1"/>
  <c r="VV5" i="8" a="1"/>
  <c r="ABJ5" i="8" a="1"/>
  <c r="GO5" i="8" a="1"/>
  <c r="IQ5" i="8" a="1"/>
  <c r="CC5" i="8" a="1"/>
  <c r="HB5" i="8" a="1"/>
  <c r="GM5" i="8" a="1"/>
  <c r="FG5" i="8" a="1"/>
  <c r="KG5" i="8" a="1"/>
  <c r="KZ5" i="8" a="1"/>
  <c r="OO5" i="8" a="1"/>
  <c r="DA5" i="8" a="1"/>
  <c r="SU5" i="8" a="1"/>
  <c r="VT5" i="8" a="1"/>
  <c r="OB5" i="8" a="1"/>
  <c r="GT5" i="8" a="1"/>
  <c r="KH5" i="8" a="1"/>
  <c r="QS5" i="8" a="1"/>
  <c r="XN5" i="8" a="1"/>
  <c r="VX5" i="8" a="1"/>
  <c r="GV5" i="8" a="1"/>
  <c r="ABE5" i="8" a="1"/>
  <c r="FM5" i="8" a="1"/>
  <c r="GH5" i="8" a="1"/>
  <c r="AG5" i="8" a="1"/>
  <c r="MU5" i="8" a="1"/>
  <c r="MK5" i="8" a="1"/>
  <c r="VC5" i="8" a="1"/>
  <c r="NI5" i="8" a="1"/>
  <c r="LA5" i="8" a="1"/>
  <c r="RE5" i="8" a="1"/>
  <c r="YF5" i="8" a="1"/>
  <c r="IB5" i="8" a="1"/>
  <c r="VP5" i="8" a="1"/>
  <c r="IM5" i="8" a="1"/>
  <c r="TO5" i="8" a="1"/>
  <c r="AC5" i="8" a="1"/>
  <c r="CB5" i="8" a="1"/>
  <c r="IU5" i="8" a="1"/>
  <c r="WL5" i="8" a="1"/>
  <c r="CH5" i="8" a="1"/>
  <c r="RB5" i="8" a="1"/>
  <c r="AN5" i="8" a="1"/>
  <c r="ABA5" i="8" a="1"/>
  <c r="ZT5" i="8" a="1"/>
  <c r="AQ5" i="8" a="1"/>
  <c r="CR5" i="8" a="1"/>
  <c r="D5" i="8" a="1"/>
  <c r="JN5" i="8" a="1"/>
  <c r="DD5" i="8" a="1"/>
  <c r="OR5" i="8" a="1"/>
  <c r="AEJ5" i="8" a="1"/>
  <c r="AI5" i="8" a="1"/>
  <c r="YI5" i="8" a="1"/>
  <c r="TZ5" i="8" a="1"/>
  <c r="UW5" i="8" a="1"/>
  <c r="WE5" i="8" a="1"/>
  <c r="MB5" i="8" a="1"/>
  <c r="UO5" i="8" a="1"/>
  <c r="BO5" i="8" a="1"/>
  <c r="SZ5" i="8" a="1"/>
  <c r="QU5" i="8" a="1"/>
  <c r="EM5" i="8" a="1"/>
  <c r="NS5" i="8" a="1"/>
  <c r="JD5" i="8" a="1"/>
  <c r="OC5" i="8" a="1"/>
  <c r="LC5" i="8" a="1"/>
  <c r="LC5" i="8" l="1"/>
  <c r="OC5" i="8"/>
  <c r="JD5" i="8"/>
  <c r="NS5" i="8"/>
  <c r="EM5" i="8"/>
  <c r="QU5" i="8"/>
  <c r="SZ5" i="8"/>
  <c r="BO5" i="8"/>
  <c r="UO5" i="8"/>
  <c r="MB5" i="8"/>
  <c r="WE5" i="8"/>
  <c r="UW5" i="8"/>
  <c r="TZ5" i="8"/>
  <c r="YI5" i="8"/>
  <c r="AI5" i="8"/>
  <c r="AEJ5" i="8"/>
  <c r="OR5" i="8"/>
  <c r="DD5" i="8"/>
  <c r="JN5" i="8"/>
  <c r="D5" i="8"/>
  <c r="CR5" i="8"/>
  <c r="AQ5" i="8"/>
  <c r="ZT5" i="8"/>
  <c r="ABA5" i="8"/>
  <c r="AN5" i="8"/>
  <c r="RB5" i="8"/>
  <c r="CH5" i="8"/>
  <c r="WL5" i="8"/>
  <c r="IU5" i="8"/>
  <c r="CB5" i="8"/>
  <c r="AC5" i="8"/>
  <c r="TO5" i="8"/>
  <c r="IM5" i="8"/>
  <c r="VP5" i="8"/>
  <c r="IB5" i="8"/>
  <c r="YF5" i="8"/>
  <c r="RE5" i="8"/>
  <c r="LA5" i="8"/>
  <c r="NI5" i="8"/>
  <c r="VC5" i="8"/>
  <c r="MK5" i="8"/>
  <c r="MU5" i="8"/>
  <c r="AG5" i="8"/>
  <c r="GH5" i="8"/>
  <c r="FM5" i="8"/>
  <c r="ABE5" i="8"/>
  <c r="GV5" i="8"/>
  <c r="VX5" i="8"/>
  <c r="XN5" i="8"/>
  <c r="QS5" i="8"/>
  <c r="KH5" i="8"/>
  <c r="GT5" i="8"/>
  <c r="OB5" i="8"/>
  <c r="VT5" i="8"/>
  <c r="SU5" i="8"/>
  <c r="DA5" i="8"/>
  <c r="OO5" i="8"/>
  <c r="KZ5" i="8"/>
  <c r="KG5" i="8"/>
  <c r="FG5" i="8"/>
  <c r="GM5" i="8"/>
  <c r="HB5" i="8"/>
  <c r="CC5" i="8"/>
  <c r="IQ5" i="8"/>
  <c r="GO5" i="8"/>
  <c r="ABJ5" i="8"/>
  <c r="VV5" i="8"/>
  <c r="ACX5" i="8"/>
  <c r="RT5" i="8"/>
  <c r="UQ5" i="8"/>
  <c r="UT5" i="8"/>
  <c r="YY5" i="8"/>
  <c r="ADN5" i="8"/>
  <c r="V5" i="8"/>
  <c r="UX5" i="8"/>
  <c r="LG5" i="8"/>
  <c r="ACM5" i="8"/>
  <c r="ZM5" i="8"/>
  <c r="UI5" i="8"/>
  <c r="UU5" i="8"/>
  <c r="ZE5" i="8"/>
  <c r="SX5" i="8"/>
  <c r="MO5" i="8"/>
  <c r="SS5" i="8"/>
  <c r="XO5" i="8"/>
  <c r="DM5" i="8"/>
  <c r="ABR5" i="8"/>
  <c r="AX5" i="8"/>
  <c r="RX5" i="8"/>
  <c r="BX5" i="8"/>
  <c r="JT5" i="8"/>
  <c r="R5" i="8"/>
  <c r="ME5" i="8"/>
  <c r="CU5" i="8"/>
  <c r="CV5" i="8"/>
  <c r="MD5" i="8"/>
  <c r="FC5" i="8"/>
  <c r="EW5" i="8"/>
  <c r="QO5" i="8"/>
  <c r="ACC5" i="8"/>
  <c r="EX5" i="8"/>
  <c r="UL5" i="8"/>
  <c r="DT5" i="8"/>
  <c r="AAT5" i="8"/>
  <c r="ZB5" i="8"/>
  <c r="RR5" i="8"/>
  <c r="WH5" i="8"/>
  <c r="AM5" i="8"/>
  <c r="ACI5" i="8"/>
  <c r="BL5" i="8"/>
  <c r="KC5" i="8"/>
  <c r="LI5" i="8"/>
  <c r="QM5" i="8"/>
  <c r="NU5" i="8"/>
  <c r="KN5" i="8"/>
  <c r="CX5" i="8"/>
  <c r="ACL5" i="8"/>
  <c r="XC5" i="8"/>
  <c r="EG5" i="8"/>
  <c r="TE5" i="8"/>
  <c r="JU5" i="8"/>
  <c r="DC5" i="8"/>
  <c r="GP5" i="8"/>
  <c r="JL5" i="8"/>
  <c r="HW5" i="8"/>
  <c r="OA5" i="8"/>
  <c r="HZ5" i="8"/>
  <c r="NC5" i="8"/>
  <c r="PQ5" i="8"/>
  <c r="SK5" i="8"/>
  <c r="KD5" i="8"/>
  <c r="DQ5" i="8"/>
  <c r="FV5" i="8"/>
  <c r="PD5" i="8"/>
  <c r="ZJ5" i="8"/>
  <c r="UH5" i="8"/>
  <c r="JF5" i="8"/>
  <c r="AAO5" i="8"/>
  <c r="TN5" i="8"/>
  <c r="JC5" i="8"/>
  <c r="FK5" i="8"/>
  <c r="BC5" i="8"/>
  <c r="ABW5" i="8"/>
  <c r="AAJ5" i="8"/>
  <c r="WA5" i="8"/>
  <c r="WV5" i="8"/>
  <c r="WX5" i="8"/>
  <c r="VH5" i="8"/>
  <c r="DK5" i="8"/>
  <c r="IR5" i="8"/>
  <c r="ABV5" i="8"/>
  <c r="AAD5" i="8"/>
  <c r="ZU5" i="8"/>
  <c r="OM5" i="8"/>
  <c r="U5" i="8"/>
  <c r="XE5" i="8"/>
  <c r="SH5" i="8"/>
  <c r="W5" i="8"/>
  <c r="IH5" i="8"/>
  <c r="WS5" i="8"/>
  <c r="QH5" i="8"/>
  <c r="XB5" i="8"/>
  <c r="QQ5" i="8"/>
  <c r="RU5" i="8"/>
  <c r="RD5" i="8"/>
  <c r="UF5" i="8"/>
  <c r="XP5" i="8"/>
  <c r="XW5" i="8"/>
  <c r="YN5" i="8"/>
  <c r="VW5" i="8"/>
  <c r="FX5" i="8"/>
  <c r="QI5" i="8"/>
  <c r="XG5" i="8"/>
  <c r="KL5" i="8"/>
  <c r="GG5" i="8"/>
  <c r="LX5" i="8"/>
  <c r="TD5" i="8"/>
  <c r="ED5" i="8"/>
  <c r="EC5" i="8"/>
  <c r="JK5" i="8"/>
  <c r="ZD5" i="8"/>
  <c r="US5" i="8"/>
  <c r="ACJ5" i="8"/>
  <c r="IK5" i="8"/>
  <c r="CY5" i="8"/>
  <c r="YV5" i="8"/>
  <c r="MJ5" i="8"/>
  <c r="AF5" i="8"/>
  <c r="WG5" i="8"/>
  <c r="ADQ5" i="8"/>
  <c r="DI5" i="8"/>
  <c r="ABK5" i="8"/>
  <c r="SA5" i="8"/>
  <c r="KU5" i="8"/>
  <c r="UJ5" i="8"/>
  <c r="FN5" i="8"/>
  <c r="AH5" i="8"/>
  <c r="SE5" i="8"/>
  <c r="LR5" i="8"/>
  <c r="ZN5" i="8"/>
  <c r="UB5" i="8"/>
  <c r="QY5" i="8"/>
  <c r="AAM5" i="8"/>
  <c r="JI5" i="8"/>
  <c r="JR5" i="8"/>
  <c r="RO5" i="8"/>
  <c r="WY5" i="8"/>
  <c r="ABB5" i="8"/>
  <c r="ZP5" i="8"/>
  <c r="TV5" i="8"/>
  <c r="P5" i="8"/>
  <c r="FA5" i="8"/>
  <c r="QK5" i="8"/>
  <c r="TM5" i="8"/>
  <c r="ADO5" i="8"/>
  <c r="IC5" i="8"/>
  <c r="FI5" i="8"/>
  <c r="YB5" i="8"/>
  <c r="XU5" i="8"/>
  <c r="BH5" i="8"/>
  <c r="ABI5" i="8"/>
  <c r="XX5" i="8"/>
  <c r="SV5" i="8"/>
  <c r="I5" i="8"/>
  <c r="GY5" i="8"/>
  <c r="QT5" i="8"/>
  <c r="ABY5" i="8"/>
  <c r="F5" i="8"/>
  <c r="WU5" i="8"/>
  <c r="ABQ5" i="8"/>
  <c r="IX5" i="8"/>
  <c r="AAR5" i="8"/>
  <c r="PF5" i="8"/>
  <c r="SG5" i="8"/>
  <c r="QW5" i="8"/>
  <c r="HM5" i="8"/>
  <c r="UP5" i="8"/>
  <c r="LJ5" i="8"/>
  <c r="ACH5" i="8"/>
  <c r="BR5" i="8"/>
  <c r="RC5" i="8"/>
  <c r="ST5" i="8"/>
  <c r="PW5" i="8"/>
  <c r="IA5" i="8"/>
  <c r="ZI5" i="8"/>
  <c r="BF5" i="8"/>
  <c r="EL5" i="8"/>
  <c r="MS5" i="8"/>
  <c r="FO5" i="8"/>
  <c r="NY5" i="8"/>
  <c r="AB5" i="8"/>
  <c r="XR5" i="8"/>
  <c r="NA5" i="8"/>
  <c r="FQ5" i="8"/>
  <c r="OG5" i="8"/>
  <c r="DY5" i="8"/>
  <c r="LM5" i="8"/>
  <c r="OX5" i="8"/>
  <c r="MN5" i="8"/>
  <c r="HP5" i="8"/>
  <c r="ACS5" i="8"/>
  <c r="NN5" i="8"/>
  <c r="WP5" i="8"/>
  <c r="GW5" i="8"/>
  <c r="WD5" i="8"/>
  <c r="AK5" i="8"/>
  <c r="AAU5" i="8"/>
  <c r="NR5" i="8"/>
  <c r="EZ5" i="8"/>
  <c r="CO5" i="8"/>
  <c r="RP5" i="8"/>
  <c r="QL5" i="8"/>
  <c r="GD5" i="8"/>
  <c r="BZ5" i="8"/>
  <c r="MC5" i="8"/>
  <c r="RY5" i="8"/>
  <c r="JZ5" i="8"/>
  <c r="ACP5" i="8"/>
  <c r="NE5" i="8"/>
  <c r="MA5" i="8"/>
  <c r="SP5" i="8"/>
  <c r="ON5" i="8"/>
  <c r="K5" i="8"/>
  <c r="OU5" i="8"/>
  <c r="DJ5" i="8"/>
  <c r="SC5" i="8"/>
  <c r="EO5" i="8"/>
  <c r="ACV5" i="8"/>
  <c r="ADP5" i="8"/>
  <c r="ZQ5" i="8"/>
  <c r="KA5" i="8"/>
  <c r="KJ5" i="8"/>
  <c r="ABH5" i="8"/>
  <c r="YT5" i="8"/>
  <c r="MW5" i="8"/>
  <c r="DG5" i="8"/>
  <c r="QP5" i="8"/>
  <c r="IG5" i="8"/>
  <c r="VQ5" i="8"/>
  <c r="XQ5" i="8"/>
  <c r="ADE5" i="8"/>
  <c r="ADD5" i="8"/>
  <c r="IP5" i="8"/>
  <c r="ACO5" i="8"/>
  <c r="YD5" i="8"/>
  <c r="PH5" i="8"/>
  <c r="PC5" i="8"/>
  <c r="VY5" i="8"/>
  <c r="CW5" i="8"/>
  <c r="KW5" i="8"/>
  <c r="YA5" i="8"/>
  <c r="HO5" i="8"/>
  <c r="OF5" i="8"/>
  <c r="YK5" i="8"/>
  <c r="DH5" i="8"/>
  <c r="ZS5" i="8"/>
  <c r="TK5" i="8"/>
  <c r="TR5" i="8"/>
  <c r="UA5" i="8"/>
  <c r="ACR5" i="8"/>
  <c r="ZZ5" i="8"/>
  <c r="AAN5" i="8"/>
  <c r="UN5" i="8"/>
  <c r="AAZ5" i="8"/>
  <c r="QC5" i="8"/>
  <c r="ABG5" i="8"/>
  <c r="ET5" i="8"/>
  <c r="EV5" i="8"/>
  <c r="KE5" i="8"/>
  <c r="RZ5" i="8"/>
  <c r="KQ5" i="8"/>
  <c r="MH5" i="8"/>
  <c r="MP5" i="8"/>
  <c r="AJ5" i="8"/>
  <c r="ABO5" i="8"/>
  <c r="VS5" i="8"/>
  <c r="XZ5" i="8"/>
  <c r="T5" i="8"/>
  <c r="HE5" i="8"/>
  <c r="CK5" i="8"/>
  <c r="ABF5" i="8"/>
  <c r="AAF5" i="8"/>
  <c r="AAX5" i="8"/>
  <c r="OV5" i="8"/>
  <c r="ABX5" i="8"/>
  <c r="TJ5" i="8"/>
  <c r="HF5" i="8"/>
  <c r="ACD5" i="8"/>
  <c r="VZ5" i="8"/>
  <c r="BE5" i="8"/>
  <c r="ADM5" i="8"/>
  <c r="TF5" i="8"/>
  <c r="ADI5" i="8"/>
  <c r="LH5" i="8"/>
  <c r="ACA5" i="8"/>
  <c r="OE5" i="8"/>
  <c r="CP5" i="8"/>
  <c r="EI5" i="8"/>
  <c r="WM5" i="8"/>
  <c r="ADG5" i="8"/>
  <c r="MT5" i="8"/>
  <c r="YW5" i="8"/>
  <c r="XA5" i="8"/>
  <c r="FR5" i="8"/>
  <c r="GE5" i="8"/>
  <c r="KI5" i="8"/>
  <c r="NJ5" i="8"/>
  <c r="LO5" i="8"/>
  <c r="AO5" i="8"/>
  <c r="GQ5" i="8"/>
  <c r="QG5" i="8"/>
  <c r="ABU5" i="8"/>
  <c r="GS5" i="8"/>
  <c r="NK5" i="8"/>
  <c r="CF5" i="8"/>
  <c r="ZV5" i="8"/>
  <c r="YL5" i="8"/>
  <c r="LV5" i="8"/>
  <c r="CD5" i="8"/>
  <c r="MG5" i="8"/>
  <c r="PT5" i="8"/>
  <c r="WW5" i="8"/>
  <c r="EK5" i="8"/>
  <c r="XL5" i="8"/>
  <c r="LZ5" i="8"/>
  <c r="ADL5" i="8"/>
  <c r="KP5" i="8"/>
  <c r="AR5" i="8"/>
  <c r="HI5" i="8"/>
  <c r="TY5" i="8"/>
  <c r="MI5" i="8"/>
  <c r="GA5" i="8"/>
  <c r="AL5" i="8"/>
  <c r="TI5" i="8"/>
  <c r="N5" i="8"/>
  <c r="NT5" i="8"/>
  <c r="WQ5" i="8"/>
  <c r="ZC5" i="8"/>
  <c r="FY5" i="8"/>
  <c r="CG5" i="8"/>
  <c r="XF5" i="8"/>
  <c r="SY5" i="8"/>
  <c r="HN5" i="8"/>
  <c r="TU5" i="8"/>
  <c r="ADF5" i="8"/>
  <c r="FB5" i="8"/>
  <c r="VB5" i="8"/>
  <c r="IN5" i="8"/>
  <c r="WT5" i="8"/>
  <c r="QF5" i="8"/>
  <c r="IL5" i="8"/>
  <c r="RA5" i="8"/>
  <c r="ZH5" i="8"/>
  <c r="QA5" i="8"/>
  <c r="SW5" i="8"/>
  <c r="IO5" i="8"/>
  <c r="AAA5" i="8"/>
  <c r="ADR5" i="8"/>
  <c r="SB5" i="8"/>
  <c r="FS5" i="8"/>
  <c r="J5" i="8"/>
  <c r="FW5" i="8"/>
  <c r="SF5" i="8"/>
  <c r="ACF5" i="8"/>
  <c r="MM5" i="8"/>
  <c r="JW5" i="8"/>
  <c r="ZF5" i="8"/>
  <c r="DP5" i="8"/>
  <c r="DF5" i="8"/>
  <c r="NM5" i="8"/>
  <c r="OL5" i="8"/>
  <c r="JH5" i="8"/>
  <c r="DV5" i="8"/>
  <c r="TL5" i="8"/>
  <c r="BG5" i="8"/>
  <c r="PZ5" i="8"/>
  <c r="NH5" i="8"/>
  <c r="BD5" i="8"/>
  <c r="DS5" i="8"/>
  <c r="ABP5" i="8"/>
  <c r="ABT5" i="8"/>
  <c r="RJ5" i="8"/>
  <c r="PM5" i="8"/>
  <c r="RH5" i="8"/>
  <c r="GK5" i="8"/>
  <c r="KK5" i="8"/>
  <c r="AA5" i="8"/>
  <c r="ACW5" i="8"/>
  <c r="QD5" i="8"/>
  <c r="UV5" i="8"/>
  <c r="OT5" i="8"/>
  <c r="VE5" i="8"/>
  <c r="AY5" i="8"/>
  <c r="PX5" i="8"/>
  <c r="PS5" i="8"/>
  <c r="SQ5" i="8"/>
  <c r="FZ5" i="8"/>
  <c r="ACE5" i="8"/>
  <c r="BV5" i="8"/>
  <c r="BT5" i="8"/>
  <c r="FU5" i="8"/>
  <c r="DL5" i="8"/>
  <c r="HC5" i="8"/>
  <c r="JY5" i="8"/>
  <c r="PO5" i="8"/>
  <c r="BW5" i="8"/>
  <c r="ES5" i="8"/>
  <c r="QX5" i="8"/>
  <c r="YM5" i="8"/>
  <c r="ER5" i="8"/>
  <c r="AAQ5" i="8"/>
  <c r="OK5" i="8"/>
  <c r="KB5" i="8"/>
  <c r="HA5" i="8"/>
  <c r="ADK5" i="8"/>
  <c r="KS5" i="8"/>
  <c r="CT5" i="8"/>
  <c r="ZA5" i="8"/>
  <c r="Q5" i="8"/>
  <c r="WI5" i="8"/>
  <c r="IV5" i="8"/>
  <c r="PJ5" i="8"/>
  <c r="YC5" i="8"/>
  <c r="ABM5" i="8"/>
  <c r="OD5" i="8"/>
  <c r="AS5" i="8"/>
  <c r="GC5" i="8"/>
  <c r="WO5" i="8"/>
  <c r="VA5" i="8"/>
  <c r="XY5" i="8"/>
  <c r="AAY5" i="8"/>
  <c r="TB5" i="8"/>
  <c r="CE5" i="8"/>
  <c r="AAC5" i="8"/>
  <c r="KV5" i="8"/>
  <c r="LQ5" i="8"/>
  <c r="PA5" i="8"/>
  <c r="XH5" i="8"/>
  <c r="NL5" i="8"/>
  <c r="EU5" i="8"/>
  <c r="LF5" i="8"/>
  <c r="AAB5" i="8"/>
  <c r="SJ5" i="8"/>
  <c r="LB5" i="8"/>
  <c r="X5" i="8"/>
  <c r="ADJ5" i="8"/>
  <c r="MF5" i="8"/>
  <c r="AEB5" i="8"/>
  <c r="MR5" i="8"/>
  <c r="BB5" i="8"/>
  <c r="GZ5" i="8"/>
  <c r="ADA5" i="8"/>
  <c r="HX5" i="8"/>
  <c r="XI5" i="8"/>
  <c r="H5" i="8"/>
  <c r="SD5" i="8"/>
  <c r="TX5" i="8"/>
  <c r="ACN5" i="8"/>
  <c r="AT5" i="8"/>
  <c r="RF5" i="8"/>
  <c r="CJ5" i="8"/>
  <c r="VO5" i="8"/>
  <c r="YO5" i="8"/>
  <c r="VN5" i="8"/>
  <c r="CA5" i="8"/>
  <c r="AV5" i="8"/>
  <c r="PR5" i="8"/>
  <c r="MZ5" i="8"/>
  <c r="UC5" i="8"/>
  <c r="AAW5" i="8"/>
  <c r="YS5" i="8"/>
  <c r="JQ5" i="8"/>
  <c r="OH5" i="8"/>
  <c r="YE5" i="8"/>
  <c r="XK5" i="8"/>
  <c r="EF5" i="8"/>
  <c r="HG5" i="8"/>
  <c r="OY5" i="8"/>
  <c r="XJ5" i="8"/>
  <c r="AAV5" i="8"/>
  <c r="AAH5" i="8"/>
  <c r="PV5" i="8"/>
  <c r="PG5" i="8"/>
  <c r="ABN5" i="8"/>
  <c r="KT5" i="8"/>
  <c r="KM5" i="8"/>
  <c r="HR5" i="8"/>
  <c r="BS5" i="8"/>
  <c r="AAI5" i="8"/>
  <c r="TA5" i="8"/>
  <c r="GL5" i="8"/>
  <c r="SM5" i="8"/>
  <c r="ADH5" i="8"/>
  <c r="DU5" i="8"/>
  <c r="GJ5" i="8"/>
  <c r="KR5" i="8"/>
  <c r="HH5" i="8"/>
  <c r="JM5" i="8"/>
  <c r="XM5" i="8"/>
  <c r="WN5" i="8"/>
  <c r="PY5" i="8"/>
  <c r="OP5" i="8"/>
  <c r="IW5" i="8"/>
  <c r="WR5" i="8"/>
  <c r="HK5" i="8"/>
  <c r="ZW5" i="8"/>
  <c r="ND5" i="8"/>
  <c r="UE5" i="8"/>
  <c r="FT5" i="8"/>
  <c r="PI5" i="8"/>
  <c r="ZX5" i="8"/>
  <c r="VG5" i="8"/>
  <c r="EN5" i="8"/>
  <c r="HT5" i="8"/>
  <c r="JP5" i="8"/>
  <c r="YG5" i="8"/>
  <c r="LU5" i="8"/>
  <c r="LK5" i="8"/>
  <c r="LD5" i="8"/>
  <c r="AD5" i="8"/>
  <c r="ACU5" i="8"/>
  <c r="YH5" i="8"/>
  <c r="EA5" i="8"/>
  <c r="C5" i="8"/>
  <c r="PN5" i="8"/>
  <c r="ACB5" i="8"/>
  <c r="SR5" i="8"/>
  <c r="AAL5" i="8"/>
  <c r="ABS5" i="8"/>
  <c r="ZR5" i="8"/>
  <c r="MY5" i="8"/>
  <c r="RQ5" i="8"/>
  <c r="PU5" i="8"/>
  <c r="DO5" i="8"/>
  <c r="ACT5" i="8"/>
  <c r="SI5" i="8"/>
  <c r="ABZ5" i="8"/>
  <c r="BU5" i="8"/>
  <c r="AAP5" i="8"/>
  <c r="XD5" i="8"/>
  <c r="NP5" i="8"/>
  <c r="AEA5" i="8"/>
  <c r="YZ5" i="8"/>
  <c r="RL5" i="8"/>
  <c r="JB5" i="8"/>
  <c r="CS5" i="8"/>
  <c r="NQ5" i="8"/>
  <c r="FE5" i="8"/>
  <c r="ML5" i="8"/>
  <c r="OZ5" i="8"/>
  <c r="ACZ5" i="8"/>
  <c r="IT5" i="8"/>
  <c r="SO5" i="8"/>
  <c r="TC5" i="8"/>
  <c r="GF5" i="8"/>
  <c r="YR5" i="8"/>
  <c r="AAE5" i="8"/>
  <c r="QV5" i="8"/>
  <c r="TG5" i="8"/>
  <c r="BJ5" i="8"/>
  <c r="XS5" i="8"/>
  <c r="UK5" i="8"/>
  <c r="TP5" i="8"/>
  <c r="SL5" i="8"/>
  <c r="QN5" i="8"/>
  <c r="ABD5" i="8"/>
  <c r="II5" i="8"/>
  <c r="WC5" i="8"/>
  <c r="BN5" i="8"/>
  <c r="HL5" i="8"/>
  <c r="HU5" i="8"/>
  <c r="DW5" i="8"/>
  <c r="XT5" i="8"/>
  <c r="G5" i="8"/>
  <c r="YJ5" i="8"/>
  <c r="LP5" i="8"/>
  <c r="Z5" i="8"/>
  <c r="OI5" i="8"/>
  <c r="ADB5" i="8"/>
  <c r="HV5" i="8"/>
  <c r="S5" i="8"/>
  <c r="O5" i="8"/>
  <c r="UM5" i="8"/>
  <c r="IJ5" i="8"/>
  <c r="XV5" i="8"/>
  <c r="CN5" i="8"/>
  <c r="RK5" i="8"/>
  <c r="OW5" i="8"/>
  <c r="VR5" i="8"/>
  <c r="ABL5" i="8"/>
  <c r="VL5" i="8"/>
  <c r="YX5" i="8"/>
  <c r="FL5" i="8"/>
  <c r="VM5" i="8"/>
  <c r="JX5" i="8"/>
  <c r="LN5" i="8"/>
  <c r="ACQ5" i="8"/>
  <c r="PE5" i="8"/>
  <c r="JG5" i="8"/>
  <c r="TW5" i="8"/>
  <c r="UD5" i="8"/>
  <c r="ZY5" i="8"/>
  <c r="BI5" i="8"/>
  <c r="QB5" i="8"/>
  <c r="HJ5" i="8"/>
  <c r="EH5" i="8"/>
  <c r="CM5" i="8"/>
  <c r="ZK5" i="8"/>
  <c r="CL5" i="8"/>
  <c r="EQ5" i="8"/>
  <c r="QZ5" i="8"/>
  <c r="BQ5" i="8"/>
  <c r="JV5" i="8"/>
  <c r="ABC5" i="8"/>
  <c r="LE5" i="8"/>
  <c r="PK5" i="8"/>
  <c r="HY5" i="8"/>
  <c r="ZG5" i="8"/>
  <c r="GX5" i="8"/>
  <c r="ADT5" i="8"/>
  <c r="VD5" i="8"/>
  <c r="NG5" i="8"/>
  <c r="GR5" i="8"/>
  <c r="JJ5" i="8"/>
  <c r="LW5" i="8"/>
  <c r="EB5" i="8"/>
  <c r="QJ5" i="8"/>
  <c r="GU5" i="8"/>
  <c r="HS5" i="8"/>
  <c r="ADW5" i="8"/>
  <c r="DZ5" i="8"/>
  <c r="ADU5" i="8"/>
  <c r="Y5" i="8"/>
  <c r="ZL5" i="8"/>
  <c r="FH5" i="8"/>
  <c r="RI5" i="8"/>
  <c r="KX5" i="8"/>
  <c r="NF5" i="8"/>
  <c r="BY5" i="8"/>
  <c r="CZ5" i="8"/>
  <c r="QR5" i="8"/>
  <c r="VI5" i="8"/>
  <c r="MX5" i="8"/>
  <c r="CI5" i="8"/>
  <c r="FJ5" i="8"/>
  <c r="UY5" i="8"/>
  <c r="DN5" i="8"/>
  <c r="HQ5" i="8"/>
  <c r="UG5" i="8"/>
  <c r="ADC5" i="8"/>
  <c r="YP5" i="8"/>
  <c r="NX5" i="8"/>
  <c r="WF5" i="8"/>
  <c r="ZO5" i="8"/>
  <c r="WZ5" i="8"/>
  <c r="TH5" i="8"/>
  <c r="A5" i="8"/>
  <c r="IZ5" i="8"/>
  <c r="EE5" i="8"/>
  <c r="QE5" i="8"/>
  <c r="HD5" i="8"/>
  <c r="NV5" i="8"/>
  <c r="LT5" i="8"/>
  <c r="RV5" i="8"/>
  <c r="MQ5" i="8"/>
  <c r="VK5" i="8"/>
  <c r="GB5" i="8"/>
  <c r="DR5" i="8"/>
  <c r="YQ5" i="8"/>
  <c r="AW5" i="8"/>
  <c r="EY5" i="8"/>
  <c r="PL5" i="8"/>
  <c r="TS5" i="8"/>
  <c r="JA5" i="8"/>
  <c r="RS5" i="8"/>
  <c r="CQ5" i="8"/>
  <c r="AZ5" i="8"/>
  <c r="UZ5" i="8"/>
  <c r="AEC5" i="8"/>
  <c r="NW5" i="8"/>
  <c r="YU5" i="8"/>
  <c r="EJ5" i="8"/>
  <c r="PB5" i="8"/>
  <c r="PP5" i="8"/>
  <c r="NO5" i="8"/>
  <c r="OJ5" i="8"/>
  <c r="OQ5" i="8"/>
  <c r="RN5" i="8"/>
  <c r="LL5" i="8"/>
  <c r="IS5" i="8"/>
  <c r="AAG5" i="8"/>
  <c r="B5" i="8"/>
  <c r="AP5" i="8"/>
  <c r="AU5" i="8"/>
  <c r="ACG5" i="8"/>
  <c r="TT5" i="8"/>
  <c r="KO5" i="8"/>
  <c r="VF5" i="8"/>
  <c r="DB5" i="8"/>
  <c r="ADV5" i="8"/>
  <c r="SN5" i="8"/>
  <c r="BM5" i="8"/>
  <c r="NB5" i="8"/>
  <c r="DX5" i="8"/>
  <c r="RW5" i="8"/>
  <c r="LY5" i="8"/>
  <c r="UR5" i="8"/>
  <c r="BP5" i="8"/>
  <c r="DE5" i="8"/>
  <c r="BA5" i="8"/>
  <c r="ADS5" i="8"/>
  <c r="IY5" i="8"/>
  <c r="KF5" i="8"/>
  <c r="JE5" i="8"/>
  <c r="WJ5" i="8"/>
  <c r="WB5" i="8"/>
  <c r="VU5" i="8"/>
  <c r="FF5" i="8"/>
  <c r="GN5" i="8"/>
  <c r="E5" i="8"/>
  <c r="AE5" i="8"/>
  <c r="OS5" i="8"/>
  <c r="VJ5" i="8"/>
  <c r="AAK5" i="8"/>
  <c r="RG5" i="8"/>
  <c r="BK5" i="8"/>
  <c r="AAS5" i="8"/>
  <c r="WK5" i="8"/>
  <c r="EP5" i="8"/>
  <c r="FD5" i="8"/>
  <c r="KY5" i="8"/>
  <c r="RM5" i="8"/>
  <c r="MV5" i="8"/>
  <c r="FP5" i="8"/>
  <c r="JO5" i="8"/>
  <c r="ACY5" i="8"/>
  <c r="ACK5" i="8"/>
  <c r="JS5" i="8"/>
  <c r="TQ5" i="8"/>
  <c r="NZ5" i="8"/>
  <c r="LS5" i="8"/>
  <c r="GI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松村聖美</author>
  </authors>
  <commentList>
    <comment ref="I29" authorId="0" shapeId="0" xr:uid="{9A3707B0-149D-4E6B-B080-477404BD06AD}">
      <text>
        <r>
          <rPr>
            <sz val="16"/>
            <color indexed="81"/>
            <rFont val="MS P ゴシック"/>
            <family val="3"/>
            <charset val="128"/>
          </rPr>
          <t>連携先の大学等が決まっている場合は、連携先の名称を併せて記載すること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文部科学省</author>
  </authors>
  <commentList>
    <comment ref="G20" authorId="0" shapeId="0" xr:uid="{75459013-C2A1-4D3B-B829-67F9829E31CC}">
      <text>
        <r>
          <rPr>
            <sz val="16"/>
            <color indexed="81"/>
            <rFont val="MS P ゴシック"/>
            <family val="3"/>
            <charset val="128"/>
          </rPr>
          <t>具体的な連携協力先の機関等の名称を併せて記載すること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<sst xmlns="http://schemas.openxmlformats.org/spreadsheetml/2006/main" count="1472" uniqueCount="646">
  <si>
    <t>事業計画書１</t>
    <rPh sb="0" eb="2">
      <t>ジギョウ</t>
    </rPh>
    <rPh sb="2" eb="5">
      <t>ケイカクショ</t>
    </rPh>
    <phoneticPr fontId="13"/>
  </si>
  <si>
    <r>
      <t>学校番号</t>
    </r>
    <r>
      <rPr>
        <sz val="8"/>
        <rFont val="游ゴシック"/>
        <family val="3"/>
        <charset val="128"/>
        <scheme val="minor"/>
      </rPr>
      <t>※1</t>
    </r>
    <rPh sb="0" eb="4">
      <t>ガッコウバンゴウ</t>
    </rPh>
    <phoneticPr fontId="13"/>
  </si>
  <si>
    <t>重点類型</t>
    <rPh sb="0" eb="4">
      <t>ジュウテンルイケイ</t>
    </rPh>
    <phoneticPr fontId="13"/>
  </si>
  <si>
    <t>入力が必要な項目（他の項目の回答により変化する可能性あり）</t>
    <rPh sb="0" eb="2">
      <t>ニュウリョク</t>
    </rPh>
    <rPh sb="3" eb="5">
      <t>ヒツヨウ</t>
    </rPh>
    <rPh sb="6" eb="8">
      <t>コウモク</t>
    </rPh>
    <rPh sb="9" eb="10">
      <t>タ</t>
    </rPh>
    <rPh sb="11" eb="13">
      <t>コウモク</t>
    </rPh>
    <rPh sb="14" eb="16">
      <t>カイトウ</t>
    </rPh>
    <rPh sb="19" eb="21">
      <t>ヘンカ</t>
    </rPh>
    <rPh sb="23" eb="26">
      <t>カノウセイ</t>
    </rPh>
    <phoneticPr fontId="13"/>
  </si>
  <si>
    <r>
      <rPr>
        <b/>
        <sz val="11"/>
        <rFont val="游ゴシック"/>
        <family val="3"/>
        <charset val="128"/>
        <scheme val="minor"/>
      </rPr>
      <t>申請年数</t>
    </r>
    <r>
      <rPr>
        <sz val="8"/>
        <rFont val="游ゴシック"/>
        <family val="3"/>
        <charset val="128"/>
        <scheme val="minor"/>
      </rPr>
      <t xml:space="preserve">
（リストより選択）※2</t>
    </r>
    <rPh sb="0" eb="4">
      <t>シンセイネンスウ</t>
    </rPh>
    <rPh sb="4" eb="5">
      <t>ケンメイ</t>
    </rPh>
    <rPh sb="11" eb="13">
      <t>センタク</t>
    </rPh>
    <phoneticPr fontId="13"/>
  </si>
  <si>
    <t>回答済みもしくは回答が必ずしも必須ではない項目</t>
    <rPh sb="0" eb="2">
      <t>カイトウ</t>
    </rPh>
    <rPh sb="2" eb="3">
      <t>ズ</t>
    </rPh>
    <rPh sb="8" eb="10">
      <t>カイトウ</t>
    </rPh>
    <rPh sb="11" eb="12">
      <t>カナラ</t>
    </rPh>
    <rPh sb="15" eb="17">
      <t>ヒッス</t>
    </rPh>
    <rPh sb="21" eb="23">
      <t>コウモク</t>
    </rPh>
    <phoneticPr fontId="13"/>
  </si>
  <si>
    <r>
      <rPr>
        <b/>
        <sz val="11"/>
        <rFont val="游ゴシック"/>
        <family val="3"/>
        <charset val="128"/>
        <scheme val="minor"/>
      </rPr>
      <t>都道府県名</t>
    </r>
    <r>
      <rPr>
        <sz val="8"/>
        <rFont val="游ゴシック"/>
        <family val="3"/>
        <charset val="128"/>
        <scheme val="minor"/>
      </rPr>
      <t xml:space="preserve">
（リストより選択）</t>
    </r>
    <rPh sb="0" eb="4">
      <t>トドウフケン</t>
    </rPh>
    <rPh sb="4" eb="5">
      <t>メイ</t>
    </rPh>
    <rPh sb="12" eb="14">
      <t>センタク</t>
    </rPh>
    <phoneticPr fontId="13"/>
  </si>
  <si>
    <t>回答不要の項目</t>
    <rPh sb="0" eb="2">
      <t>カイトウ</t>
    </rPh>
    <rPh sb="2" eb="4">
      <t>フヨウ</t>
    </rPh>
    <rPh sb="5" eb="7">
      <t>コウモク</t>
    </rPh>
    <phoneticPr fontId="13"/>
  </si>
  <si>
    <r>
      <rPr>
        <b/>
        <sz val="11"/>
        <rFont val="游ゴシック"/>
        <family val="3"/>
        <charset val="128"/>
        <scheme val="minor"/>
      </rPr>
      <t>公私</t>
    </r>
    <r>
      <rPr>
        <sz val="8"/>
        <rFont val="游ゴシック"/>
        <family val="3"/>
        <charset val="128"/>
        <scheme val="minor"/>
      </rPr>
      <t xml:space="preserve">
（リストより選択）※3</t>
    </r>
    <rPh sb="0" eb="2">
      <t>コウシ</t>
    </rPh>
    <rPh sb="9" eb="11">
      <t>センタク</t>
    </rPh>
    <phoneticPr fontId="13"/>
  </si>
  <si>
    <r>
      <t xml:space="preserve">学校所在地
</t>
    </r>
    <r>
      <rPr>
        <sz val="8"/>
        <rFont val="游ゴシック"/>
        <family val="3"/>
        <charset val="128"/>
        <scheme val="minor"/>
      </rPr>
      <t>（市町村名を入力）</t>
    </r>
    <rPh sb="0" eb="2">
      <t>ガッコウ</t>
    </rPh>
    <rPh sb="2" eb="5">
      <t>ショザイチ</t>
    </rPh>
    <rPh sb="7" eb="11">
      <t>シチョウソンメイ</t>
    </rPh>
    <rPh sb="12" eb="14">
      <t>ニュウリョク</t>
    </rPh>
    <phoneticPr fontId="13"/>
  </si>
  <si>
    <t>学校設置者名</t>
    <rPh sb="0" eb="2">
      <t>ガッコウ</t>
    </rPh>
    <rPh sb="2" eb="4">
      <t>セッチ</t>
    </rPh>
    <rPh sb="4" eb="5">
      <t>シャ</t>
    </rPh>
    <rPh sb="5" eb="6">
      <t>メイ</t>
    </rPh>
    <phoneticPr fontId="13"/>
  </si>
  <si>
    <t>学校名</t>
    <rPh sb="0" eb="3">
      <t>ガッコウメイ</t>
    </rPh>
    <phoneticPr fontId="13"/>
  </si>
  <si>
    <r>
      <rPr>
        <b/>
        <sz val="11"/>
        <rFont val="游ゴシック"/>
        <family val="3"/>
        <charset val="128"/>
        <scheme val="minor"/>
      </rPr>
      <t>学校種</t>
    </r>
    <r>
      <rPr>
        <b/>
        <sz val="8"/>
        <rFont val="游ゴシック"/>
        <family val="3"/>
        <charset val="128"/>
        <scheme val="minor"/>
      </rPr>
      <t xml:space="preserve">
</t>
    </r>
    <r>
      <rPr>
        <sz val="8"/>
        <rFont val="游ゴシック"/>
        <family val="3"/>
        <charset val="128"/>
        <scheme val="minor"/>
      </rPr>
      <t>（リストより選択）</t>
    </r>
    <rPh sb="0" eb="2">
      <t>ガッコウ</t>
    </rPh>
    <rPh sb="2" eb="3">
      <t>シュ</t>
    </rPh>
    <rPh sb="10" eb="12">
      <t>センタク</t>
    </rPh>
    <phoneticPr fontId="13"/>
  </si>
  <si>
    <r>
      <t xml:space="preserve">学校の連絡先
</t>
    </r>
    <r>
      <rPr>
        <sz val="9"/>
        <rFont val="游ゴシック"/>
        <family val="3"/>
        <charset val="128"/>
        <scheme val="minor"/>
      </rPr>
      <t>（メールアドレスを入力）※4</t>
    </r>
    <rPh sb="0" eb="2">
      <t>ガッコウ</t>
    </rPh>
    <rPh sb="3" eb="6">
      <t>レンラクサキ</t>
    </rPh>
    <rPh sb="16" eb="18">
      <t>ニュウリョク</t>
    </rPh>
    <phoneticPr fontId="13"/>
  </si>
  <si>
    <r>
      <rPr>
        <b/>
        <sz val="11"/>
        <rFont val="游ゴシック"/>
        <family val="3"/>
        <charset val="128"/>
        <scheme val="minor"/>
      </rPr>
      <t>取組を行う課程</t>
    </r>
    <r>
      <rPr>
        <b/>
        <sz val="10"/>
        <rFont val="游ゴシック"/>
        <family val="3"/>
        <charset val="128"/>
        <scheme val="minor"/>
      </rPr>
      <t xml:space="preserve">
</t>
    </r>
    <r>
      <rPr>
        <sz val="10"/>
        <rFont val="游ゴシック"/>
        <family val="3"/>
        <charset val="128"/>
        <scheme val="minor"/>
      </rPr>
      <t>（該当するものに〇）
（複数選択可）</t>
    </r>
    <rPh sb="0" eb="2">
      <t>トリクミ</t>
    </rPh>
    <rPh sb="3" eb="4">
      <t>オコナ</t>
    </rPh>
    <rPh sb="5" eb="7">
      <t>カテイ</t>
    </rPh>
    <rPh sb="9" eb="11">
      <t>ガイトウ</t>
    </rPh>
    <rPh sb="20" eb="24">
      <t>フクスウセンタク</t>
    </rPh>
    <rPh sb="24" eb="25">
      <t>カ</t>
    </rPh>
    <phoneticPr fontId="13"/>
  </si>
  <si>
    <t>全日制</t>
    <rPh sb="0" eb="3">
      <t>ゼンニチセイ</t>
    </rPh>
    <phoneticPr fontId="13"/>
  </si>
  <si>
    <t>定時制</t>
    <rPh sb="0" eb="3">
      <t>テイジセイ</t>
    </rPh>
    <phoneticPr fontId="13"/>
  </si>
  <si>
    <t>通信制</t>
    <rPh sb="0" eb="2">
      <t>ツウシン</t>
    </rPh>
    <rPh sb="2" eb="3">
      <t>セイ</t>
    </rPh>
    <phoneticPr fontId="13"/>
  </si>
  <si>
    <r>
      <rPr>
        <b/>
        <sz val="11"/>
        <rFont val="游ゴシック"/>
        <family val="3"/>
        <charset val="128"/>
        <scheme val="minor"/>
      </rPr>
      <t>取組を行う学科</t>
    </r>
    <r>
      <rPr>
        <sz val="10"/>
        <rFont val="游ゴシック"/>
        <family val="3"/>
        <charset val="128"/>
        <scheme val="minor"/>
      </rPr>
      <t xml:space="preserve">
（該当するものに〇）
（複数選択可）</t>
    </r>
    <rPh sb="0" eb="2">
      <t>トリクミ</t>
    </rPh>
    <rPh sb="3" eb="4">
      <t>オコナ</t>
    </rPh>
    <rPh sb="5" eb="7">
      <t>ガッカ</t>
    </rPh>
    <phoneticPr fontId="13"/>
  </si>
  <si>
    <t>普通科</t>
    <rPh sb="0" eb="2">
      <t>フツウ</t>
    </rPh>
    <rPh sb="2" eb="3">
      <t>カ</t>
    </rPh>
    <phoneticPr fontId="13"/>
  </si>
  <si>
    <t>農業科</t>
    <rPh sb="0" eb="2">
      <t>ノウギョウ</t>
    </rPh>
    <rPh sb="2" eb="3">
      <t>カ</t>
    </rPh>
    <phoneticPr fontId="13"/>
  </si>
  <si>
    <t>工業科</t>
    <rPh sb="0" eb="3">
      <t>コウギョウカ</t>
    </rPh>
    <phoneticPr fontId="13"/>
  </si>
  <si>
    <t>商業科</t>
    <rPh sb="0" eb="1">
      <t>ショウ</t>
    </rPh>
    <rPh sb="1" eb="2">
      <t>ギョウ</t>
    </rPh>
    <rPh sb="2" eb="3">
      <t>カ</t>
    </rPh>
    <phoneticPr fontId="13"/>
  </si>
  <si>
    <t>水産科</t>
    <rPh sb="0" eb="2">
      <t>スイサン</t>
    </rPh>
    <rPh sb="2" eb="3">
      <t>カ</t>
    </rPh>
    <phoneticPr fontId="13"/>
  </si>
  <si>
    <t>看護科</t>
    <rPh sb="0" eb="2">
      <t>カンゴ</t>
    </rPh>
    <rPh sb="2" eb="3">
      <t>カ</t>
    </rPh>
    <phoneticPr fontId="13"/>
  </si>
  <si>
    <t>家庭科</t>
    <rPh sb="0" eb="3">
      <t>カテイカ</t>
    </rPh>
    <phoneticPr fontId="13"/>
  </si>
  <si>
    <t>情報科</t>
    <rPh sb="0" eb="2">
      <t>ジョウホウ</t>
    </rPh>
    <rPh sb="2" eb="3">
      <t>カ</t>
    </rPh>
    <phoneticPr fontId="13"/>
  </si>
  <si>
    <t>福祉科</t>
    <rPh sb="0" eb="2">
      <t>フクシ</t>
    </rPh>
    <rPh sb="2" eb="3">
      <t>カ</t>
    </rPh>
    <phoneticPr fontId="13"/>
  </si>
  <si>
    <t>総合学科</t>
    <rPh sb="0" eb="2">
      <t>ソウゴウ</t>
    </rPh>
    <rPh sb="2" eb="4">
      <t>ガッカ</t>
    </rPh>
    <phoneticPr fontId="13"/>
  </si>
  <si>
    <t>専門教科理数科</t>
    <rPh sb="0" eb="7">
      <t>センモンキョウカリスウカ</t>
    </rPh>
    <phoneticPr fontId="13"/>
  </si>
  <si>
    <t>その他</t>
    <rPh sb="2" eb="3">
      <t>タ</t>
    </rPh>
    <phoneticPr fontId="13"/>
  </si>
  <si>
    <t>（その他を選択した場合、具体的な学科名）</t>
    <rPh sb="3" eb="4">
      <t>タ</t>
    </rPh>
    <rPh sb="5" eb="7">
      <t>センタク</t>
    </rPh>
    <rPh sb="9" eb="11">
      <t>バアイ</t>
    </rPh>
    <rPh sb="12" eb="15">
      <t>グタイテキ</t>
    </rPh>
    <rPh sb="16" eb="18">
      <t>ガッカ</t>
    </rPh>
    <rPh sb="18" eb="19">
      <t>メイ</t>
    </rPh>
    <phoneticPr fontId="13"/>
  </si>
  <si>
    <r>
      <t xml:space="preserve">補助対象経費
</t>
    </r>
    <r>
      <rPr>
        <sz val="10"/>
        <color theme="1"/>
        <rFont val="游ゴシック"/>
        <family val="3"/>
        <charset val="128"/>
        <scheme val="minor"/>
      </rPr>
      <t>（金額を記入）</t>
    </r>
    <r>
      <rPr>
        <b/>
        <sz val="11"/>
        <color theme="1"/>
        <rFont val="游ゴシック"/>
        <family val="3"/>
        <charset val="128"/>
        <scheme val="minor"/>
      </rPr>
      <t xml:space="preserve">
</t>
    </r>
    <r>
      <rPr>
        <sz val="10"/>
        <color theme="1"/>
        <rFont val="游ゴシック"/>
        <family val="3"/>
        <charset val="128"/>
        <scheme val="minor"/>
      </rPr>
      <t>（円）</t>
    </r>
    <rPh sb="0" eb="2">
      <t>ホジョ</t>
    </rPh>
    <rPh sb="2" eb="4">
      <t>タイショウ</t>
    </rPh>
    <rPh sb="4" eb="6">
      <t>ケイヒ</t>
    </rPh>
    <rPh sb="8" eb="10">
      <t>キンガク</t>
    </rPh>
    <rPh sb="11" eb="13">
      <t>キニュウ</t>
    </rPh>
    <rPh sb="16" eb="17">
      <t>エン</t>
    </rPh>
    <phoneticPr fontId="13"/>
  </si>
  <si>
    <t>設備備品費
及び関連経費</t>
    <rPh sb="0" eb="2">
      <t>セツビ</t>
    </rPh>
    <rPh sb="2" eb="5">
      <t>ビヒンヒ</t>
    </rPh>
    <rPh sb="6" eb="7">
      <t>オヨ</t>
    </rPh>
    <rPh sb="8" eb="10">
      <t>カンレン</t>
    </rPh>
    <rPh sb="10" eb="12">
      <t>ケイヒ</t>
    </rPh>
    <phoneticPr fontId="6"/>
  </si>
  <si>
    <t>委託費</t>
    <rPh sb="0" eb="2">
      <t>イタク</t>
    </rPh>
    <rPh sb="2" eb="3">
      <t>ヒ</t>
    </rPh>
    <phoneticPr fontId="6"/>
  </si>
  <si>
    <t>雑役務費</t>
    <rPh sb="0" eb="1">
      <t>ザツ</t>
    </rPh>
    <rPh sb="1" eb="4">
      <t>エキムヒ</t>
    </rPh>
    <phoneticPr fontId="6"/>
  </si>
  <si>
    <t>消耗品費</t>
    <rPh sb="0" eb="3">
      <t>ショウモウヒン</t>
    </rPh>
    <rPh sb="3" eb="4">
      <t>ヒ</t>
    </rPh>
    <phoneticPr fontId="6"/>
  </si>
  <si>
    <t>人件費</t>
    <rPh sb="0" eb="3">
      <t>ジンケンヒ</t>
    </rPh>
    <phoneticPr fontId="6"/>
  </si>
  <si>
    <t>諸謝金</t>
    <rPh sb="0" eb="3">
      <t>ショシャキン</t>
    </rPh>
    <phoneticPr fontId="6"/>
  </si>
  <si>
    <t>旅費</t>
    <rPh sb="0" eb="2">
      <t>リョヒ</t>
    </rPh>
    <phoneticPr fontId="6"/>
  </si>
  <si>
    <t>借損料</t>
    <rPh sb="0" eb="3">
      <t>シャクソンリョウ</t>
    </rPh>
    <phoneticPr fontId="6"/>
  </si>
  <si>
    <t>印刷製本費</t>
    <rPh sb="0" eb="4">
      <t>インサツセイホン</t>
    </rPh>
    <rPh sb="4" eb="5">
      <t>ヒ</t>
    </rPh>
    <phoneticPr fontId="6"/>
  </si>
  <si>
    <t>会議費</t>
    <rPh sb="0" eb="3">
      <t>カイギヒ</t>
    </rPh>
    <phoneticPr fontId="6"/>
  </si>
  <si>
    <t>通信運搬費</t>
    <rPh sb="0" eb="5">
      <t>ツウシンウンパンヒ</t>
    </rPh>
    <phoneticPr fontId="6"/>
  </si>
  <si>
    <t>保険料</t>
    <rPh sb="0" eb="3">
      <t>ホケンリョウ</t>
    </rPh>
    <phoneticPr fontId="6"/>
  </si>
  <si>
    <t>計</t>
    <rPh sb="0" eb="1">
      <t>ケイ</t>
    </rPh>
    <phoneticPr fontId="13"/>
  </si>
  <si>
    <t>※1　学校番号は、令和6年度採択校（継続申請（2年目））のみ、令和6年度交付決定時に付与したものを入力。令和7年度新規申請校は空欄にしておくこと</t>
    <rPh sb="3" eb="7">
      <t>ガッコウバンゴウ</t>
    </rPh>
    <rPh sb="31" eb="33">
      <t>レイワ</t>
    </rPh>
    <rPh sb="34" eb="36">
      <t>ネンド</t>
    </rPh>
    <rPh sb="36" eb="41">
      <t>コウフケッテイジ</t>
    </rPh>
    <rPh sb="42" eb="44">
      <t>フヨ</t>
    </rPh>
    <rPh sb="49" eb="51">
      <t>ニュウリョク</t>
    </rPh>
    <rPh sb="63" eb="65">
      <t>クウラン</t>
    </rPh>
    <phoneticPr fontId="13"/>
  </si>
  <si>
    <t>※2　令和6年度採択校（継続申請（2年目））は「継続2年目」、令和7年度新規申請校は「新規」を選択</t>
    <rPh sb="24" eb="26">
      <t>ケイゾク</t>
    </rPh>
    <rPh sb="27" eb="29">
      <t>ネンメ</t>
    </rPh>
    <rPh sb="43" eb="45">
      <t>シンキ</t>
    </rPh>
    <phoneticPr fontId="13"/>
  </si>
  <si>
    <t>※3　公立大学法人立の高等学校は「公立（都道府県立以外）」を選択</t>
    <phoneticPr fontId="13"/>
  </si>
  <si>
    <t>※4　学校の連絡先（メールアドレス）は、学校のDXハイスクール担当者が確認できるアドレスを入力（文部科学省から、大学の取組等について情報提供する際に使用します。）</t>
    <rPh sb="3" eb="5">
      <t>ガッコウ</t>
    </rPh>
    <rPh sb="6" eb="9">
      <t>レンラクサキ</t>
    </rPh>
    <rPh sb="20" eb="22">
      <t>ガッコウ</t>
    </rPh>
    <rPh sb="31" eb="34">
      <t>タントウシャ</t>
    </rPh>
    <rPh sb="35" eb="37">
      <t>カクニン</t>
    </rPh>
    <rPh sb="45" eb="47">
      <t>ニュウリョク</t>
    </rPh>
    <phoneticPr fontId="13"/>
  </si>
  <si>
    <t>事業計画書２</t>
    <rPh sb="0" eb="2">
      <t>ジギョウ</t>
    </rPh>
    <rPh sb="2" eb="5">
      <t>ケイカクショ</t>
    </rPh>
    <phoneticPr fontId="13"/>
  </si>
  <si>
    <t>【DXハイスクールについて】</t>
    <phoneticPr fontId="13"/>
  </si>
  <si>
    <r>
      <t>１．デジタル人材育成のために実施する中長期的な取組
　</t>
    </r>
    <r>
      <rPr>
        <sz val="10"/>
        <rFont val="游ゴシック"/>
        <family val="3"/>
        <charset val="128"/>
        <scheme val="minor"/>
      </rPr>
      <t>（400字程度で各学校の取組を具体的に記載）</t>
    </r>
    <rPh sb="6" eb="8">
      <t>ジンザイ</t>
    </rPh>
    <rPh sb="8" eb="10">
      <t>イクセイ</t>
    </rPh>
    <rPh sb="14" eb="16">
      <t>ジッシ</t>
    </rPh>
    <rPh sb="18" eb="21">
      <t>チュウチョウキ</t>
    </rPh>
    <rPh sb="21" eb="22">
      <t>テキ</t>
    </rPh>
    <rPh sb="23" eb="25">
      <t>トリクミ</t>
    </rPh>
    <rPh sb="31" eb="32">
      <t>ジ</t>
    </rPh>
    <rPh sb="32" eb="34">
      <t>テイド</t>
    </rPh>
    <rPh sb="35" eb="38">
      <t>カクガッコウ</t>
    </rPh>
    <rPh sb="39" eb="41">
      <t>トリクミ</t>
    </rPh>
    <rPh sb="42" eb="45">
      <t>グタイテキ</t>
    </rPh>
    <rPh sb="46" eb="48">
      <t>キサイ</t>
    </rPh>
    <phoneticPr fontId="13"/>
  </si>
  <si>
    <r>
      <t xml:space="preserve">２．デジタル人材育成のために実施する短期的（事業実施年度において行う）な取組
</t>
    </r>
    <r>
      <rPr>
        <sz val="10"/>
        <rFont val="游ゴシック"/>
        <family val="3"/>
        <charset val="128"/>
        <scheme val="minor"/>
      </rPr>
      <t>　（400字程度で各学校の取組を具体的に記載）</t>
    </r>
    <rPh sb="6" eb="8">
      <t>ジンザイ</t>
    </rPh>
    <rPh sb="8" eb="10">
      <t>イクセイ</t>
    </rPh>
    <rPh sb="14" eb="16">
      <t>ジッシ</t>
    </rPh>
    <rPh sb="18" eb="20">
      <t>タンキ</t>
    </rPh>
    <rPh sb="20" eb="21">
      <t>テキ</t>
    </rPh>
    <rPh sb="22" eb="24">
      <t>ジギョウ</t>
    </rPh>
    <rPh sb="24" eb="26">
      <t>ジッシ</t>
    </rPh>
    <rPh sb="26" eb="28">
      <t>ネンド</t>
    </rPh>
    <rPh sb="32" eb="33">
      <t>オコナ</t>
    </rPh>
    <rPh sb="36" eb="38">
      <t>トリクミ</t>
    </rPh>
    <phoneticPr fontId="13"/>
  </si>
  <si>
    <t>３．採択基準（基本類型・重点類型共通）における評価項目１～７に関連して、１～７の加算項目以外でデジタル人材育成のために特に効果があると考え、実施する取組</t>
    <rPh sb="2" eb="4">
      <t>サイタク</t>
    </rPh>
    <rPh sb="4" eb="6">
      <t>キジュン</t>
    </rPh>
    <rPh sb="7" eb="11">
      <t>キホンルイケイ</t>
    </rPh>
    <rPh sb="12" eb="16">
      <t>ジュウテンルイケイ</t>
    </rPh>
    <rPh sb="16" eb="18">
      <t>キョウツウ</t>
    </rPh>
    <rPh sb="23" eb="25">
      <t>ヒョウカ</t>
    </rPh>
    <rPh sb="25" eb="27">
      <t>コウモク</t>
    </rPh>
    <rPh sb="31" eb="33">
      <t>カンレン</t>
    </rPh>
    <rPh sb="40" eb="42">
      <t>カサン</t>
    </rPh>
    <rPh sb="42" eb="44">
      <t>コウモク</t>
    </rPh>
    <rPh sb="44" eb="46">
      <t>イガイ</t>
    </rPh>
    <rPh sb="51" eb="55">
      <t>ジンザイイクセイ</t>
    </rPh>
    <rPh sb="59" eb="60">
      <t>トク</t>
    </rPh>
    <rPh sb="61" eb="63">
      <t>コウカ</t>
    </rPh>
    <rPh sb="67" eb="68">
      <t>カンガ</t>
    </rPh>
    <rPh sb="70" eb="72">
      <t>ジッシ</t>
    </rPh>
    <rPh sb="74" eb="76">
      <t>トリクミ</t>
    </rPh>
    <phoneticPr fontId="13"/>
  </si>
  <si>
    <t>４．本事業において研究開発法人・大学・高等専門学校や民間企業等と連携して取組を実施する場合、その連携先の名称</t>
    <rPh sb="2" eb="5">
      <t>ホンジギョウ</t>
    </rPh>
    <rPh sb="9" eb="15">
      <t>ケンキュウカイハツホウジン</t>
    </rPh>
    <rPh sb="16" eb="18">
      <t>ダイガク</t>
    </rPh>
    <rPh sb="19" eb="25">
      <t>コウトウセンモンガッコウ</t>
    </rPh>
    <rPh sb="26" eb="30">
      <t>ミンカンキギョウ</t>
    </rPh>
    <rPh sb="30" eb="31">
      <t>トウ</t>
    </rPh>
    <rPh sb="32" eb="34">
      <t>レンケイ</t>
    </rPh>
    <rPh sb="36" eb="38">
      <t>トリクミ</t>
    </rPh>
    <rPh sb="39" eb="41">
      <t>ジッシ</t>
    </rPh>
    <rPh sb="43" eb="45">
      <t>バアイ</t>
    </rPh>
    <rPh sb="48" eb="51">
      <t>レンケイサキ</t>
    </rPh>
    <rPh sb="52" eb="54">
      <t>メイショウ</t>
    </rPh>
    <phoneticPr fontId="13"/>
  </si>
  <si>
    <r>
      <rPr>
        <b/>
        <sz val="11"/>
        <rFont val="游ゴシック"/>
        <family val="3"/>
        <charset val="128"/>
        <scheme val="minor"/>
      </rPr>
      <t>４－２．４で記載した大学・高等専門学校が大学・高専機能強化支援事業の支援対象となっているか</t>
    </r>
    <r>
      <rPr>
        <sz val="11"/>
        <rFont val="游ゴシック"/>
        <family val="3"/>
        <charset val="128"/>
        <scheme val="minor"/>
      </rPr>
      <t>（リストから選択）</t>
    </r>
    <rPh sb="6" eb="8">
      <t>キサイ</t>
    </rPh>
    <rPh sb="10" eb="12">
      <t>ダイガク</t>
    </rPh>
    <rPh sb="13" eb="15">
      <t>コウトウ</t>
    </rPh>
    <rPh sb="15" eb="17">
      <t>センモン</t>
    </rPh>
    <rPh sb="17" eb="19">
      <t>ガッコウ</t>
    </rPh>
    <rPh sb="20" eb="22">
      <t>ダイガク</t>
    </rPh>
    <rPh sb="23" eb="25">
      <t>コウセン</t>
    </rPh>
    <rPh sb="25" eb="33">
      <t>キノウキョウカシエンジギョウ</t>
    </rPh>
    <rPh sb="34" eb="38">
      <t>シエンタイショウ</t>
    </rPh>
    <rPh sb="51" eb="53">
      <t>センタク</t>
    </rPh>
    <phoneticPr fontId="13"/>
  </si>
  <si>
    <t>※大学・高専機能強化支援事業の選定大学等は以下のHPを参照してください。</t>
    <rPh sb="1" eb="3">
      <t>ダイガク</t>
    </rPh>
    <rPh sb="4" eb="14">
      <t>コウセンキノウキョウカシエンジギョウ</t>
    </rPh>
    <rPh sb="15" eb="19">
      <t>センテイダイガク</t>
    </rPh>
    <rPh sb="19" eb="20">
      <t>トウ</t>
    </rPh>
    <rPh sb="21" eb="23">
      <t>イカ</t>
    </rPh>
    <rPh sb="27" eb="29">
      <t>サンショウ</t>
    </rPh>
    <phoneticPr fontId="13"/>
  </si>
  <si>
    <t>令和5年度選定分</t>
    <rPh sb="0" eb="2">
      <t>レイワ</t>
    </rPh>
    <rPh sb="3" eb="5">
      <t>ネンド</t>
    </rPh>
    <rPh sb="5" eb="7">
      <t>センテイ</t>
    </rPh>
    <rPh sb="7" eb="8">
      <t>ブン</t>
    </rPh>
    <phoneticPr fontId="13"/>
  </si>
  <si>
    <t>令和５年度選定分 | 助成事業 | 独立行政法人 大学改革支援・学位授与機構</t>
  </si>
  <si>
    <t>令和6年度選定分</t>
    <rPh sb="0" eb="2">
      <t>レイワ</t>
    </rPh>
    <rPh sb="3" eb="5">
      <t>ネンド</t>
    </rPh>
    <rPh sb="5" eb="8">
      <t>センテイブン</t>
    </rPh>
    <phoneticPr fontId="13"/>
  </si>
  <si>
    <t>令和６年度選定分 | 助成事業 | 独立行政法人 大学改革支援・学位授与機構</t>
  </si>
  <si>
    <t>【重点類型特色化・魅力化型について】</t>
    <rPh sb="1" eb="3">
      <t>ジュウテン</t>
    </rPh>
    <rPh sb="3" eb="5">
      <t>ルイケイ</t>
    </rPh>
    <rPh sb="5" eb="8">
      <t>トクショクカ</t>
    </rPh>
    <rPh sb="9" eb="12">
      <t>ミリョクカ</t>
    </rPh>
    <rPh sb="12" eb="13">
      <t>ガタ</t>
    </rPh>
    <phoneticPr fontId="13"/>
  </si>
  <si>
    <r>
      <t>１．新しい普通科における特色・魅力ある学びの充実のために実施する中長期的な取組
　</t>
    </r>
    <r>
      <rPr>
        <sz val="10"/>
        <rFont val="游ゴシック"/>
        <family val="3"/>
        <charset val="128"/>
        <scheme val="minor"/>
      </rPr>
      <t>（400字程度で各学校の取組を具体的に記載）</t>
    </r>
    <rPh sb="2" eb="3">
      <t>アタラ</t>
    </rPh>
    <rPh sb="5" eb="8">
      <t>フツウカ</t>
    </rPh>
    <rPh sb="12" eb="14">
      <t>トクショク</t>
    </rPh>
    <rPh sb="15" eb="17">
      <t>ミリョク</t>
    </rPh>
    <rPh sb="19" eb="20">
      <t>マナ</t>
    </rPh>
    <rPh sb="22" eb="24">
      <t>ジュウジツ</t>
    </rPh>
    <rPh sb="28" eb="30">
      <t>ジッシ</t>
    </rPh>
    <rPh sb="32" eb="35">
      <t>チュウチョウキ</t>
    </rPh>
    <rPh sb="35" eb="36">
      <t>テキ</t>
    </rPh>
    <rPh sb="37" eb="39">
      <t>トリクミ</t>
    </rPh>
    <rPh sb="45" eb="46">
      <t>ジ</t>
    </rPh>
    <rPh sb="46" eb="48">
      <t>テイド</t>
    </rPh>
    <rPh sb="49" eb="52">
      <t>カクガッコウ</t>
    </rPh>
    <rPh sb="53" eb="55">
      <t>トリクミ</t>
    </rPh>
    <rPh sb="56" eb="59">
      <t>グタイテキ</t>
    </rPh>
    <rPh sb="60" eb="62">
      <t>キサイ</t>
    </rPh>
    <phoneticPr fontId="13"/>
  </si>
  <si>
    <r>
      <t>２．新しい普通科における特色・魅力ある学びの充実のために実施する短期的（事業実施年度において行う）な取組</t>
    </r>
    <r>
      <rPr>
        <sz val="10"/>
        <rFont val="游ゴシック"/>
        <family val="3"/>
        <charset val="128"/>
        <scheme val="minor"/>
      </rPr>
      <t>　（400字程度で各学校の取組を具体的に記載）</t>
    </r>
    <rPh sb="2" eb="3">
      <t>アタラ</t>
    </rPh>
    <rPh sb="5" eb="8">
      <t>フツウカ</t>
    </rPh>
    <rPh sb="12" eb="14">
      <t>トクショク</t>
    </rPh>
    <rPh sb="15" eb="17">
      <t>ミリョク</t>
    </rPh>
    <rPh sb="19" eb="20">
      <t>マナ</t>
    </rPh>
    <rPh sb="22" eb="24">
      <t>ジュウジツ</t>
    </rPh>
    <rPh sb="28" eb="30">
      <t>ジッシ</t>
    </rPh>
    <rPh sb="32" eb="34">
      <t>タンキ</t>
    </rPh>
    <rPh sb="34" eb="35">
      <t>テキ</t>
    </rPh>
    <rPh sb="36" eb="38">
      <t>ジギョウ</t>
    </rPh>
    <rPh sb="38" eb="40">
      <t>ジッシ</t>
    </rPh>
    <rPh sb="40" eb="42">
      <t>ネンド</t>
    </rPh>
    <rPh sb="46" eb="47">
      <t>オコナ</t>
    </rPh>
    <rPh sb="50" eb="52">
      <t>トリクミ</t>
    </rPh>
    <phoneticPr fontId="13"/>
  </si>
  <si>
    <t>３．採択基準（重点類型特色化・魅力化型）における評価項目１～６に関連して、１～６の加算項目以外で新しい普通科における特色・魅力ある学びの充実のために特に効果があると考え、実施する取組</t>
    <rPh sb="2" eb="4">
      <t>サイタク</t>
    </rPh>
    <rPh sb="4" eb="6">
      <t>キジュン</t>
    </rPh>
    <rPh sb="7" eb="11">
      <t>ジュウテンルイケイ</t>
    </rPh>
    <rPh sb="11" eb="14">
      <t>トクショクカ</t>
    </rPh>
    <rPh sb="15" eb="17">
      <t>ミリョク</t>
    </rPh>
    <rPh sb="17" eb="18">
      <t>カ</t>
    </rPh>
    <rPh sb="18" eb="19">
      <t>ガタ</t>
    </rPh>
    <rPh sb="24" eb="26">
      <t>ヒョウカ</t>
    </rPh>
    <rPh sb="26" eb="28">
      <t>コウモク</t>
    </rPh>
    <rPh sb="32" eb="34">
      <t>カンレン</t>
    </rPh>
    <rPh sb="41" eb="43">
      <t>カサン</t>
    </rPh>
    <rPh sb="43" eb="45">
      <t>コウモク</t>
    </rPh>
    <rPh sb="45" eb="47">
      <t>イガイ</t>
    </rPh>
    <rPh sb="48" eb="49">
      <t>アタラ</t>
    </rPh>
    <rPh sb="51" eb="54">
      <t>フツウカ</t>
    </rPh>
    <rPh sb="58" eb="60">
      <t>トクショク</t>
    </rPh>
    <rPh sb="61" eb="63">
      <t>ミリョク</t>
    </rPh>
    <rPh sb="65" eb="66">
      <t>マナ</t>
    </rPh>
    <rPh sb="68" eb="70">
      <t>ジュウジツ</t>
    </rPh>
    <rPh sb="74" eb="75">
      <t>トク</t>
    </rPh>
    <rPh sb="76" eb="78">
      <t>コウカ</t>
    </rPh>
    <rPh sb="82" eb="83">
      <t>カンガ</t>
    </rPh>
    <rPh sb="85" eb="87">
      <t>ジッシ</t>
    </rPh>
    <rPh sb="89" eb="91">
      <t>トリクミ</t>
    </rPh>
    <phoneticPr fontId="13"/>
  </si>
  <si>
    <t>【グラデュエーション・ポリシーと上記に記載した取組との関係について】</t>
    <rPh sb="16" eb="18">
      <t>ジョウキ</t>
    </rPh>
    <rPh sb="19" eb="21">
      <t>キサイ</t>
    </rPh>
    <rPh sb="23" eb="25">
      <t>トリクミ</t>
    </rPh>
    <rPh sb="27" eb="29">
      <t>カンケイ</t>
    </rPh>
    <phoneticPr fontId="13"/>
  </si>
  <si>
    <t>「高等学校学習指導要領に定めるところにより育成を目指す資質・能力に関する指針」（グラデュエーション・ポリシー）において各校が示す資質・能力と、上記に記載した取組との関係（取組を通じてどのようにその資質・能力を育成するのか、教育課程への位置づけやカリキュラムマネジメントをどのように行うのか等について具体的に記載）</t>
    <phoneticPr fontId="13"/>
  </si>
  <si>
    <t>※別紙として上記の概要資料を添付すること</t>
    <rPh sb="1" eb="3">
      <t>ベッシ</t>
    </rPh>
    <rPh sb="6" eb="8">
      <t>ジョウキ</t>
    </rPh>
    <rPh sb="9" eb="13">
      <t>ガイヨウシリョウ</t>
    </rPh>
    <rPh sb="14" eb="16">
      <t>テンプ</t>
    </rPh>
    <phoneticPr fontId="13"/>
  </si>
  <si>
    <t>事業計画書３（特色化・魅力化型）</t>
    <rPh sb="0" eb="2">
      <t>ジギョウ</t>
    </rPh>
    <rPh sb="2" eb="5">
      <t>ケイカクショ</t>
    </rPh>
    <rPh sb="7" eb="10">
      <t>トクショクカ</t>
    </rPh>
    <rPh sb="11" eb="15">
      <t>ミリョクカガタ</t>
    </rPh>
    <phoneticPr fontId="13"/>
  </si>
  <si>
    <t>該当する項目に「〇」</t>
    <rPh sb="0" eb="2">
      <t>ガイトウ</t>
    </rPh>
    <rPh sb="4" eb="6">
      <t>コウモク</t>
    </rPh>
    <phoneticPr fontId="13"/>
  </si>
  <si>
    <t>回答済み若しくは
回答が必ずしも必須ではない項目</t>
    <rPh sb="0" eb="2">
      <t>カイトウ</t>
    </rPh>
    <rPh sb="2" eb="3">
      <t>ズ</t>
    </rPh>
    <rPh sb="4" eb="5">
      <t>モ</t>
    </rPh>
    <rPh sb="9" eb="11">
      <t>カイトウ</t>
    </rPh>
    <rPh sb="12" eb="13">
      <t>カナラ</t>
    </rPh>
    <rPh sb="16" eb="18">
      <t>ヒッス</t>
    </rPh>
    <rPh sb="22" eb="24">
      <t>コウモク</t>
    </rPh>
    <phoneticPr fontId="13"/>
  </si>
  <si>
    <t>評価項目等</t>
    <rPh sb="0" eb="2">
      <t>ヒョウカ</t>
    </rPh>
    <rPh sb="2" eb="4">
      <t>コウモク</t>
    </rPh>
    <rPh sb="4" eb="5">
      <t>トウ</t>
    </rPh>
    <phoneticPr fontId="13"/>
  </si>
  <si>
    <t>申請</t>
    <rPh sb="0" eb="2">
      <t>シンセイ</t>
    </rPh>
    <phoneticPr fontId="13"/>
  </si>
  <si>
    <t>実績</t>
    <rPh sb="0" eb="2">
      <t>ジッセキ</t>
    </rPh>
    <phoneticPr fontId="13"/>
  </si>
  <si>
    <t>警告欄</t>
    <rPh sb="0" eb="2">
      <t>ケイコク</t>
    </rPh>
    <rPh sb="2" eb="3">
      <t>ラン</t>
    </rPh>
    <phoneticPr fontId="13"/>
  </si>
  <si>
    <t>評価項目</t>
    <rPh sb="0" eb="2">
      <t>ヒョウカ</t>
    </rPh>
    <rPh sb="2" eb="4">
      <t>コウモク</t>
    </rPh>
    <phoneticPr fontId="13"/>
  </si>
  <si>
    <t>配点</t>
    <rPh sb="0" eb="2">
      <t>ハイテン</t>
    </rPh>
    <phoneticPr fontId="13"/>
  </si>
  <si>
    <r>
      <rPr>
        <b/>
        <sz val="14"/>
        <color theme="1"/>
        <rFont val="游ゴシック"/>
        <family val="3"/>
        <charset val="128"/>
        <scheme val="minor"/>
      </rPr>
      <t>チェック欄</t>
    </r>
    <r>
      <rPr>
        <sz val="14"/>
        <color theme="1"/>
        <rFont val="游ゴシック"/>
        <family val="3"/>
        <charset val="128"/>
        <scheme val="minor"/>
      </rPr>
      <t xml:space="preserve">
</t>
    </r>
    <r>
      <rPr>
        <sz val="10"/>
        <color theme="1"/>
        <rFont val="游ゴシック"/>
        <family val="3"/>
        <charset val="128"/>
        <scheme val="minor"/>
      </rPr>
      <t>（リストより選択）</t>
    </r>
    <rPh sb="4" eb="5">
      <t>ラン</t>
    </rPh>
    <rPh sb="12" eb="14">
      <t>センタク</t>
    </rPh>
    <phoneticPr fontId="13"/>
  </si>
  <si>
    <t>得点</t>
    <rPh sb="0" eb="2">
      <t>トクテン</t>
    </rPh>
    <phoneticPr fontId="13"/>
  </si>
  <si>
    <r>
      <t>評価項目に対する具体的な</t>
    </r>
    <r>
      <rPr>
        <b/>
        <sz val="22"/>
        <color theme="1"/>
        <rFont val="游ゴシック"/>
        <family val="3"/>
        <charset val="128"/>
        <scheme val="minor"/>
      </rPr>
      <t>取組</t>
    </r>
    <rPh sb="0" eb="2">
      <t>ヒョウカ</t>
    </rPh>
    <rPh sb="2" eb="4">
      <t>コウモク</t>
    </rPh>
    <rPh sb="5" eb="6">
      <t>タイ</t>
    </rPh>
    <rPh sb="8" eb="11">
      <t>グタイテキ</t>
    </rPh>
    <rPh sb="12" eb="14">
      <t>トリクミ</t>
    </rPh>
    <phoneticPr fontId="13"/>
  </si>
  <si>
    <r>
      <t>事業終了時における具体的な</t>
    </r>
    <r>
      <rPr>
        <b/>
        <sz val="22"/>
        <color theme="1"/>
        <rFont val="游ゴシック"/>
        <family val="3"/>
        <charset val="128"/>
        <scheme val="minor"/>
      </rPr>
      <t>取組実績</t>
    </r>
    <rPh sb="0" eb="2">
      <t>ジギョウ</t>
    </rPh>
    <rPh sb="2" eb="4">
      <t>シュウリョウ</t>
    </rPh>
    <rPh sb="4" eb="5">
      <t>ジ</t>
    </rPh>
    <rPh sb="9" eb="12">
      <t>グタイテキ</t>
    </rPh>
    <rPh sb="13" eb="15">
      <t>トリクミ</t>
    </rPh>
    <rPh sb="15" eb="17">
      <t>ジッセキ</t>
    </rPh>
    <phoneticPr fontId="13"/>
  </si>
  <si>
    <r>
      <rPr>
        <sz val="16"/>
        <color theme="1"/>
        <rFont val="游ゴシック"/>
        <family val="3"/>
        <charset val="128"/>
        <scheme val="minor"/>
      </rPr>
      <t>取組実施の有無</t>
    </r>
    <r>
      <rPr>
        <sz val="14"/>
        <color theme="1"/>
        <rFont val="游ゴシック"/>
        <family val="3"/>
        <charset val="128"/>
        <scheme val="minor"/>
      </rPr>
      <t xml:space="preserve">
</t>
    </r>
    <r>
      <rPr>
        <sz val="10"/>
        <color theme="1"/>
        <rFont val="游ゴシック"/>
        <family val="3"/>
        <charset val="128"/>
        <scheme val="minor"/>
      </rPr>
      <t>（リストより選択）</t>
    </r>
    <rPh sb="0" eb="2">
      <t>トリクミ</t>
    </rPh>
    <rPh sb="2" eb="4">
      <t>ジッシ</t>
    </rPh>
    <rPh sb="5" eb="7">
      <t>ウム</t>
    </rPh>
    <rPh sb="14" eb="16">
      <t>センタク</t>
    </rPh>
    <phoneticPr fontId="13"/>
  </si>
  <si>
    <r>
      <t>左記取組に対する</t>
    </r>
    <r>
      <rPr>
        <b/>
        <sz val="22"/>
        <color theme="1"/>
        <rFont val="游ゴシック"/>
        <family val="3"/>
        <charset val="128"/>
        <scheme val="minor"/>
      </rPr>
      <t>評価指標</t>
    </r>
    <rPh sb="0" eb="2">
      <t>サキ</t>
    </rPh>
    <rPh sb="2" eb="4">
      <t>トリクミ</t>
    </rPh>
    <rPh sb="5" eb="6">
      <t>タイ</t>
    </rPh>
    <rPh sb="8" eb="10">
      <t>ヒョウカ</t>
    </rPh>
    <rPh sb="10" eb="12">
      <t>シヒョウ</t>
    </rPh>
    <phoneticPr fontId="13"/>
  </si>
  <si>
    <t>現状値</t>
    <rPh sb="0" eb="2">
      <t>ゲンジョウ</t>
    </rPh>
    <rPh sb="2" eb="3">
      <t>チ</t>
    </rPh>
    <phoneticPr fontId="13"/>
  </si>
  <si>
    <t>目標値</t>
    <rPh sb="0" eb="3">
      <t>モクヒョウチ</t>
    </rPh>
    <phoneticPr fontId="13"/>
  </si>
  <si>
    <r>
      <t>事業終了時における</t>
    </r>
    <r>
      <rPr>
        <b/>
        <sz val="16"/>
        <color theme="1"/>
        <rFont val="游ゴシック"/>
        <family val="3"/>
        <charset val="128"/>
        <scheme val="minor"/>
      </rPr>
      <t>実績値</t>
    </r>
    <rPh sb="0" eb="2">
      <t>ジギョウ</t>
    </rPh>
    <rPh sb="2" eb="4">
      <t>シュウリョウ</t>
    </rPh>
    <rPh sb="4" eb="5">
      <t>ジ</t>
    </rPh>
    <rPh sb="9" eb="12">
      <t>ジッセキチ</t>
    </rPh>
    <phoneticPr fontId="13"/>
  </si>
  <si>
    <t>単位</t>
    <rPh sb="0" eb="2">
      <t>タンイ</t>
    </rPh>
    <phoneticPr fontId="13"/>
  </si>
  <si>
    <t>数値</t>
    <rPh sb="0" eb="2">
      <t>スウチ</t>
    </rPh>
    <phoneticPr fontId="13"/>
  </si>
  <si>
    <r>
      <rPr>
        <b/>
        <sz val="16"/>
        <rFont val="游ゴシック"/>
        <family val="3"/>
        <charset val="128"/>
        <scheme val="minor"/>
      </rPr>
      <t>1.</t>
    </r>
    <r>
      <rPr>
        <sz val="16"/>
        <rFont val="游ゴシック"/>
        <family val="3"/>
        <charset val="128"/>
        <scheme val="minor"/>
      </rPr>
      <t>採択基準（基本類型・重点類型共通）の令和6年度採択校（継続申請（2年目））・令和7年度新規申請校における評価項目５－１．又は５－２．（ア）及び（イ）を満たすこと
※必須項目。
※「新しい普通科」とは、高等学校設置基準第６条第１項に規定する「その他普通教育を施す学科として適当な規模及び内容があると認められる学科」を指す。「普通科」の下にコース等を置く場合は該当しないため留意すること。</t>
    </r>
    <rPh sb="7" eb="11">
      <t>キホンルイケイ</t>
    </rPh>
    <rPh sb="12" eb="16">
      <t>ジュウテンルイケイ</t>
    </rPh>
    <rPh sb="84" eb="86">
      <t>ヒッス</t>
    </rPh>
    <rPh sb="86" eb="88">
      <t>コウモク</t>
    </rPh>
    <rPh sb="93" eb="94">
      <t>アタラ</t>
    </rPh>
    <rPh sb="96" eb="99">
      <t>フツウカ</t>
    </rPh>
    <rPh sb="103" eb="111">
      <t>コウトウガッコウセッチキジュン</t>
    </rPh>
    <rPh sb="111" eb="112">
      <t>ダイ</t>
    </rPh>
    <rPh sb="113" eb="114">
      <t>ジョウ</t>
    </rPh>
    <rPh sb="114" eb="115">
      <t>ダイ</t>
    </rPh>
    <rPh sb="116" eb="117">
      <t>コウ</t>
    </rPh>
    <rPh sb="118" eb="120">
      <t>キテイ</t>
    </rPh>
    <rPh sb="125" eb="126">
      <t>タ</t>
    </rPh>
    <rPh sb="126" eb="130">
      <t>フツウキョウイク</t>
    </rPh>
    <rPh sb="131" eb="132">
      <t>ホドコ</t>
    </rPh>
    <rPh sb="133" eb="135">
      <t>ガッカ</t>
    </rPh>
    <rPh sb="138" eb="140">
      <t>テキトウ</t>
    </rPh>
    <rPh sb="141" eb="143">
      <t>キボ</t>
    </rPh>
    <rPh sb="143" eb="144">
      <t>オヨ</t>
    </rPh>
    <rPh sb="145" eb="147">
      <t>ナイヨウ</t>
    </rPh>
    <rPh sb="151" eb="152">
      <t>ミト</t>
    </rPh>
    <rPh sb="156" eb="158">
      <t>ガッカ</t>
    </rPh>
    <rPh sb="160" eb="161">
      <t>サ</t>
    </rPh>
    <rPh sb="164" eb="167">
      <t>フツウカ</t>
    </rPh>
    <rPh sb="169" eb="170">
      <t>シタ</t>
    </rPh>
    <rPh sb="174" eb="175">
      <t>トウ</t>
    </rPh>
    <rPh sb="176" eb="177">
      <t>オ</t>
    </rPh>
    <rPh sb="178" eb="180">
      <t>バアイ</t>
    </rPh>
    <rPh sb="181" eb="183">
      <t>ガイトウ</t>
    </rPh>
    <rPh sb="188" eb="190">
      <t>リュウイ</t>
    </rPh>
    <phoneticPr fontId="13"/>
  </si>
  <si>
    <r>
      <rPr>
        <b/>
        <sz val="22"/>
        <color theme="8"/>
        <rFont val="游ゴシック"/>
        <family val="3"/>
        <charset val="128"/>
        <scheme val="minor"/>
      </rPr>
      <t>【①②どちらか１つは必須】</t>
    </r>
    <r>
      <rPr>
        <sz val="22"/>
        <color theme="8"/>
        <rFont val="游ゴシック"/>
        <family val="3"/>
        <charset val="128"/>
        <scheme val="minor"/>
      </rPr>
      <t xml:space="preserve">
</t>
    </r>
    <r>
      <rPr>
        <b/>
        <sz val="22"/>
        <color theme="8"/>
        <rFont val="游ゴシック"/>
        <family val="3"/>
        <charset val="128"/>
        <scheme val="minor"/>
      </rPr>
      <t>①</t>
    </r>
    <r>
      <rPr>
        <sz val="22"/>
        <rFont val="游ゴシック"/>
        <family val="3"/>
        <charset val="128"/>
        <scheme val="minor"/>
      </rPr>
      <t>新しい普通科の設置年度（評価項目5-1.）</t>
    </r>
    <rPh sb="10" eb="12">
      <t>ヒッス</t>
    </rPh>
    <rPh sb="15" eb="16">
      <t>アタラ</t>
    </rPh>
    <rPh sb="18" eb="21">
      <t>フツウカ</t>
    </rPh>
    <rPh sb="22" eb="24">
      <t>セッチ</t>
    </rPh>
    <rPh sb="24" eb="26">
      <t>ネンド</t>
    </rPh>
    <rPh sb="27" eb="31">
      <t>ヒョウカコウモク</t>
    </rPh>
    <phoneticPr fontId="13"/>
  </si>
  <si>
    <t>設置年度
（リストより選択）</t>
    <rPh sb="0" eb="4">
      <t>セッチネンド</t>
    </rPh>
    <rPh sb="11" eb="13">
      <t>センタク</t>
    </rPh>
    <phoneticPr fontId="13"/>
  </si>
  <si>
    <r>
      <rPr>
        <b/>
        <sz val="22"/>
        <color theme="8"/>
        <rFont val="游ゴシック"/>
        <family val="3"/>
        <charset val="128"/>
        <scheme val="minor"/>
      </rPr>
      <t>②</t>
    </r>
    <r>
      <rPr>
        <sz val="22"/>
        <rFont val="游ゴシック"/>
        <family val="3"/>
        <charset val="128"/>
        <scheme val="minor"/>
      </rPr>
      <t>新しい普通科の新規設置</t>
    </r>
    <r>
      <rPr>
        <sz val="22"/>
        <color theme="1"/>
        <rFont val="游ゴシック"/>
        <family val="3"/>
        <charset val="128"/>
        <scheme val="minor"/>
      </rPr>
      <t>（評価項目5-2.（ア）及び（イ））</t>
    </r>
    <rPh sb="1" eb="2">
      <t>アタラ</t>
    </rPh>
    <rPh sb="4" eb="7">
      <t>フツウカ</t>
    </rPh>
    <rPh sb="8" eb="12">
      <t>シンキセッチ</t>
    </rPh>
    <rPh sb="13" eb="17">
      <t>ヒョウカコウモク</t>
    </rPh>
    <rPh sb="24" eb="25">
      <t>オヨ</t>
    </rPh>
    <phoneticPr fontId="13"/>
  </si>
  <si>
    <t>設置状況
（リストより選択）</t>
    <rPh sb="0" eb="2">
      <t>セッチ</t>
    </rPh>
    <rPh sb="2" eb="4">
      <t>ジョウキョウ</t>
    </rPh>
    <rPh sb="11" eb="13">
      <t>センタク</t>
    </rPh>
    <phoneticPr fontId="13"/>
  </si>
  <si>
    <r>
      <rPr>
        <b/>
        <sz val="22"/>
        <color theme="8"/>
        <rFont val="游ゴシック"/>
        <family val="3"/>
        <charset val="128"/>
        <scheme val="minor"/>
      </rPr>
      <t>【上記②を回答した場合必須（評価項目5-2.（ア）及び（イ））】</t>
    </r>
    <r>
      <rPr>
        <sz val="22"/>
        <color theme="1"/>
        <rFont val="游ゴシック"/>
        <family val="3"/>
        <charset val="128"/>
        <scheme val="minor"/>
      </rPr>
      <t xml:space="preserve">
学科新規設置（学科転換）に係る手続の有無</t>
    </r>
    <rPh sb="1" eb="3">
      <t>ジョウキ</t>
    </rPh>
    <rPh sb="5" eb="7">
      <t>カイトウ</t>
    </rPh>
    <rPh sb="9" eb="11">
      <t>バアイ</t>
    </rPh>
    <rPh sb="11" eb="13">
      <t>ヒッス</t>
    </rPh>
    <rPh sb="33" eb="35">
      <t>ガッカ</t>
    </rPh>
    <rPh sb="35" eb="39">
      <t>シンキセッチ</t>
    </rPh>
    <rPh sb="40" eb="44">
      <t>ガッカテンカン</t>
    </rPh>
    <rPh sb="46" eb="47">
      <t>カカ</t>
    </rPh>
    <rPh sb="48" eb="50">
      <t>テツヅ</t>
    </rPh>
    <rPh sb="51" eb="53">
      <t>ウム</t>
    </rPh>
    <phoneticPr fontId="13"/>
  </si>
  <si>
    <t>手続状況（リストより選択）</t>
    <rPh sb="0" eb="4">
      <t>テツヅキジョウキョウ</t>
    </rPh>
    <rPh sb="10" eb="12">
      <t>センタク</t>
    </rPh>
    <phoneticPr fontId="13"/>
  </si>
  <si>
    <t>手続年度（リストより選択）
※現状値が「手続していない」の場合に入力</t>
    <rPh sb="0" eb="2">
      <t>テツヅキ</t>
    </rPh>
    <rPh sb="2" eb="4">
      <t>ネンド</t>
    </rPh>
    <rPh sb="10" eb="12">
      <t>センタク</t>
    </rPh>
    <rPh sb="15" eb="18">
      <t>ゲンジョウチ</t>
    </rPh>
    <rPh sb="20" eb="22">
      <t>テツヅ</t>
    </rPh>
    <rPh sb="29" eb="31">
      <t>バアイ</t>
    </rPh>
    <rPh sb="32" eb="34">
      <t>ニュウリョク</t>
    </rPh>
    <phoneticPr fontId="13"/>
  </si>
  <si>
    <r>
      <rPr>
        <b/>
        <sz val="22"/>
        <color rgb="FFFF0000"/>
        <rFont val="游ゴシック"/>
        <family val="3"/>
        <charset val="128"/>
        <scheme val="minor"/>
      </rPr>
      <t>【2-1．を選択した場合、必須】</t>
    </r>
    <r>
      <rPr>
        <sz val="22"/>
        <color theme="1"/>
        <rFont val="游ゴシック"/>
        <family val="3"/>
        <charset val="128"/>
        <scheme val="minor"/>
      </rPr>
      <t xml:space="preserve">
本事業で整備するICT機器等を活用した探究的・文理横断的・実践的な学びの実施</t>
    </r>
    <phoneticPr fontId="13"/>
  </si>
  <si>
    <t>実施状況
(リストより選択)</t>
    <phoneticPr fontId="13"/>
  </si>
  <si>
    <t>実施年度
（リストより選択)</t>
    <rPh sb="2" eb="4">
      <t>ネンド</t>
    </rPh>
    <phoneticPr fontId="13"/>
  </si>
  <si>
    <t>実施状況
（リストより選択）</t>
    <rPh sb="0" eb="2">
      <t>ジッシ</t>
    </rPh>
    <rPh sb="2" eb="4">
      <t>ジョウキョウ</t>
    </rPh>
    <rPh sb="11" eb="13">
      <t>センタク</t>
    </rPh>
    <phoneticPr fontId="13"/>
  </si>
  <si>
    <t>加点項目</t>
    <phoneticPr fontId="13"/>
  </si>
  <si>
    <t>(ア)新しい普通科で設ける学校設定教科・科目及び総合的な探究の時間の充実のため、４．の関係機関等の外部専門人材（研究機関・企業の専門人材、大学・高等専門学校の教員、博士人材等）を活用すること</t>
    <phoneticPr fontId="13"/>
  </si>
  <si>
    <t>(イ)新しい普通科で設ける学校設定教科・科目及び総合的な探究の時間を合計9単位以上、全ての生徒に対し各年次にわたって履修させること</t>
    <phoneticPr fontId="9"/>
  </si>
  <si>
    <r>
      <rPr>
        <b/>
        <sz val="22"/>
        <color rgb="FFFF0000"/>
        <rFont val="游ゴシック"/>
        <family val="3"/>
        <charset val="128"/>
        <scheme val="minor"/>
      </rPr>
      <t>【2-2.を選択した場合、必須】</t>
    </r>
    <r>
      <rPr>
        <sz val="22"/>
        <color theme="1"/>
        <rFont val="游ゴシック"/>
        <family val="3"/>
        <charset val="128"/>
        <scheme val="minor"/>
      </rPr>
      <t xml:space="preserve">
本事業で整備するICT機器等を活用した探究的・文理横断的・実践的な学びの実施</t>
    </r>
    <phoneticPr fontId="13"/>
  </si>
  <si>
    <t>実施年度
（リストより選択）</t>
    <rPh sb="0" eb="2">
      <t>ジッシ</t>
    </rPh>
    <rPh sb="2" eb="4">
      <t>ネンド</t>
    </rPh>
    <rPh sb="11" eb="13">
      <t>センタク</t>
    </rPh>
    <phoneticPr fontId="13"/>
  </si>
  <si>
    <t>(ア)総合的な探究の時間の充実のため、４．の関係機関等の外部専門人材（研究機関・企業の専門人材、大学・高等専門学校の教員、博士人材等）を活用すること</t>
    <phoneticPr fontId="13"/>
  </si>
  <si>
    <t>(イ)新規設置する新しい普通科で設ける学校設定教科・科目及び総合的な探究の時間の充実のため、４．の関係機関等の外部専門人材（研究機関・企業の専門人材、大学・高等専門学校の教員、博士人材等）の活用に向けた具体的な検討を遅くとも令和7年度中に開始し、必要な準備（授業内容の検討や、そのために必要な学校内外の連携・協力体制・組織的な研究開発体制や必要な設備等の準備）を進めること</t>
    <phoneticPr fontId="13"/>
  </si>
  <si>
    <t>(ウ)（イ）を進めた上で、新しい普通科の設置年度から実施することを令和7年度中に対外的に公表すること</t>
    <phoneticPr fontId="13"/>
  </si>
  <si>
    <t>(エ)新規設置する新しい普通科で設ける学校設定教科・科目及び総合的な探究の時間を合計9単位以上、全ての生徒に対し各年次にわたって履修させることに向けた具体的な検討を遅くとも令和7年度中に開始し、必要な準備（授業内容の検討や、そのために必要な学校内外の連携・協力体制・組織的な研究開発体制や必要な設備等の準備）を進めること</t>
    <phoneticPr fontId="13"/>
  </si>
  <si>
    <t>(オ)(エ)を進めた上で、新しい普通科の設置年度から実施することを令和7年度中に対外的に公表すること</t>
    <phoneticPr fontId="9"/>
  </si>
  <si>
    <t>加点項目</t>
    <rPh sb="0" eb="2">
      <t>カテン</t>
    </rPh>
    <rPh sb="2" eb="4">
      <t>コウモク</t>
    </rPh>
    <phoneticPr fontId="13"/>
  </si>
  <si>
    <t>(ア)学校が所在する市町村、学校が所在する市町村が設置する小学校・中学校等、地域の企業・経済団体、高等教育機関、国際機関、国の機関、研究機関、学校の教育活動を支援する団体等のうち、４以上の多様な機関等との連携協力体制を整備すること</t>
    <phoneticPr fontId="13"/>
  </si>
  <si>
    <r>
      <rPr>
        <b/>
        <sz val="22"/>
        <color rgb="FFFF0000"/>
        <rFont val="游ゴシック"/>
        <family val="3"/>
        <charset val="128"/>
        <scheme val="minor"/>
      </rPr>
      <t>【4.（ア）を選択した場合、必須】</t>
    </r>
    <r>
      <rPr>
        <sz val="22"/>
        <color theme="1"/>
        <rFont val="游ゴシック"/>
        <family val="3"/>
        <charset val="128"/>
        <scheme val="minor"/>
      </rPr>
      <t xml:space="preserve">
当該学校における連携協力先の機関等の数</t>
    </r>
    <rPh sb="18" eb="22">
      <t>トウガイガッコウ</t>
    </rPh>
    <rPh sb="26" eb="28">
      <t>レンケイ</t>
    </rPh>
    <rPh sb="28" eb="30">
      <t>キョウリョク</t>
    </rPh>
    <rPh sb="30" eb="31">
      <t>サキ</t>
    </rPh>
    <rPh sb="32" eb="35">
      <t>キカントウ</t>
    </rPh>
    <rPh sb="36" eb="37">
      <t>カズ</t>
    </rPh>
    <phoneticPr fontId="13"/>
  </si>
  <si>
    <t>連携協力先の機関等の数
（リストより選択）</t>
    <rPh sb="0" eb="5">
      <t>レンケイキョウリョクサキ</t>
    </rPh>
    <rPh sb="6" eb="9">
      <t>キカントウ</t>
    </rPh>
    <rPh sb="10" eb="11">
      <t>カズ</t>
    </rPh>
    <rPh sb="18" eb="20">
      <t>センタク</t>
    </rPh>
    <phoneticPr fontId="13"/>
  </si>
  <si>
    <t>(イ)情報を専門とする大学の教員等及び企業において情報技術を活用した課題解決等に携わっている者との連携協力体制を整備すること</t>
    <phoneticPr fontId="13"/>
  </si>
  <si>
    <r>
      <rPr>
        <b/>
        <sz val="16"/>
        <color rgb="FF000000"/>
        <rFont val="游ゴシック"/>
        <family val="3"/>
        <charset val="128"/>
      </rPr>
      <t>5.</t>
    </r>
    <r>
      <rPr>
        <sz val="16"/>
        <color rgb="FF000000"/>
        <rFont val="游ゴシック"/>
        <family val="3"/>
        <charset val="128"/>
      </rPr>
      <t>探究学習の充実等のため、関係機関等との調整や連携協力、探究的な学習活動のファシリテーション等を担うコーディネーターを遅くとも令和7年10月までに学校に配置する（当該学校における校務分掌の中に位置づける）こと
※(ア)～(イ)は累積加算可。</t>
    </r>
    <rPh sb="115" eb="120">
      <t>ルイセキカサンカ</t>
    </rPh>
    <phoneticPr fontId="13"/>
  </si>
  <si>
    <r>
      <rPr>
        <b/>
        <sz val="22"/>
        <color rgb="FFFF0000"/>
        <rFont val="游ゴシック"/>
        <family val="3"/>
        <charset val="128"/>
        <scheme val="minor"/>
      </rPr>
      <t>【5.を選択した場合、必須】</t>
    </r>
    <r>
      <rPr>
        <sz val="22"/>
        <color theme="1"/>
        <rFont val="游ゴシック"/>
        <family val="3"/>
        <charset val="128"/>
        <scheme val="minor"/>
      </rPr>
      <t xml:space="preserve">
当該学校におけるコーディネーターの人数</t>
    </r>
    <rPh sb="15" eb="19">
      <t>トウガイガッコウ</t>
    </rPh>
    <rPh sb="32" eb="34">
      <t>ニンズウ</t>
    </rPh>
    <phoneticPr fontId="13"/>
  </si>
  <si>
    <t>人数（リストより選択）</t>
    <rPh sb="0" eb="2">
      <t>ニンズウ</t>
    </rPh>
    <phoneticPr fontId="13"/>
  </si>
  <si>
    <r>
      <t xml:space="preserve">人数（リストより選択）
</t>
    </r>
    <r>
      <rPr>
        <sz val="14"/>
        <color theme="1"/>
        <rFont val="游ゴシック"/>
        <family val="3"/>
        <charset val="128"/>
        <scheme val="minor"/>
      </rPr>
      <t>※現状値が「0」の場合に入力</t>
    </r>
    <rPh sb="0" eb="2">
      <t>ニンズウ</t>
    </rPh>
    <rPh sb="13" eb="16">
      <t>ゲンジョウチ</t>
    </rPh>
    <rPh sb="21" eb="23">
      <t>バアイ</t>
    </rPh>
    <rPh sb="24" eb="26">
      <t>ニュウリョク</t>
    </rPh>
    <phoneticPr fontId="13"/>
  </si>
  <si>
    <r>
      <rPr>
        <b/>
        <sz val="22"/>
        <color rgb="FFFF0000"/>
        <rFont val="游ゴシック"/>
        <family val="3"/>
        <charset val="128"/>
        <scheme val="minor"/>
      </rPr>
      <t>【5.を選択した場合、必須】</t>
    </r>
    <r>
      <rPr>
        <sz val="22"/>
        <color theme="1"/>
        <rFont val="游ゴシック"/>
        <family val="3"/>
        <charset val="128"/>
        <scheme val="minor"/>
      </rPr>
      <t xml:space="preserve">
当該学校におけるコーディネーターの属性
</t>
    </r>
    <r>
      <rPr>
        <sz val="18"/>
        <color theme="1"/>
        <rFont val="游ゴシック"/>
        <family val="3"/>
        <charset val="128"/>
        <scheme val="minor"/>
      </rPr>
      <t>※複数人いる場合は、右の各欄でそれぞれ選択（最大３人まで）</t>
    </r>
    <rPh sb="15" eb="19">
      <t>トウガイガッコウ</t>
    </rPh>
    <rPh sb="32" eb="34">
      <t>ゾクセイ</t>
    </rPh>
    <rPh sb="36" eb="39">
      <t>フクスウニン</t>
    </rPh>
    <rPh sb="41" eb="43">
      <t>バアイ</t>
    </rPh>
    <rPh sb="45" eb="46">
      <t>ミギ</t>
    </rPh>
    <rPh sb="47" eb="48">
      <t>カク</t>
    </rPh>
    <rPh sb="48" eb="49">
      <t>ラン</t>
    </rPh>
    <rPh sb="54" eb="56">
      <t>センタク</t>
    </rPh>
    <rPh sb="57" eb="59">
      <t>サイダイ</t>
    </rPh>
    <rPh sb="60" eb="61">
      <t>ニン</t>
    </rPh>
    <phoneticPr fontId="13"/>
  </si>
  <si>
    <t>属性①（リストより選択）</t>
    <rPh sb="0" eb="2">
      <t>ゾクセイ</t>
    </rPh>
    <phoneticPr fontId="13"/>
  </si>
  <si>
    <t>(ア)コーディネーターを学校に常勤として配置すること</t>
    <phoneticPr fontId="9"/>
  </si>
  <si>
    <t>属性②（リストより選択）</t>
    <rPh sb="0" eb="2">
      <t>ゾクセイ</t>
    </rPh>
    <phoneticPr fontId="13"/>
  </si>
  <si>
    <t>(イ)コーディネーターの配置について、補助期間終了後においても継続的に配置する方針を令和7年度中に決定すること</t>
    <phoneticPr fontId="9"/>
  </si>
  <si>
    <t>属性③（リストより選択）</t>
    <rPh sb="0" eb="2">
      <t>ゾクセイ</t>
    </rPh>
    <phoneticPr fontId="13"/>
  </si>
  <si>
    <r>
      <rPr>
        <b/>
        <sz val="16"/>
        <color theme="1"/>
        <rFont val="游ゴシック"/>
        <family val="3"/>
        <charset val="128"/>
        <scheme val="minor"/>
      </rPr>
      <t>6.</t>
    </r>
    <r>
      <rPr>
        <sz val="16"/>
        <color theme="1"/>
        <rFont val="游ゴシック"/>
        <family val="3"/>
        <charset val="128"/>
        <scheme val="minor"/>
      </rPr>
      <t>新しい普通科の特色化・魅力化に向けた取組の充実・普及を行うこと
※(ア)～(ク)は累積加算可。</t>
    </r>
    <rPh sb="0" eb="2">
      <t>トクベツ</t>
    </rPh>
    <phoneticPr fontId="13"/>
  </si>
  <si>
    <t>(ア)事業の目的を踏まえ成果目標を設定するとともに、カリキュラムや教育方法等がスクール・ポリシーの達成や新しい普通科の特色化・魅力化を目指す内容となるよう、学校教育に専門的知見を有する者、学識経験者、関係行政機関の職員等第三者によって組織する運営指導委員会を置き、専門的見地から指導、助言を受けた上で、取組を評価・改善し充実を図ること</t>
    <phoneticPr fontId="13"/>
  </si>
  <si>
    <t>(イ) 校長及び管理職等のリーダーシップの下、全ての教職員が協力して組織的に取組を評価・改善し充実を図ること</t>
    <phoneticPr fontId="13"/>
  </si>
  <si>
    <t>(ウ)新しい普通科の特色化・魅力化に向け、総合的な探究の時間を軸に各教科等の学びを関連付けたカリキュラムを年間を通じて行うこと</t>
    <phoneticPr fontId="13"/>
  </si>
  <si>
    <t>(エ)新しい普通科の特色化・魅力化に向け、４．の関係機関等の外部専門人材（研究機関・企業の専門人材、大学・高等専門学校の教員、博士人材等）による教師向け研修を実施すること</t>
    <phoneticPr fontId="13"/>
  </si>
  <si>
    <t>(オ)新しい普通科の特色化・魅力化に向け、公開授業や研修等他の学校との交流を行うこと</t>
    <phoneticPr fontId="13"/>
  </si>
  <si>
    <t>(カ)新しい普通科の特色化・魅力化に向け、他の学校と共同でカリキュラム開発や授業指導案の作成・改善を行うこと</t>
    <phoneticPr fontId="13"/>
  </si>
  <si>
    <t>(キ)新しい普通科の設置やその検討に関する取組について、社会に開かれたフォーラムや成果報告会等の実施、ホームページ等による公表など、他の学校への取組の横展開に資する活動を行うこと</t>
    <phoneticPr fontId="13"/>
  </si>
  <si>
    <t>(ク)地域の住民や中学生、保護者等に対し、新しい普通科の設置やその検討に関する理解促進・普及を図るための広報活動を行うこと</t>
    <phoneticPr fontId="13"/>
  </si>
  <si>
    <t>点</t>
    <phoneticPr fontId="13"/>
  </si>
  <si>
    <t>【！最終チェック！】</t>
    <rPh sb="2" eb="4">
      <t>サイシュウ</t>
    </rPh>
    <phoneticPr fontId="13"/>
  </si>
  <si>
    <t>警告欄（Q列）にメッセージが残っていませんか？（数式を除く）</t>
    <rPh sb="0" eb="2">
      <t>ケイコク</t>
    </rPh>
    <rPh sb="2" eb="3">
      <t>ラン</t>
    </rPh>
    <rPh sb="5" eb="6">
      <t>レツ</t>
    </rPh>
    <rPh sb="14" eb="15">
      <t>ノコ</t>
    </rPh>
    <rPh sb="24" eb="26">
      <t>スウシキ</t>
    </rPh>
    <rPh sb="27" eb="28">
      <t>ノゾ</t>
    </rPh>
    <phoneticPr fontId="13"/>
  </si>
  <si>
    <t>オレンジ色（回答が必要な項目）のセルが残っていませんか？（実績の欄を除く）</t>
    <rPh sb="4" eb="5">
      <t>イロ</t>
    </rPh>
    <rPh sb="6" eb="8">
      <t>カイトウ</t>
    </rPh>
    <rPh sb="9" eb="11">
      <t>ヒツヨウ</t>
    </rPh>
    <rPh sb="12" eb="14">
      <t>コウモク</t>
    </rPh>
    <rPh sb="19" eb="20">
      <t>ノコ</t>
    </rPh>
    <rPh sb="29" eb="31">
      <t>ジッセキ</t>
    </rPh>
    <rPh sb="32" eb="33">
      <t>ラン</t>
    </rPh>
    <rPh sb="34" eb="35">
      <t>ノゾ</t>
    </rPh>
    <phoneticPr fontId="13"/>
  </si>
  <si>
    <t>1北海道</t>
    <rPh sb="1" eb="4">
      <t>ホッカイドウ</t>
    </rPh>
    <phoneticPr fontId="13"/>
  </si>
  <si>
    <t>公立（都道府県立）</t>
    <rPh sb="0" eb="2">
      <t>コウリツ</t>
    </rPh>
    <rPh sb="3" eb="7">
      <t>トドウフケン</t>
    </rPh>
    <rPh sb="6" eb="8">
      <t>ケンリツ</t>
    </rPh>
    <phoneticPr fontId="13"/>
  </si>
  <si>
    <t>高等学校</t>
    <rPh sb="0" eb="2">
      <t>コウトウ</t>
    </rPh>
    <rPh sb="2" eb="4">
      <t>ガッコウ</t>
    </rPh>
    <phoneticPr fontId="13"/>
  </si>
  <si>
    <t>令和4年度</t>
    <rPh sb="0" eb="2">
      <t>レイワ</t>
    </rPh>
    <rPh sb="3" eb="5">
      <t>ネンド</t>
    </rPh>
    <phoneticPr fontId="13"/>
  </si>
  <si>
    <t>開設した</t>
    <rPh sb="0" eb="2">
      <t>カイセツ</t>
    </rPh>
    <phoneticPr fontId="13"/>
  </si>
  <si>
    <t>整備している</t>
    <rPh sb="0" eb="2">
      <t>セイビ</t>
    </rPh>
    <phoneticPr fontId="13"/>
  </si>
  <si>
    <t>設置した</t>
    <rPh sb="0" eb="2">
      <t>セッチ</t>
    </rPh>
    <phoneticPr fontId="13"/>
  </si>
  <si>
    <t>手続した</t>
    <rPh sb="0" eb="2">
      <t>テツヅ</t>
    </rPh>
    <phoneticPr fontId="13"/>
  </si>
  <si>
    <t>実施している</t>
    <rPh sb="0" eb="2">
      <t>ジッシ</t>
    </rPh>
    <phoneticPr fontId="13"/>
  </si>
  <si>
    <t>元教諭・校長</t>
    <rPh sb="0" eb="1">
      <t>モト</t>
    </rPh>
    <rPh sb="1" eb="3">
      <t>キョウユ</t>
    </rPh>
    <rPh sb="4" eb="6">
      <t>コウチョウ</t>
    </rPh>
    <phoneticPr fontId="13"/>
  </si>
  <si>
    <t>2青森県</t>
    <rPh sb="1" eb="4">
      <t>アオモリケン</t>
    </rPh>
    <phoneticPr fontId="13"/>
  </si>
  <si>
    <t>公立（都道府県立以外）</t>
    <rPh sb="0" eb="2">
      <t>コウリツ</t>
    </rPh>
    <rPh sb="3" eb="7">
      <t>トドウフケン</t>
    </rPh>
    <rPh sb="7" eb="8">
      <t>リツ</t>
    </rPh>
    <rPh sb="8" eb="10">
      <t>イガイ</t>
    </rPh>
    <phoneticPr fontId="13"/>
  </si>
  <si>
    <t>中等教育学校後期課程</t>
    <rPh sb="0" eb="2">
      <t>チュウトウ</t>
    </rPh>
    <rPh sb="2" eb="4">
      <t>キョウイク</t>
    </rPh>
    <rPh sb="4" eb="6">
      <t>ガッコウ</t>
    </rPh>
    <rPh sb="6" eb="8">
      <t>コウキ</t>
    </rPh>
    <rPh sb="8" eb="10">
      <t>カテイ</t>
    </rPh>
    <phoneticPr fontId="13"/>
  </si>
  <si>
    <t>令和5年度</t>
    <rPh sb="0" eb="2">
      <t>レイワ</t>
    </rPh>
    <rPh sb="3" eb="5">
      <t>ネンド</t>
    </rPh>
    <phoneticPr fontId="13"/>
  </si>
  <si>
    <t>開設していない</t>
    <rPh sb="0" eb="2">
      <t>カイセツ</t>
    </rPh>
    <phoneticPr fontId="13"/>
  </si>
  <si>
    <t>整備していない</t>
    <rPh sb="0" eb="2">
      <t>セイビ</t>
    </rPh>
    <phoneticPr fontId="13"/>
  </si>
  <si>
    <t>設置していない</t>
    <rPh sb="0" eb="2">
      <t>セッチ</t>
    </rPh>
    <phoneticPr fontId="13"/>
  </si>
  <si>
    <t>手続していない</t>
    <rPh sb="0" eb="2">
      <t>テツヅ</t>
    </rPh>
    <phoneticPr fontId="13"/>
  </si>
  <si>
    <t>実施していない</t>
    <rPh sb="0" eb="2">
      <t>ジッシ</t>
    </rPh>
    <phoneticPr fontId="13"/>
  </si>
  <si>
    <t>非営利法人</t>
    <rPh sb="0" eb="5">
      <t>ヒエイリホウジン</t>
    </rPh>
    <phoneticPr fontId="13"/>
  </si>
  <si>
    <t>3岩手県</t>
    <rPh sb="1" eb="4">
      <t>イワテケン</t>
    </rPh>
    <phoneticPr fontId="13"/>
  </si>
  <si>
    <t>私立</t>
    <rPh sb="0" eb="2">
      <t>シリツ</t>
    </rPh>
    <phoneticPr fontId="13"/>
  </si>
  <si>
    <t>特別支援学校高等部</t>
    <rPh sb="0" eb="2">
      <t>トクベツ</t>
    </rPh>
    <rPh sb="2" eb="4">
      <t>シエン</t>
    </rPh>
    <rPh sb="4" eb="6">
      <t>ガッコウ</t>
    </rPh>
    <rPh sb="6" eb="9">
      <t>コウトウブ</t>
    </rPh>
    <phoneticPr fontId="13"/>
  </si>
  <si>
    <t>令和6年度</t>
    <rPh sb="0" eb="2">
      <t>レイワ</t>
    </rPh>
    <rPh sb="3" eb="5">
      <t>ネンド</t>
    </rPh>
    <phoneticPr fontId="13"/>
  </si>
  <si>
    <t>事業実施年度の次年度より開設予定</t>
    <rPh sb="0" eb="2">
      <t>ジギョウ</t>
    </rPh>
    <rPh sb="2" eb="4">
      <t>ジッシ</t>
    </rPh>
    <rPh sb="4" eb="6">
      <t>ネンド</t>
    </rPh>
    <rPh sb="7" eb="10">
      <t>ジネンド</t>
    </rPh>
    <rPh sb="12" eb="14">
      <t>カイセツ</t>
    </rPh>
    <rPh sb="14" eb="16">
      <t>ヨテイ</t>
    </rPh>
    <phoneticPr fontId="13"/>
  </si>
  <si>
    <t>事業実施年度の次年度より設置予定</t>
    <rPh sb="0" eb="2">
      <t>ジギョウ</t>
    </rPh>
    <rPh sb="2" eb="4">
      <t>ジッシ</t>
    </rPh>
    <rPh sb="4" eb="6">
      <t>ネンド</t>
    </rPh>
    <rPh sb="7" eb="10">
      <t>ジネンド</t>
    </rPh>
    <rPh sb="12" eb="14">
      <t>セッチ</t>
    </rPh>
    <rPh sb="14" eb="16">
      <t>ヨテイ</t>
    </rPh>
    <phoneticPr fontId="13"/>
  </si>
  <si>
    <t>事業実施年度の次年度に手続予定</t>
    <rPh sb="0" eb="2">
      <t>ジギョウ</t>
    </rPh>
    <rPh sb="2" eb="4">
      <t>ジッシ</t>
    </rPh>
    <rPh sb="4" eb="6">
      <t>ネンド</t>
    </rPh>
    <rPh sb="7" eb="10">
      <t>ジネンド</t>
    </rPh>
    <rPh sb="11" eb="13">
      <t>テツヅ</t>
    </rPh>
    <rPh sb="13" eb="15">
      <t>ヨテイ</t>
    </rPh>
    <phoneticPr fontId="13"/>
  </si>
  <si>
    <t>充実している</t>
    <rPh sb="0" eb="2">
      <t>ジュウジツ</t>
    </rPh>
    <phoneticPr fontId="13"/>
  </si>
  <si>
    <t>営利法人</t>
    <rPh sb="0" eb="4">
      <t>エイリホウジン</t>
    </rPh>
    <phoneticPr fontId="13"/>
  </si>
  <si>
    <t>4宮城県</t>
    <rPh sb="1" eb="4">
      <t>ミヤギケン</t>
    </rPh>
    <phoneticPr fontId="13"/>
  </si>
  <si>
    <t>令和7年度</t>
    <rPh sb="0" eb="2">
      <t>レイワ</t>
    </rPh>
    <rPh sb="3" eb="4">
      <t>ネン</t>
    </rPh>
    <rPh sb="4" eb="5">
      <t>ド</t>
    </rPh>
    <phoneticPr fontId="13"/>
  </si>
  <si>
    <t>充実していない</t>
    <rPh sb="0" eb="2">
      <t>ジュウジツ</t>
    </rPh>
    <phoneticPr fontId="13"/>
  </si>
  <si>
    <t>大学</t>
    <rPh sb="0" eb="2">
      <t>ダイガク</t>
    </rPh>
    <phoneticPr fontId="13"/>
  </si>
  <si>
    <t>5秋田県</t>
    <rPh sb="1" eb="4">
      <t>アキタケン</t>
    </rPh>
    <phoneticPr fontId="13"/>
  </si>
  <si>
    <t>令和8年度</t>
    <rPh sb="0" eb="2">
      <t>レイワ</t>
    </rPh>
    <rPh sb="3" eb="5">
      <t>ネンド</t>
    </rPh>
    <phoneticPr fontId="13"/>
  </si>
  <si>
    <t>地域おこし協力隊</t>
    <rPh sb="0" eb="2">
      <t>チイキ</t>
    </rPh>
    <rPh sb="5" eb="8">
      <t>キョウリョクタイ</t>
    </rPh>
    <phoneticPr fontId="13"/>
  </si>
  <si>
    <t>6山形県</t>
    <rPh sb="1" eb="4">
      <t>ヤマガタケン</t>
    </rPh>
    <phoneticPr fontId="13"/>
  </si>
  <si>
    <t>令和9年度</t>
    <rPh sb="0" eb="2">
      <t>レイワ</t>
    </rPh>
    <rPh sb="3" eb="4">
      <t>ネン</t>
    </rPh>
    <rPh sb="4" eb="5">
      <t>ド</t>
    </rPh>
    <phoneticPr fontId="13"/>
  </si>
  <si>
    <t>行政</t>
    <rPh sb="0" eb="2">
      <t>ギョウセイ</t>
    </rPh>
    <phoneticPr fontId="13"/>
  </si>
  <si>
    <t>7福島県</t>
    <rPh sb="1" eb="4">
      <t>フクシマケン</t>
    </rPh>
    <phoneticPr fontId="13"/>
  </si>
  <si>
    <t>令和10年度</t>
    <rPh sb="0" eb="2">
      <t>レイワ</t>
    </rPh>
    <rPh sb="4" eb="6">
      <t>ネンド</t>
    </rPh>
    <phoneticPr fontId="13"/>
  </si>
  <si>
    <t>8茨城県</t>
    <rPh sb="1" eb="4">
      <t>イバラキケン</t>
    </rPh>
    <phoneticPr fontId="13"/>
  </si>
  <si>
    <t>令和11年度</t>
    <rPh sb="0" eb="2">
      <t>レイワ</t>
    </rPh>
    <rPh sb="4" eb="5">
      <t>ネン</t>
    </rPh>
    <rPh sb="5" eb="6">
      <t>ド</t>
    </rPh>
    <phoneticPr fontId="13"/>
  </si>
  <si>
    <t>9栃木県</t>
    <rPh sb="1" eb="4">
      <t>トチギケン</t>
    </rPh>
    <phoneticPr fontId="13"/>
  </si>
  <si>
    <t>令和12年度</t>
    <rPh sb="0" eb="2">
      <t>レイワ</t>
    </rPh>
    <rPh sb="4" eb="5">
      <t>ネン</t>
    </rPh>
    <rPh sb="5" eb="6">
      <t>ド</t>
    </rPh>
    <phoneticPr fontId="13"/>
  </si>
  <si>
    <t>10群馬県</t>
    <rPh sb="2" eb="5">
      <t>グンマケン</t>
    </rPh>
    <phoneticPr fontId="13"/>
  </si>
  <si>
    <t>11埼玉県</t>
    <rPh sb="2" eb="5">
      <t>サイタマケン</t>
    </rPh>
    <phoneticPr fontId="13"/>
  </si>
  <si>
    <t>12千葉県</t>
    <rPh sb="2" eb="5">
      <t>チバケン</t>
    </rPh>
    <phoneticPr fontId="13"/>
  </si>
  <si>
    <t>13東京都</t>
    <rPh sb="2" eb="4">
      <t>トウキョウ</t>
    </rPh>
    <rPh sb="4" eb="5">
      <t>ト</t>
    </rPh>
    <phoneticPr fontId="13"/>
  </si>
  <si>
    <t>14神奈川県</t>
    <rPh sb="2" eb="6">
      <t>カナガワケン</t>
    </rPh>
    <phoneticPr fontId="13"/>
  </si>
  <si>
    <t>15新潟県</t>
    <rPh sb="2" eb="5">
      <t>ニイガタケン</t>
    </rPh>
    <phoneticPr fontId="13"/>
  </si>
  <si>
    <t>16富山県</t>
    <rPh sb="2" eb="5">
      <t>トヤマケン</t>
    </rPh>
    <phoneticPr fontId="13"/>
  </si>
  <si>
    <t>17石川県</t>
    <rPh sb="2" eb="5">
      <t>イシカワケン</t>
    </rPh>
    <phoneticPr fontId="13"/>
  </si>
  <si>
    <t>18福井県</t>
    <rPh sb="2" eb="5">
      <t>フクイケン</t>
    </rPh>
    <phoneticPr fontId="13"/>
  </si>
  <si>
    <t>19山梨県</t>
    <rPh sb="2" eb="5">
      <t>ヤマナシケン</t>
    </rPh>
    <phoneticPr fontId="13"/>
  </si>
  <si>
    <t>20長野県</t>
    <rPh sb="2" eb="5">
      <t>ナガノケン</t>
    </rPh>
    <phoneticPr fontId="13"/>
  </si>
  <si>
    <t>21岐阜県</t>
    <rPh sb="2" eb="5">
      <t>ギフケン</t>
    </rPh>
    <phoneticPr fontId="13"/>
  </si>
  <si>
    <t>22静岡県</t>
    <rPh sb="2" eb="5">
      <t>シズオカケン</t>
    </rPh>
    <phoneticPr fontId="13"/>
  </si>
  <si>
    <t>23愛知県</t>
    <rPh sb="2" eb="5">
      <t>アイチケン</t>
    </rPh>
    <phoneticPr fontId="13"/>
  </si>
  <si>
    <t>24三重県</t>
    <rPh sb="2" eb="5">
      <t>ミエケン</t>
    </rPh>
    <phoneticPr fontId="13"/>
  </si>
  <si>
    <t>25滋賀県</t>
    <rPh sb="2" eb="5">
      <t>シガケン</t>
    </rPh>
    <phoneticPr fontId="13"/>
  </si>
  <si>
    <t>26京都府</t>
    <rPh sb="2" eb="5">
      <t>キョウトフ</t>
    </rPh>
    <phoneticPr fontId="13"/>
  </si>
  <si>
    <t>27大阪府</t>
    <rPh sb="2" eb="5">
      <t>オオサカフ</t>
    </rPh>
    <phoneticPr fontId="13"/>
  </si>
  <si>
    <t>28兵庫県</t>
    <rPh sb="2" eb="5">
      <t>ヒョウゴケン</t>
    </rPh>
    <phoneticPr fontId="13"/>
  </si>
  <si>
    <t>29奈良県</t>
    <rPh sb="2" eb="5">
      <t>ナラケン</t>
    </rPh>
    <phoneticPr fontId="13"/>
  </si>
  <si>
    <t>30和歌山県</t>
    <rPh sb="2" eb="6">
      <t>ワカヤマケン</t>
    </rPh>
    <phoneticPr fontId="13"/>
  </si>
  <si>
    <t>31鳥取県</t>
    <rPh sb="2" eb="5">
      <t>トットリケン</t>
    </rPh>
    <phoneticPr fontId="13"/>
  </si>
  <si>
    <t>32島根県</t>
    <rPh sb="2" eb="5">
      <t>シマネケン</t>
    </rPh>
    <phoneticPr fontId="13"/>
  </si>
  <si>
    <t>33岡山県</t>
    <rPh sb="2" eb="5">
      <t>オカヤマケン</t>
    </rPh>
    <phoneticPr fontId="13"/>
  </si>
  <si>
    <t>34広島県</t>
    <rPh sb="2" eb="5">
      <t>ヒロシマケン</t>
    </rPh>
    <phoneticPr fontId="13"/>
  </si>
  <si>
    <t>35山口県</t>
    <rPh sb="2" eb="5">
      <t>ヤマグチケン</t>
    </rPh>
    <phoneticPr fontId="13"/>
  </si>
  <si>
    <t>36徳島県</t>
    <rPh sb="2" eb="5">
      <t>トクシマケン</t>
    </rPh>
    <phoneticPr fontId="13"/>
  </si>
  <si>
    <t>37香川県</t>
    <rPh sb="2" eb="5">
      <t>カガワケン</t>
    </rPh>
    <phoneticPr fontId="13"/>
  </si>
  <si>
    <t>38愛媛県</t>
    <rPh sb="2" eb="5">
      <t>エヒメケン</t>
    </rPh>
    <phoneticPr fontId="13"/>
  </si>
  <si>
    <t>39高知県</t>
    <rPh sb="2" eb="5">
      <t>コウチケン</t>
    </rPh>
    <phoneticPr fontId="13"/>
  </si>
  <si>
    <t>40福岡県</t>
    <rPh sb="2" eb="5">
      <t>フクオカケン</t>
    </rPh>
    <phoneticPr fontId="13"/>
  </si>
  <si>
    <t>41佐賀県</t>
    <rPh sb="2" eb="5">
      <t>サガケン</t>
    </rPh>
    <phoneticPr fontId="13"/>
  </si>
  <si>
    <t>42長崎県</t>
    <rPh sb="2" eb="5">
      <t>ナガサキケン</t>
    </rPh>
    <phoneticPr fontId="13"/>
  </si>
  <si>
    <t>43熊本県</t>
    <rPh sb="2" eb="5">
      <t>クマモトケン</t>
    </rPh>
    <phoneticPr fontId="13"/>
  </si>
  <si>
    <t>44大分県</t>
    <rPh sb="2" eb="5">
      <t>オオイタケン</t>
    </rPh>
    <phoneticPr fontId="13"/>
  </si>
  <si>
    <t>45宮崎県</t>
    <rPh sb="2" eb="5">
      <t>ミヤザキケン</t>
    </rPh>
    <phoneticPr fontId="13"/>
  </si>
  <si>
    <t>46鹿児島県</t>
    <rPh sb="2" eb="6">
      <t>カゴシマケン</t>
    </rPh>
    <phoneticPr fontId="13"/>
  </si>
  <si>
    <t>47沖縄県</t>
    <rPh sb="2" eb="5">
      <t>オキナワケン</t>
    </rPh>
    <phoneticPr fontId="13"/>
  </si>
  <si>
    <t>事業計画書１</t>
    <phoneticPr fontId="13"/>
  </si>
  <si>
    <t>事業計画書３</t>
    <rPh sb="0" eb="5">
      <t>ジギョウケイカクショ</t>
    </rPh>
    <phoneticPr fontId="13"/>
  </si>
  <si>
    <t>課程</t>
    <rPh sb="0" eb="2">
      <t>カテイ</t>
    </rPh>
    <phoneticPr fontId="13"/>
  </si>
  <si>
    <t>学科</t>
    <rPh sb="0" eb="2">
      <t>ガッカ</t>
    </rPh>
    <phoneticPr fontId="13"/>
  </si>
  <si>
    <t>補助対象経費</t>
    <rPh sb="0" eb="2">
      <t>ホジョ</t>
    </rPh>
    <rPh sb="2" eb="4">
      <t>タイショウ</t>
    </rPh>
    <rPh sb="4" eb="6">
      <t>ケイヒ</t>
    </rPh>
    <phoneticPr fontId="13"/>
  </si>
  <si>
    <t>交付申請額</t>
    <rPh sb="0" eb="2">
      <t>コウフ</t>
    </rPh>
    <rPh sb="2" eb="4">
      <t>シンセイ</t>
    </rPh>
    <rPh sb="4" eb="5">
      <t>ガク</t>
    </rPh>
    <phoneticPr fontId="13"/>
  </si>
  <si>
    <t>１．中長期的な取組</t>
    <rPh sb="2" eb="6">
      <t>チュウチョウキテキ</t>
    </rPh>
    <rPh sb="7" eb="9">
      <t>トリクミ</t>
    </rPh>
    <phoneticPr fontId="13"/>
  </si>
  <si>
    <t>２．短期的な取組</t>
    <rPh sb="2" eb="5">
      <t>タンキテキ</t>
    </rPh>
    <rPh sb="6" eb="8">
      <t>トリクミ</t>
    </rPh>
    <phoneticPr fontId="13"/>
  </si>
  <si>
    <t>３．要件1～7以外の取組</t>
    <rPh sb="2" eb="4">
      <t>ヨウケン</t>
    </rPh>
    <rPh sb="7" eb="9">
      <t>イガイ</t>
    </rPh>
    <rPh sb="10" eb="12">
      <t>トリクミ</t>
    </rPh>
    <phoneticPr fontId="13"/>
  </si>
  <si>
    <t>評価指標1-1（情報Ⅱ等履修率）</t>
    <rPh sb="0" eb="4">
      <t>ヒョウカシヒョウ</t>
    </rPh>
    <rPh sb="8" eb="10">
      <t>ジョウホウ</t>
    </rPh>
    <rPh sb="11" eb="12">
      <t>トウ</t>
    </rPh>
    <rPh sb="12" eb="14">
      <t>リシュウ</t>
    </rPh>
    <rPh sb="14" eb="15">
      <t>リツ</t>
    </rPh>
    <phoneticPr fontId="13"/>
  </si>
  <si>
    <t>評価指標1-2（情報Ⅱ等履修率）</t>
    <rPh sb="0" eb="2">
      <t>ヒョウカ</t>
    </rPh>
    <rPh sb="2" eb="4">
      <t>シヒョウ</t>
    </rPh>
    <phoneticPr fontId="13"/>
  </si>
  <si>
    <t>評価指標２
（デジタルスペース整備状況）</t>
    <rPh sb="0" eb="2">
      <t>ヒョウカ</t>
    </rPh>
    <rPh sb="2" eb="4">
      <t>シヒョウ</t>
    </rPh>
    <rPh sb="15" eb="17">
      <t>セイビ</t>
    </rPh>
    <rPh sb="17" eb="19">
      <t>ジョウキョウ</t>
    </rPh>
    <phoneticPr fontId="13"/>
  </si>
  <si>
    <t>評価指標３
（理数系科目開設状況）</t>
    <rPh sb="0" eb="4">
      <t>ヒョウカシヒョウ</t>
    </rPh>
    <rPh sb="7" eb="9">
      <t>リスウ</t>
    </rPh>
    <rPh sb="9" eb="10">
      <t>ケイ</t>
    </rPh>
    <rPh sb="10" eb="12">
      <t>カモク</t>
    </rPh>
    <rPh sb="12" eb="14">
      <t>カイセツ</t>
    </rPh>
    <rPh sb="14" eb="16">
      <t>ジョウキョウ</t>
    </rPh>
    <phoneticPr fontId="13"/>
  </si>
  <si>
    <t>評価指標４
（情報・理数系学科の設置状況）</t>
    <rPh sb="0" eb="4">
      <t>ヒョウカシヒョウ</t>
    </rPh>
    <rPh sb="7" eb="9">
      <t>ジョウホウ</t>
    </rPh>
    <rPh sb="10" eb="12">
      <t>リスウ</t>
    </rPh>
    <rPh sb="12" eb="13">
      <t>ケイ</t>
    </rPh>
    <rPh sb="13" eb="15">
      <t>ガッカ</t>
    </rPh>
    <rPh sb="16" eb="18">
      <t>セッチ</t>
    </rPh>
    <rPh sb="18" eb="20">
      <t>ジョウキョウ</t>
    </rPh>
    <phoneticPr fontId="13"/>
  </si>
  <si>
    <t>評価指標５
（新しい普通科設置状況）</t>
    <rPh sb="0" eb="4">
      <t>ヒョウカシヒョウ</t>
    </rPh>
    <rPh sb="7" eb="8">
      <t>アタラ</t>
    </rPh>
    <rPh sb="10" eb="13">
      <t>フツウカ</t>
    </rPh>
    <rPh sb="13" eb="15">
      <t>セッチ</t>
    </rPh>
    <rPh sb="15" eb="17">
      <t>ジョウキョウ</t>
    </rPh>
    <phoneticPr fontId="13"/>
  </si>
  <si>
    <t>評価指標６
（特別支援学校探究的な学びの実施率）</t>
    <rPh sb="0" eb="4">
      <t>ヒョウカシヒョウ</t>
    </rPh>
    <rPh sb="7" eb="11">
      <t>トクベツシエン</t>
    </rPh>
    <rPh sb="11" eb="13">
      <t>ガッコウ</t>
    </rPh>
    <phoneticPr fontId="13"/>
  </si>
  <si>
    <t>評価指標７
（多面的入試の実施状況）</t>
    <rPh sb="0" eb="4">
      <t>ヒョウカシヒョウ</t>
    </rPh>
    <rPh sb="7" eb="10">
      <t>タメンテキ</t>
    </rPh>
    <rPh sb="10" eb="12">
      <t>ニュウシ</t>
    </rPh>
    <rPh sb="13" eb="15">
      <t>ジッシ</t>
    </rPh>
    <rPh sb="15" eb="17">
      <t>ジョウキョウ</t>
    </rPh>
    <phoneticPr fontId="13"/>
  </si>
  <si>
    <t>評価指標
（理系大学進学率）</t>
    <rPh sb="0" eb="2">
      <t>ヒョウカ</t>
    </rPh>
    <rPh sb="2" eb="4">
      <t>シヒョウ</t>
    </rPh>
    <rPh sb="6" eb="8">
      <t>リケイ</t>
    </rPh>
    <rPh sb="8" eb="10">
      <t>ダイガク</t>
    </rPh>
    <rPh sb="10" eb="12">
      <t>シンガク</t>
    </rPh>
    <rPh sb="12" eb="13">
      <t>リツ</t>
    </rPh>
    <phoneticPr fontId="13"/>
  </si>
  <si>
    <t>現状</t>
    <rPh sb="0" eb="2">
      <t>ゲンジョウ</t>
    </rPh>
    <phoneticPr fontId="13"/>
  </si>
  <si>
    <t>目標</t>
    <rPh sb="0" eb="2">
      <t>モクヒョウ</t>
    </rPh>
    <phoneticPr fontId="13"/>
  </si>
  <si>
    <t>1-1</t>
    <phoneticPr fontId="13"/>
  </si>
  <si>
    <t>取組申請</t>
    <rPh sb="0" eb="2">
      <t>トリクミ</t>
    </rPh>
    <rPh sb="2" eb="4">
      <t>シンセイ</t>
    </rPh>
    <phoneticPr fontId="13"/>
  </si>
  <si>
    <t>取組実績</t>
    <rPh sb="0" eb="2">
      <t>トリクミ</t>
    </rPh>
    <rPh sb="2" eb="4">
      <t>ジッセキ</t>
    </rPh>
    <phoneticPr fontId="13"/>
  </si>
  <si>
    <t>実績
〇×</t>
    <phoneticPr fontId="13"/>
  </si>
  <si>
    <t>1-1
（ア）</t>
    <phoneticPr fontId="13"/>
  </si>
  <si>
    <t>1-1
（ウ）</t>
    <phoneticPr fontId="13"/>
  </si>
  <si>
    <t>1-2</t>
    <phoneticPr fontId="13"/>
  </si>
  <si>
    <t>1-2
（ア）</t>
    <phoneticPr fontId="13"/>
  </si>
  <si>
    <t>1-2
（イ）</t>
    <phoneticPr fontId="13"/>
  </si>
  <si>
    <t>1-2
（ウ）</t>
    <phoneticPr fontId="13"/>
  </si>
  <si>
    <t>２</t>
    <phoneticPr fontId="13"/>
  </si>
  <si>
    <t>2
（ウ）</t>
    <phoneticPr fontId="13"/>
  </si>
  <si>
    <t>取組実績</t>
    <phoneticPr fontId="13"/>
  </si>
  <si>
    <t>3
（ウ）</t>
    <phoneticPr fontId="13"/>
  </si>
  <si>
    <t>6
（ア）</t>
    <phoneticPr fontId="13"/>
  </si>
  <si>
    <t>6
（イ）</t>
    <phoneticPr fontId="13"/>
  </si>
  <si>
    <t>6
（ウ）</t>
    <phoneticPr fontId="13"/>
  </si>
  <si>
    <t>情報Ⅱ
受講者数</t>
    <rPh sb="0" eb="2">
      <t>ジョウホウ</t>
    </rPh>
    <rPh sb="4" eb="7">
      <t>ジュコウシャ</t>
    </rPh>
    <rPh sb="7" eb="8">
      <t>スウ</t>
    </rPh>
    <phoneticPr fontId="13"/>
  </si>
  <si>
    <t>情報Ⅱ
生徒数</t>
    <rPh sb="0" eb="2">
      <t>ジョウホウ</t>
    </rPh>
    <rPh sb="4" eb="6">
      <t>セイト</t>
    </rPh>
    <rPh sb="6" eb="7">
      <t>スウ</t>
    </rPh>
    <phoneticPr fontId="13"/>
  </si>
  <si>
    <t>数理等
受講者数</t>
    <rPh sb="0" eb="2">
      <t>スウリ</t>
    </rPh>
    <rPh sb="2" eb="3">
      <t>トウ</t>
    </rPh>
    <rPh sb="4" eb="7">
      <t>ジュコウシャ</t>
    </rPh>
    <rPh sb="7" eb="8">
      <t>スウ</t>
    </rPh>
    <phoneticPr fontId="13"/>
  </si>
  <si>
    <t>数理等
生徒数</t>
    <rPh sb="0" eb="2">
      <t>スウリ</t>
    </rPh>
    <rPh sb="2" eb="3">
      <t>トウ</t>
    </rPh>
    <rPh sb="4" eb="6">
      <t>セイト</t>
    </rPh>
    <rPh sb="6" eb="7">
      <t>スウ</t>
    </rPh>
    <phoneticPr fontId="13"/>
  </si>
  <si>
    <t>職業系
受講者数</t>
    <rPh sb="0" eb="3">
      <t>ショクギョウケイ</t>
    </rPh>
    <rPh sb="4" eb="7">
      <t>ジュコウシャ</t>
    </rPh>
    <rPh sb="7" eb="8">
      <t>スウ</t>
    </rPh>
    <phoneticPr fontId="13"/>
  </si>
  <si>
    <t>職業系
生徒数</t>
    <rPh sb="0" eb="3">
      <t>ショクギョウケイ</t>
    </rPh>
    <rPh sb="4" eb="6">
      <t>セイト</t>
    </rPh>
    <rPh sb="6" eb="7">
      <t>スウ</t>
    </rPh>
    <phoneticPr fontId="13"/>
  </si>
  <si>
    <t>情報Ⅱ等開設年度</t>
    <rPh sb="0" eb="2">
      <t>ジョウホウ</t>
    </rPh>
    <rPh sb="3" eb="4">
      <t>トウ</t>
    </rPh>
    <rPh sb="4" eb="6">
      <t>カイセツ</t>
    </rPh>
    <rPh sb="6" eb="8">
      <t>ネンド</t>
    </rPh>
    <phoneticPr fontId="13"/>
  </si>
  <si>
    <t>情報Ⅱ開設状況</t>
    <rPh sb="0" eb="2">
      <t>ジョウホウ</t>
    </rPh>
    <rPh sb="3" eb="5">
      <t>カイセツ</t>
    </rPh>
    <rPh sb="5" eb="7">
      <t>ジョウキョウ</t>
    </rPh>
    <phoneticPr fontId="13"/>
  </si>
  <si>
    <t>整備状況現状値</t>
    <rPh sb="0" eb="2">
      <t>セイビ</t>
    </rPh>
    <rPh sb="2" eb="4">
      <t>ジョウキョウ</t>
    </rPh>
    <rPh sb="4" eb="6">
      <t>ゲンジョウ</t>
    </rPh>
    <rPh sb="6" eb="7">
      <t>チ</t>
    </rPh>
    <phoneticPr fontId="13"/>
  </si>
  <si>
    <t>整備年度目標値</t>
    <rPh sb="0" eb="2">
      <t>セイビ</t>
    </rPh>
    <rPh sb="2" eb="4">
      <t>ネンド</t>
    </rPh>
    <rPh sb="4" eb="6">
      <t>モクヒョウ</t>
    </rPh>
    <rPh sb="6" eb="7">
      <t>チ</t>
    </rPh>
    <phoneticPr fontId="13"/>
  </si>
  <si>
    <t>整備状況</t>
    <rPh sb="0" eb="2">
      <t>セイビ</t>
    </rPh>
    <rPh sb="2" eb="4">
      <t>ジョウキョウ</t>
    </rPh>
    <phoneticPr fontId="13"/>
  </si>
  <si>
    <t>開設年度目標値</t>
    <rPh sb="0" eb="2">
      <t>カイセツ</t>
    </rPh>
    <rPh sb="2" eb="4">
      <t>ネンド</t>
    </rPh>
    <rPh sb="4" eb="6">
      <t>モクヒョウ</t>
    </rPh>
    <rPh sb="6" eb="7">
      <t>チ</t>
    </rPh>
    <phoneticPr fontId="13"/>
  </si>
  <si>
    <t>開設状況</t>
    <rPh sb="0" eb="2">
      <t>カイセツ</t>
    </rPh>
    <rPh sb="2" eb="4">
      <t>ジョウキョウ</t>
    </rPh>
    <phoneticPr fontId="13"/>
  </si>
  <si>
    <t>設置年度目標値</t>
    <rPh sb="0" eb="2">
      <t>セッチ</t>
    </rPh>
    <rPh sb="2" eb="4">
      <t>ネンド</t>
    </rPh>
    <rPh sb="4" eb="6">
      <t>モクヒョウ</t>
    </rPh>
    <rPh sb="6" eb="7">
      <t>チ</t>
    </rPh>
    <phoneticPr fontId="13"/>
  </si>
  <si>
    <t>設置状況</t>
    <rPh sb="0" eb="2">
      <t>セッチ</t>
    </rPh>
    <rPh sb="2" eb="4">
      <t>ジョウキョウ</t>
    </rPh>
    <phoneticPr fontId="13"/>
  </si>
  <si>
    <t>特支実施生徒数</t>
    <rPh sb="0" eb="2">
      <t>トクシ</t>
    </rPh>
    <rPh sb="2" eb="4">
      <t>ジッシ</t>
    </rPh>
    <rPh sb="4" eb="6">
      <t>セイト</t>
    </rPh>
    <rPh sb="6" eb="7">
      <t>スウ</t>
    </rPh>
    <phoneticPr fontId="13"/>
  </si>
  <si>
    <t>特支
生徒数</t>
    <rPh sb="0" eb="2">
      <t>トクシ</t>
    </rPh>
    <rPh sb="3" eb="5">
      <t>セイト</t>
    </rPh>
    <rPh sb="5" eb="6">
      <t>スウ</t>
    </rPh>
    <phoneticPr fontId="13"/>
  </si>
  <si>
    <t>実施充実状況</t>
    <rPh sb="0" eb="2">
      <t>ジッシ</t>
    </rPh>
    <rPh sb="2" eb="4">
      <t>ジュウジツ</t>
    </rPh>
    <rPh sb="4" eb="6">
      <t>ジョウキョウ</t>
    </rPh>
    <phoneticPr fontId="13"/>
  </si>
  <si>
    <t>実施充実目標年度</t>
    <rPh sb="0" eb="2">
      <t>ジッシ</t>
    </rPh>
    <rPh sb="2" eb="4">
      <t>ジュウジツ</t>
    </rPh>
    <rPh sb="4" eb="6">
      <t>モクヒョウ</t>
    </rPh>
    <rPh sb="6" eb="8">
      <t>ネンド</t>
    </rPh>
    <phoneticPr fontId="13"/>
  </si>
  <si>
    <t>実施充実有無</t>
    <rPh sb="0" eb="2">
      <t>ジッシ</t>
    </rPh>
    <rPh sb="2" eb="4">
      <t>ジュウジツ</t>
    </rPh>
    <rPh sb="4" eb="6">
      <t>ウム</t>
    </rPh>
    <phoneticPr fontId="13"/>
  </si>
  <si>
    <t>大学進学者数</t>
    <rPh sb="0" eb="4">
      <t>ダイガクシンガク</t>
    </rPh>
    <rPh sb="4" eb="5">
      <t>シャ</t>
    </rPh>
    <rPh sb="5" eb="6">
      <t>スウ</t>
    </rPh>
    <phoneticPr fontId="13"/>
  </si>
  <si>
    <t>卒業生徒数</t>
    <rPh sb="0" eb="2">
      <t>ソツギョウ</t>
    </rPh>
    <rPh sb="2" eb="5">
      <t>セイトスウ</t>
    </rPh>
    <phoneticPr fontId="13"/>
  </si>
  <si>
    <t>事業計画書３・グローバル型</t>
    <phoneticPr fontId="13"/>
  </si>
  <si>
    <t>事業計画書３・特色化・魅力化型</t>
    <rPh sb="0" eb="5">
      <t>ジギョウケイカクショ</t>
    </rPh>
    <rPh sb="7" eb="9">
      <t>トクショク</t>
    </rPh>
    <rPh sb="9" eb="10">
      <t>カ</t>
    </rPh>
    <rPh sb="11" eb="13">
      <t>ミリョク</t>
    </rPh>
    <rPh sb="13" eb="14">
      <t>カ</t>
    </rPh>
    <rPh sb="14" eb="15">
      <t>カタ</t>
    </rPh>
    <phoneticPr fontId="13"/>
  </si>
  <si>
    <t>事業計画書３・プロフェッショナル型</t>
    <phoneticPr fontId="13"/>
  </si>
  <si>
    <t>事業計画書３・半導体重点枠</t>
    <phoneticPr fontId="13"/>
  </si>
  <si>
    <t>学校番号</t>
    <rPh sb="0" eb="4">
      <t>ガッコウバンゴウ</t>
    </rPh>
    <phoneticPr fontId="13"/>
  </si>
  <si>
    <t>（重点）類型</t>
    <rPh sb="1" eb="3">
      <t>ジュウテン</t>
    </rPh>
    <rPh sb="4" eb="6">
      <t>ルイケイ</t>
    </rPh>
    <phoneticPr fontId="13"/>
  </si>
  <si>
    <r>
      <rPr>
        <b/>
        <sz val="11"/>
        <rFont val="游ゴシック"/>
        <family val="3"/>
        <charset val="128"/>
        <scheme val="minor"/>
      </rPr>
      <t>申請年数</t>
    </r>
    <r>
      <rPr>
        <sz val="8"/>
        <rFont val="游ゴシック"/>
        <family val="3"/>
        <charset val="128"/>
        <scheme val="minor"/>
      </rPr>
      <t xml:space="preserve">
（リストより選択）</t>
    </r>
    <rPh sb="0" eb="4">
      <t>シンセイネンスウ</t>
    </rPh>
    <rPh sb="4" eb="5">
      <t>ケンメイ</t>
    </rPh>
    <rPh sb="11" eb="13">
      <t>センタク</t>
    </rPh>
    <phoneticPr fontId="13"/>
  </si>
  <si>
    <r>
      <rPr>
        <b/>
        <sz val="11"/>
        <rFont val="游ゴシック"/>
        <family val="3"/>
        <charset val="128"/>
        <scheme val="minor"/>
      </rPr>
      <t>公私</t>
    </r>
    <r>
      <rPr>
        <sz val="8"/>
        <rFont val="游ゴシック"/>
        <family val="3"/>
        <charset val="128"/>
        <scheme val="minor"/>
      </rPr>
      <t xml:space="preserve">
（リストより選択）</t>
    </r>
    <rPh sb="0" eb="2">
      <t>コウシ</t>
    </rPh>
    <rPh sb="9" eb="11">
      <t>センタク</t>
    </rPh>
    <phoneticPr fontId="13"/>
  </si>
  <si>
    <r>
      <rPr>
        <b/>
        <sz val="11"/>
        <rFont val="游ゴシック"/>
        <family val="3"/>
        <charset val="128"/>
        <scheme val="minor"/>
      </rPr>
      <t>学校の連絡先</t>
    </r>
    <r>
      <rPr>
        <b/>
        <sz val="10"/>
        <rFont val="游ゴシック"/>
        <family val="3"/>
        <charset val="128"/>
        <scheme val="minor"/>
      </rPr>
      <t xml:space="preserve">
</t>
    </r>
    <r>
      <rPr>
        <sz val="9"/>
        <rFont val="游ゴシック"/>
        <family val="3"/>
        <charset val="128"/>
        <scheme val="minor"/>
      </rPr>
      <t>（メールアドレスを入力）</t>
    </r>
    <rPh sb="0" eb="2">
      <t>ガッコウ</t>
    </rPh>
    <rPh sb="3" eb="6">
      <t>レンラクサキ</t>
    </rPh>
    <rPh sb="16" eb="18">
      <t>ニュウリョク</t>
    </rPh>
    <phoneticPr fontId="13"/>
  </si>
  <si>
    <r>
      <t xml:space="preserve">学科
</t>
    </r>
    <r>
      <rPr>
        <sz val="11"/>
        <color rgb="FFFF0000"/>
        <rFont val="游ゴシック"/>
        <family val="3"/>
        <charset val="128"/>
        <scheme val="minor"/>
      </rPr>
      <t>※半導体重点枠</t>
    </r>
    <rPh sb="0" eb="2">
      <t>ガッカ</t>
    </rPh>
    <rPh sb="4" eb="10">
      <t>ハンドウタイジュウテンワク</t>
    </rPh>
    <phoneticPr fontId="13"/>
  </si>
  <si>
    <r>
      <t xml:space="preserve">補助対象経費
</t>
    </r>
    <r>
      <rPr>
        <sz val="11"/>
        <color rgb="FFFF0000"/>
        <rFont val="游ゴシック"/>
        <family val="3"/>
        <charset val="128"/>
        <scheme val="minor"/>
      </rPr>
      <t>※半導体重点枠</t>
    </r>
    <rPh sb="0" eb="2">
      <t>ホジョ</t>
    </rPh>
    <rPh sb="2" eb="4">
      <t>タイショウ</t>
    </rPh>
    <rPh sb="4" eb="6">
      <t>ケイヒ</t>
    </rPh>
    <rPh sb="8" eb="14">
      <t>ハンドウタイジュウテンワク</t>
    </rPh>
    <phoneticPr fontId="13"/>
  </si>
  <si>
    <r>
      <t xml:space="preserve">交付申請額
</t>
    </r>
    <r>
      <rPr>
        <sz val="11"/>
        <color rgb="FFFF0000"/>
        <rFont val="游ゴシック"/>
        <family val="3"/>
        <charset val="128"/>
        <scheme val="minor"/>
      </rPr>
      <t>※半導体重点枠</t>
    </r>
    <rPh sb="0" eb="2">
      <t>コウフ</t>
    </rPh>
    <rPh sb="2" eb="4">
      <t>シンセイ</t>
    </rPh>
    <rPh sb="4" eb="5">
      <t>ガク</t>
    </rPh>
    <rPh sb="7" eb="13">
      <t>ハンドウタイジュウテンワク</t>
    </rPh>
    <phoneticPr fontId="13"/>
  </si>
  <si>
    <t>R6得点</t>
    <rPh sb="2" eb="4">
      <t>トクテン</t>
    </rPh>
    <phoneticPr fontId="13"/>
  </si>
  <si>
    <t>R7得点</t>
    <rPh sb="2" eb="4">
      <t>トクテン</t>
    </rPh>
    <phoneticPr fontId="13"/>
  </si>
  <si>
    <t>グローバル型得点</t>
    <rPh sb="5" eb="6">
      <t>ガタ</t>
    </rPh>
    <rPh sb="6" eb="8">
      <t>トクテン</t>
    </rPh>
    <phoneticPr fontId="13"/>
  </si>
  <si>
    <t>評価項目</t>
    <rPh sb="0" eb="4">
      <t>ヒョウカコウモク</t>
    </rPh>
    <phoneticPr fontId="13"/>
  </si>
  <si>
    <t>評価指標1-1（海外研修等）</t>
    <rPh sb="0" eb="2">
      <t>ヒョウカ</t>
    </rPh>
    <rPh sb="2" eb="4">
      <t>シヒョウ</t>
    </rPh>
    <rPh sb="8" eb="10">
      <t>カイガイ</t>
    </rPh>
    <rPh sb="10" eb="12">
      <t>ケンシュウ</t>
    </rPh>
    <rPh sb="12" eb="13">
      <t>トウ</t>
    </rPh>
    <phoneticPr fontId="13"/>
  </si>
  <si>
    <t>評価指標1-2（外国人生徒受入）</t>
    <rPh sb="8" eb="15">
      <t>ガイコクジンセイトウケイレ</t>
    </rPh>
    <phoneticPr fontId="13"/>
  </si>
  <si>
    <t>評価指標2（ICT機器を活用した学び）</t>
    <rPh sb="9" eb="11">
      <t>キキ</t>
    </rPh>
    <rPh sb="12" eb="14">
      <t>カツヨウ</t>
    </rPh>
    <rPh sb="16" eb="17">
      <t>マナ</t>
    </rPh>
    <phoneticPr fontId="13"/>
  </si>
  <si>
    <t>評価指標3（ALネットワーク）</t>
    <phoneticPr fontId="13"/>
  </si>
  <si>
    <t>評価指標４（探究学校設定教科・科目）</t>
    <rPh sb="6" eb="8">
      <t>タンキュウ</t>
    </rPh>
    <rPh sb="8" eb="10">
      <t>ガッコウ</t>
    </rPh>
    <rPh sb="10" eb="12">
      <t>セッテイ</t>
    </rPh>
    <rPh sb="12" eb="14">
      <t>キョウカ</t>
    </rPh>
    <rPh sb="15" eb="17">
      <t>カモク</t>
    </rPh>
    <phoneticPr fontId="13"/>
  </si>
  <si>
    <t>評価指標5（大学教育先取履修）</t>
    <rPh sb="6" eb="12">
      <t>ダイガクキョウイクサキド</t>
    </rPh>
    <rPh sb="12" eb="14">
      <t>リシュウ</t>
    </rPh>
    <phoneticPr fontId="13"/>
  </si>
  <si>
    <t>評価指標６（高校生国際会議等）</t>
    <rPh sb="6" eb="14">
      <t>コウコウセイコクサイカイギトウ</t>
    </rPh>
    <phoneticPr fontId="13"/>
  </si>
  <si>
    <t>特色化・魅力化型得点</t>
    <phoneticPr fontId="13"/>
  </si>
  <si>
    <t>評価指標1（新しい普通科）</t>
    <rPh sb="6" eb="7">
      <t>アタラ</t>
    </rPh>
    <rPh sb="9" eb="12">
      <t>フツウカ</t>
    </rPh>
    <phoneticPr fontId="13"/>
  </si>
  <si>
    <t>評価指標2（新しい普通科ICT機器活用した学び）</t>
    <rPh sb="15" eb="17">
      <t>キキ</t>
    </rPh>
    <rPh sb="17" eb="19">
      <t>カツヨウ</t>
    </rPh>
    <rPh sb="21" eb="22">
      <t>マナ</t>
    </rPh>
    <phoneticPr fontId="13"/>
  </si>
  <si>
    <t>評価指標4（連携協力機関）</t>
    <rPh sb="6" eb="8">
      <t>レンケイ</t>
    </rPh>
    <rPh sb="8" eb="10">
      <t>キョウリョク</t>
    </rPh>
    <rPh sb="10" eb="12">
      <t>キカン</t>
    </rPh>
    <phoneticPr fontId="13"/>
  </si>
  <si>
    <t>評価指標5（コーディネーター）</t>
    <phoneticPr fontId="13"/>
  </si>
  <si>
    <t>プロフェッショナル型得点</t>
    <rPh sb="9" eb="10">
      <t>ガタ</t>
    </rPh>
    <rPh sb="10" eb="12">
      <t>トクテン</t>
    </rPh>
    <phoneticPr fontId="13"/>
  </si>
  <si>
    <t>評価指標２（産業界等との連携体制）</t>
    <phoneticPr fontId="13"/>
  </si>
  <si>
    <t>評価指標3（産業界等技術者による体系的授業）</t>
    <phoneticPr fontId="13"/>
  </si>
  <si>
    <t>評価指標4（専門高校の特色化・魅力化）</t>
    <rPh sb="6" eb="8">
      <t>センモン</t>
    </rPh>
    <rPh sb="8" eb="10">
      <t>コウコウ</t>
    </rPh>
    <rPh sb="11" eb="14">
      <t>トクショクカ</t>
    </rPh>
    <rPh sb="15" eb="18">
      <t>ミリョクカ</t>
    </rPh>
    <phoneticPr fontId="13"/>
  </si>
  <si>
    <t>半導体重点枠得点</t>
    <rPh sb="0" eb="6">
      <t>ハンドウタイジュウテンワク</t>
    </rPh>
    <rPh sb="6" eb="8">
      <t>トクテン</t>
    </rPh>
    <phoneticPr fontId="13"/>
  </si>
  <si>
    <t>評価指標２（半導体産業界等との連携体制）</t>
    <rPh sb="6" eb="9">
      <t>ハンドウタイ</t>
    </rPh>
    <phoneticPr fontId="13"/>
  </si>
  <si>
    <t>評価指標3（半導体産業界等技術者による体系的授業）</t>
    <rPh sb="6" eb="9">
      <t>ハンドウタイ</t>
    </rPh>
    <phoneticPr fontId="13"/>
  </si>
  <si>
    <t>評価指標4（半導体教育の充実）</t>
    <rPh sb="6" eb="9">
      <t>ハンドウタイ</t>
    </rPh>
    <rPh sb="9" eb="11">
      <t>キョウイク</t>
    </rPh>
    <rPh sb="12" eb="14">
      <t>ジュウジツ</t>
    </rPh>
    <phoneticPr fontId="13"/>
  </si>
  <si>
    <t>4．本事業において研究開発法人・大学・高等専門学校や民間企業等と連携して取組を実施する場合、その連携先の名称</t>
    <phoneticPr fontId="13"/>
  </si>
  <si>
    <t>4-2．4で記載した大学・高等専門学校が大学・高専機能強化支援事業の支援対象となっているか（リストから選択）</t>
    <phoneticPr fontId="13"/>
  </si>
  <si>
    <t xml:space="preserve">グローバル型
</t>
    <rPh sb="5" eb="6">
      <t>ガタ</t>
    </rPh>
    <phoneticPr fontId="13"/>
  </si>
  <si>
    <t>特色化・魅力化型</t>
    <rPh sb="0" eb="3">
      <t>トクショクカ</t>
    </rPh>
    <rPh sb="4" eb="7">
      <t>ミリョクカ</t>
    </rPh>
    <rPh sb="7" eb="8">
      <t>カタ</t>
    </rPh>
    <phoneticPr fontId="13"/>
  </si>
  <si>
    <t>プロフェッショナル型</t>
    <rPh sb="9" eb="10">
      <t>ガタ</t>
    </rPh>
    <phoneticPr fontId="13"/>
  </si>
  <si>
    <t>半導体重点枠</t>
    <rPh sb="0" eb="6">
      <t>ハンドウタイジュウテンワク</t>
    </rPh>
    <phoneticPr fontId="13"/>
  </si>
  <si>
    <t>設備備品費
及び関連経費</t>
    <rPh sb="0" eb="2">
      <t>セツビ</t>
    </rPh>
    <rPh sb="2" eb="5">
      <t>ビヒンヒ</t>
    </rPh>
    <rPh sb="6" eb="7">
      <t>オヨ</t>
    </rPh>
    <rPh sb="8" eb="10">
      <t>カンレン</t>
    </rPh>
    <rPh sb="10" eb="12">
      <t>ケイヒ</t>
    </rPh>
    <phoneticPr fontId="3"/>
  </si>
  <si>
    <t>委託費</t>
    <rPh sb="0" eb="2">
      <t>イタク</t>
    </rPh>
    <rPh sb="2" eb="3">
      <t>ヒ</t>
    </rPh>
    <phoneticPr fontId="3"/>
  </si>
  <si>
    <t>雑役務費</t>
    <rPh sb="0" eb="1">
      <t>ザツ</t>
    </rPh>
    <rPh sb="1" eb="4">
      <t>エキムヒ</t>
    </rPh>
    <phoneticPr fontId="3"/>
  </si>
  <si>
    <t>消耗品費</t>
    <rPh sb="0" eb="3">
      <t>ショウモウヒン</t>
    </rPh>
    <rPh sb="3" eb="4">
      <t>ヒ</t>
    </rPh>
    <phoneticPr fontId="3"/>
  </si>
  <si>
    <t>人件費</t>
    <rPh sb="0" eb="3">
      <t>ジンケンヒ</t>
    </rPh>
    <phoneticPr fontId="3"/>
  </si>
  <si>
    <t>諸謝金</t>
    <rPh sb="0" eb="3">
      <t>ショシャキン</t>
    </rPh>
    <phoneticPr fontId="3"/>
  </si>
  <si>
    <t>旅費</t>
    <rPh sb="0" eb="2">
      <t>リョヒ</t>
    </rPh>
    <phoneticPr fontId="3"/>
  </si>
  <si>
    <t>借損料</t>
    <rPh sb="0" eb="3">
      <t>シャクソンリョウ</t>
    </rPh>
    <phoneticPr fontId="3"/>
  </si>
  <si>
    <t>印刷製本費</t>
    <rPh sb="0" eb="4">
      <t>インサツセイホン</t>
    </rPh>
    <rPh sb="4" eb="5">
      <t>ヒ</t>
    </rPh>
    <phoneticPr fontId="3"/>
  </si>
  <si>
    <t>会議費</t>
    <rPh sb="0" eb="3">
      <t>カイギヒ</t>
    </rPh>
    <phoneticPr fontId="3"/>
  </si>
  <si>
    <t>通信運搬費</t>
    <rPh sb="0" eb="5">
      <t>ツウシンウンパンヒ</t>
    </rPh>
    <phoneticPr fontId="3"/>
  </si>
  <si>
    <t>保険料</t>
    <rPh sb="0" eb="3">
      <t>ホケンリョウ</t>
    </rPh>
    <phoneticPr fontId="3"/>
  </si>
  <si>
    <t>１．イノベーティブなグローバル人材育成のために実施する中長期的な取組</t>
    <phoneticPr fontId="13"/>
  </si>
  <si>
    <t>２．イノベーティブなグローバル人材育成のために実施する短期的（事業実施年度において行う）な取組</t>
    <phoneticPr fontId="13"/>
  </si>
  <si>
    <t>３．採択基準（重点類型グローバル型）における評価項目１～７に関連して、1～7の加算項目以外でイノベーティブなグローバル人材育成のために特に効果があると考え、実施する取組</t>
    <phoneticPr fontId="13"/>
  </si>
  <si>
    <t>１．新しい普通科における特色・魅力ある学びの充実のために実施する中長期的な取組</t>
    <phoneticPr fontId="13"/>
  </si>
  <si>
    <t>２．新しい普通科における特色・魅力ある学びの充実のために実施する短期的（事業実施年度において行う）な取組</t>
    <phoneticPr fontId="13"/>
  </si>
  <si>
    <t>３．採択基準（重点類型特色化・魅力化型）における評価項目１～６に関連して、１～６の加算項目以外で新しい普通科における特色・魅力ある学びの充実のために特に効果があると考え、実施する取組</t>
    <phoneticPr fontId="13"/>
  </si>
  <si>
    <t>１．産業界、地方公共団体が一体となった最先端の職業人材育成のために実施する中長期的な取組</t>
    <rPh sb="2" eb="4">
      <t>サンギョウ</t>
    </rPh>
    <rPh sb="4" eb="5">
      <t>カイ</t>
    </rPh>
    <rPh sb="6" eb="8">
      <t>チホウ</t>
    </rPh>
    <rPh sb="8" eb="10">
      <t>コウキョウ</t>
    </rPh>
    <rPh sb="10" eb="12">
      <t>ダンタイ</t>
    </rPh>
    <rPh sb="13" eb="15">
      <t>イッタイ</t>
    </rPh>
    <rPh sb="19" eb="22">
      <t>サイセンタン</t>
    </rPh>
    <rPh sb="23" eb="25">
      <t>ショクギョウ</t>
    </rPh>
    <rPh sb="25" eb="27">
      <t>ジンザイ</t>
    </rPh>
    <rPh sb="27" eb="29">
      <t>イクセイ</t>
    </rPh>
    <phoneticPr fontId="13"/>
  </si>
  <si>
    <t>2．産業界、地方公共団体が一体となった最先端の職業人材育成のために実施する短期的（事業実施年度に置いて行う）な取組</t>
    <rPh sb="2" eb="4">
      <t>サンギョウ</t>
    </rPh>
    <rPh sb="4" eb="5">
      <t>カイ</t>
    </rPh>
    <rPh sb="6" eb="8">
      <t>チホウ</t>
    </rPh>
    <rPh sb="8" eb="10">
      <t>コウキョウ</t>
    </rPh>
    <rPh sb="10" eb="12">
      <t>ダンタイ</t>
    </rPh>
    <rPh sb="13" eb="15">
      <t>イッタイ</t>
    </rPh>
    <rPh sb="19" eb="22">
      <t>サイセンタン</t>
    </rPh>
    <rPh sb="23" eb="25">
      <t>ショクギョウ</t>
    </rPh>
    <rPh sb="25" eb="27">
      <t>ジンザイ</t>
    </rPh>
    <rPh sb="27" eb="29">
      <t>イクセイ</t>
    </rPh>
    <rPh sb="37" eb="40">
      <t>タンキテキ</t>
    </rPh>
    <rPh sb="41" eb="43">
      <t>ジギョウ</t>
    </rPh>
    <rPh sb="43" eb="45">
      <t>ジッシ</t>
    </rPh>
    <rPh sb="45" eb="47">
      <t>ネンド</t>
    </rPh>
    <rPh sb="48" eb="49">
      <t>オ</t>
    </rPh>
    <rPh sb="51" eb="52">
      <t>オコナ</t>
    </rPh>
    <phoneticPr fontId="13"/>
  </si>
  <si>
    <t>３．採択基準（重点類型プロフェッショナル型）における評価項目１～６に関連して、１～６の加算項目以外で産業界、地方公共団体が一体となった最先端の職業人材育成のために特に効果があると考え、実施する取組</t>
    <rPh sb="7" eb="11">
      <t>ジュウテンルイケイ</t>
    </rPh>
    <rPh sb="20" eb="21">
      <t>ガタ</t>
    </rPh>
    <rPh sb="50" eb="53">
      <t>サンギョウカイ</t>
    </rPh>
    <rPh sb="54" eb="56">
      <t>チホウ</t>
    </rPh>
    <rPh sb="56" eb="58">
      <t>コウキョウ</t>
    </rPh>
    <rPh sb="58" eb="60">
      <t>ダンタイ</t>
    </rPh>
    <rPh sb="61" eb="63">
      <t>イッタイ</t>
    </rPh>
    <rPh sb="67" eb="70">
      <t>サイセンタン</t>
    </rPh>
    <rPh sb="71" eb="73">
      <t>ショクギョウ</t>
    </rPh>
    <rPh sb="73" eb="75">
      <t>ジンザイ</t>
    </rPh>
    <rPh sb="75" eb="77">
      <t>イクセイ</t>
    </rPh>
    <phoneticPr fontId="13"/>
  </si>
  <si>
    <t>１．半導体関連産業などの産業界、地方公共団体が一体となった最先端の職業人材育成のために実施する中長期的な取組</t>
    <rPh sb="2" eb="5">
      <t>ハンドウタイ</t>
    </rPh>
    <rPh sb="5" eb="7">
      <t>カンレン</t>
    </rPh>
    <rPh sb="7" eb="9">
      <t>サンギョウ</t>
    </rPh>
    <rPh sb="12" eb="14">
      <t>サンギョウ</t>
    </rPh>
    <rPh sb="14" eb="15">
      <t>カイ</t>
    </rPh>
    <rPh sb="16" eb="18">
      <t>チホウ</t>
    </rPh>
    <rPh sb="18" eb="20">
      <t>コウキョウ</t>
    </rPh>
    <rPh sb="20" eb="22">
      <t>ダンタイ</t>
    </rPh>
    <rPh sb="23" eb="25">
      <t>イッタイ</t>
    </rPh>
    <rPh sb="29" eb="32">
      <t>サイセンタン</t>
    </rPh>
    <rPh sb="33" eb="35">
      <t>ショクギョウ</t>
    </rPh>
    <rPh sb="35" eb="37">
      <t>ジンザイ</t>
    </rPh>
    <rPh sb="37" eb="39">
      <t>イクセイ</t>
    </rPh>
    <phoneticPr fontId="13"/>
  </si>
  <si>
    <t>2．半導体関連産業などの産業界、地方公共団体が一体となった最先端の職業人材育成のために実施する短期的（事業実施年度に置いて行う）な取組</t>
    <rPh sb="2" eb="7">
      <t>ハンドウタイカンレン</t>
    </rPh>
    <rPh sb="7" eb="9">
      <t>サンギョウ</t>
    </rPh>
    <rPh sb="12" eb="14">
      <t>サンギョウ</t>
    </rPh>
    <rPh sb="14" eb="15">
      <t>カイ</t>
    </rPh>
    <rPh sb="16" eb="18">
      <t>チホウ</t>
    </rPh>
    <rPh sb="18" eb="20">
      <t>コウキョウ</t>
    </rPh>
    <rPh sb="20" eb="22">
      <t>ダンタイ</t>
    </rPh>
    <rPh sb="23" eb="25">
      <t>イッタイ</t>
    </rPh>
    <rPh sb="29" eb="32">
      <t>サイセンタン</t>
    </rPh>
    <rPh sb="33" eb="35">
      <t>ショクギョウ</t>
    </rPh>
    <rPh sb="35" eb="37">
      <t>ジンザイ</t>
    </rPh>
    <rPh sb="37" eb="39">
      <t>イクセイ</t>
    </rPh>
    <rPh sb="47" eb="50">
      <t>タンキテキ</t>
    </rPh>
    <rPh sb="51" eb="53">
      <t>ジギョウ</t>
    </rPh>
    <rPh sb="53" eb="55">
      <t>ジッシ</t>
    </rPh>
    <rPh sb="55" eb="57">
      <t>ネンド</t>
    </rPh>
    <rPh sb="58" eb="59">
      <t>オ</t>
    </rPh>
    <rPh sb="61" eb="62">
      <t>オコナ</t>
    </rPh>
    <phoneticPr fontId="13"/>
  </si>
  <si>
    <t>３．採択基準（重点類型プロフェッショナル型・半導体重点枠）における評価項目１～６に関連して、１～６の加算項目以外で半導体関連産業などの産業界、地方公共団体が一体となった最先端の職業人材育成のために特に効果があると考え、実施する取組</t>
    <rPh sb="7" eb="11">
      <t>ジュウテンルイケイ</t>
    </rPh>
    <rPh sb="20" eb="21">
      <t>ガタ</t>
    </rPh>
    <rPh sb="22" eb="28">
      <t>ハンドウタイジュウテンワク</t>
    </rPh>
    <rPh sb="57" eb="64">
      <t>ハンドウタイカンレンサンギョウ</t>
    </rPh>
    <rPh sb="67" eb="70">
      <t>サンギョウカイ</t>
    </rPh>
    <rPh sb="71" eb="73">
      <t>チホウ</t>
    </rPh>
    <rPh sb="73" eb="75">
      <t>コウキョウ</t>
    </rPh>
    <rPh sb="75" eb="77">
      <t>ダンタイ</t>
    </rPh>
    <rPh sb="78" eb="80">
      <t>イッタイ</t>
    </rPh>
    <rPh sb="84" eb="87">
      <t>サイセンタン</t>
    </rPh>
    <rPh sb="88" eb="90">
      <t>ショクギョウ</t>
    </rPh>
    <rPh sb="90" eb="92">
      <t>ジンザイ</t>
    </rPh>
    <rPh sb="92" eb="94">
      <t>イクセイ</t>
    </rPh>
    <phoneticPr fontId="13"/>
  </si>
  <si>
    <t>1-1
【R6実績】</t>
    <rPh sb="7" eb="9">
      <t>ジッセキ</t>
    </rPh>
    <phoneticPr fontId="13"/>
  </si>
  <si>
    <t>1-1
【R7申請】</t>
    <rPh sb="7" eb="9">
      <t>シンセイ</t>
    </rPh>
    <phoneticPr fontId="13"/>
  </si>
  <si>
    <t>1-1
（ア）【R6実績】</t>
    <rPh sb="10" eb="12">
      <t>ジッセキ</t>
    </rPh>
    <phoneticPr fontId="13"/>
  </si>
  <si>
    <t>1-1
（ア）【R7申請】</t>
    <rPh sb="10" eb="12">
      <t>シンセイ</t>
    </rPh>
    <phoneticPr fontId="13"/>
  </si>
  <si>
    <t>1-1（イ）【R6実績】</t>
    <rPh sb="9" eb="11">
      <t>ジッセキ</t>
    </rPh>
    <phoneticPr fontId="13"/>
  </si>
  <si>
    <t>1-1（イ）【R7申請】</t>
    <rPh sb="9" eb="11">
      <t>シンセイ</t>
    </rPh>
    <phoneticPr fontId="13"/>
  </si>
  <si>
    <t>1-1
（ウ）【R6実績】</t>
    <rPh sb="10" eb="12">
      <t>ジッセキ</t>
    </rPh>
    <phoneticPr fontId="13"/>
  </si>
  <si>
    <t>1-1
（ウ）【R7申請】</t>
    <rPh sb="10" eb="12">
      <t>シンセイ</t>
    </rPh>
    <phoneticPr fontId="13"/>
  </si>
  <si>
    <t>1-1
（エ）【R6実績】</t>
    <rPh sb="10" eb="12">
      <t>ジッセキ</t>
    </rPh>
    <phoneticPr fontId="13"/>
  </si>
  <si>
    <t>1-1
（エ）【R7申請】</t>
    <rPh sb="10" eb="12">
      <t>シンセイ</t>
    </rPh>
    <phoneticPr fontId="13"/>
  </si>
  <si>
    <t>1-1
（オ）【R6実績】</t>
    <rPh sb="10" eb="12">
      <t>ジッセキ</t>
    </rPh>
    <phoneticPr fontId="13"/>
  </si>
  <si>
    <t>1-1
（オ）【R7申請】</t>
    <rPh sb="10" eb="12">
      <t>シンセイ</t>
    </rPh>
    <phoneticPr fontId="13"/>
  </si>
  <si>
    <t>1-1
（カ）【R6実績】</t>
    <rPh sb="10" eb="12">
      <t>ジッセキ</t>
    </rPh>
    <phoneticPr fontId="13"/>
  </si>
  <si>
    <t>1-1
（カ）【R7申請】</t>
    <rPh sb="10" eb="12">
      <t>シンセイ</t>
    </rPh>
    <phoneticPr fontId="13"/>
  </si>
  <si>
    <t>1-1
（キ）【R6実績】</t>
    <rPh sb="10" eb="12">
      <t>ジッセキ</t>
    </rPh>
    <phoneticPr fontId="13"/>
  </si>
  <si>
    <t>1-1
（キ）【R7申請】</t>
    <rPh sb="10" eb="12">
      <t>シンセイ</t>
    </rPh>
    <phoneticPr fontId="13"/>
  </si>
  <si>
    <t>1-1
（ク）【R6実績】</t>
    <rPh sb="10" eb="12">
      <t>ジッセキ</t>
    </rPh>
    <phoneticPr fontId="13"/>
  </si>
  <si>
    <t>1-1
（ク）【R7申請】</t>
    <rPh sb="10" eb="12">
      <t>シンセイ</t>
    </rPh>
    <phoneticPr fontId="13"/>
  </si>
  <si>
    <t>1-2【R6実績】</t>
    <rPh sb="6" eb="8">
      <t>ジッセキ</t>
    </rPh>
    <phoneticPr fontId="13"/>
  </si>
  <si>
    <t>1-2【R7申請】</t>
    <rPh sb="6" eb="8">
      <t>シンセイ</t>
    </rPh>
    <phoneticPr fontId="13"/>
  </si>
  <si>
    <t>1-2
（ア）【R6実績】</t>
    <rPh sb="10" eb="12">
      <t>ジッセキ</t>
    </rPh>
    <phoneticPr fontId="13"/>
  </si>
  <si>
    <t>1-2
（ア）【R7申請】</t>
    <rPh sb="10" eb="12">
      <t>シンセイ</t>
    </rPh>
    <phoneticPr fontId="13"/>
  </si>
  <si>
    <t>1-2
（イ）【R6実績】</t>
    <rPh sb="10" eb="12">
      <t>ジッセキ</t>
    </rPh>
    <phoneticPr fontId="13"/>
  </si>
  <si>
    <t>1-2
（イ）【R7申請】</t>
    <rPh sb="10" eb="12">
      <t>シンセイ</t>
    </rPh>
    <phoneticPr fontId="13"/>
  </si>
  <si>
    <t>1-2
（ウ）【R6実績】</t>
    <rPh sb="10" eb="12">
      <t>ジッセキ</t>
    </rPh>
    <phoneticPr fontId="13"/>
  </si>
  <si>
    <t>1-2
（ウ）【R7申請】</t>
    <rPh sb="10" eb="12">
      <t>シンセイ</t>
    </rPh>
    <phoneticPr fontId="13"/>
  </si>
  <si>
    <t>1-2
（エ）【R6実績】</t>
    <rPh sb="10" eb="12">
      <t>ジッセキ</t>
    </rPh>
    <phoneticPr fontId="13"/>
  </si>
  <si>
    <t>1-2
（エ）【R7申請】</t>
    <rPh sb="10" eb="12">
      <t>シンセイ</t>
    </rPh>
    <phoneticPr fontId="13"/>
  </si>
  <si>
    <t>1-2
（オ）【R6実績】</t>
    <rPh sb="10" eb="12">
      <t>ジッセキ</t>
    </rPh>
    <phoneticPr fontId="13"/>
  </si>
  <si>
    <t>1-2
（オ）【R7申請】</t>
    <rPh sb="10" eb="12">
      <t>シンセイ</t>
    </rPh>
    <phoneticPr fontId="13"/>
  </si>
  <si>
    <t>1-2
（カ）【R6実績】</t>
    <rPh sb="10" eb="12">
      <t>ジッセキ</t>
    </rPh>
    <phoneticPr fontId="13"/>
  </si>
  <si>
    <t>1-2
（カ）【R7申請】</t>
    <rPh sb="10" eb="12">
      <t>シンセイ</t>
    </rPh>
    <phoneticPr fontId="13"/>
  </si>
  <si>
    <t>1-2
（キ）【R6実績】</t>
    <rPh sb="10" eb="12">
      <t>ジッセキ</t>
    </rPh>
    <phoneticPr fontId="13"/>
  </si>
  <si>
    <t>1-2
（キ）【R7申請】</t>
    <rPh sb="10" eb="12">
      <t>シンセイ</t>
    </rPh>
    <phoneticPr fontId="13"/>
  </si>
  <si>
    <t>1-2
（ク）【R6実績】</t>
    <rPh sb="10" eb="12">
      <t>ジッセキ</t>
    </rPh>
    <phoneticPr fontId="13"/>
  </si>
  <si>
    <t>1-2
（ク）【R7申請】</t>
    <rPh sb="10" eb="12">
      <t>シンセイ</t>
    </rPh>
    <phoneticPr fontId="13"/>
  </si>
  <si>
    <t>２【R6実績】</t>
    <rPh sb="4" eb="6">
      <t>ジッセキ</t>
    </rPh>
    <phoneticPr fontId="13"/>
  </si>
  <si>
    <t>２【R7申請】</t>
    <rPh sb="4" eb="6">
      <t>シンセイ</t>
    </rPh>
    <phoneticPr fontId="13"/>
  </si>
  <si>
    <t>2
（ア）【R6実績】</t>
    <rPh sb="8" eb="10">
      <t>ジッセキ</t>
    </rPh>
    <phoneticPr fontId="13"/>
  </si>
  <si>
    <t>2
（ア）【R7申請】</t>
    <rPh sb="8" eb="10">
      <t>シンセイ</t>
    </rPh>
    <phoneticPr fontId="13"/>
  </si>
  <si>
    <t>2
（イ）【R6実績】</t>
    <rPh sb="8" eb="10">
      <t>ジッセキ</t>
    </rPh>
    <phoneticPr fontId="13"/>
  </si>
  <si>
    <t>2
（イ）【R7申請】</t>
    <rPh sb="8" eb="10">
      <t>シンセイ</t>
    </rPh>
    <phoneticPr fontId="13"/>
  </si>
  <si>
    <t>2
（ウ）【R6実績】</t>
    <rPh sb="8" eb="10">
      <t>ジッセキ</t>
    </rPh>
    <phoneticPr fontId="13"/>
  </si>
  <si>
    <t>2
（ウ）【R7申請】</t>
    <rPh sb="8" eb="10">
      <t>シンセイ</t>
    </rPh>
    <phoneticPr fontId="13"/>
  </si>
  <si>
    <t>2
（エ）【R6実績】</t>
    <rPh sb="8" eb="10">
      <t>ジッセキ</t>
    </rPh>
    <phoneticPr fontId="13"/>
  </si>
  <si>
    <t>2
（エ）【R7申請】</t>
    <rPh sb="8" eb="10">
      <t>シンセイ</t>
    </rPh>
    <phoneticPr fontId="13"/>
  </si>
  <si>
    <t>2
（オ）【R6実績】</t>
    <rPh sb="8" eb="10">
      <t>ジッセキ</t>
    </rPh>
    <phoneticPr fontId="13"/>
  </si>
  <si>
    <t>2
（オ）【R7申請】</t>
    <rPh sb="8" eb="10">
      <t>シンセイ</t>
    </rPh>
    <phoneticPr fontId="13"/>
  </si>
  <si>
    <t>3
（ア）【R6実績】</t>
    <rPh sb="8" eb="10">
      <t>ジッセキ</t>
    </rPh>
    <phoneticPr fontId="13"/>
  </si>
  <si>
    <t>3
（ア）【R7申請】</t>
    <rPh sb="8" eb="10">
      <t>シンセイ</t>
    </rPh>
    <phoneticPr fontId="13"/>
  </si>
  <si>
    <t>3
（イ）【R6実績】</t>
    <rPh sb="8" eb="10">
      <t>ジッセキ</t>
    </rPh>
    <phoneticPr fontId="13"/>
  </si>
  <si>
    <t>3
（イ）【R7申請】</t>
    <rPh sb="8" eb="10">
      <t>シンセイ</t>
    </rPh>
    <phoneticPr fontId="13"/>
  </si>
  <si>
    <t>3
（ウ）【R6実績】</t>
    <rPh sb="8" eb="10">
      <t>ジッセキ</t>
    </rPh>
    <phoneticPr fontId="13"/>
  </si>
  <si>
    <t>3
（ウ）【R7申請】</t>
    <rPh sb="8" eb="10">
      <t>シンセイ</t>
    </rPh>
    <phoneticPr fontId="13"/>
  </si>
  <si>
    <t>3
（エ）【R6実績】</t>
    <rPh sb="8" eb="10">
      <t>ジッセキ</t>
    </rPh>
    <phoneticPr fontId="13"/>
  </si>
  <si>
    <t>3
（エ）【R7申請】</t>
    <rPh sb="8" eb="10">
      <t>シンセイ</t>
    </rPh>
    <phoneticPr fontId="13"/>
  </si>
  <si>
    <t>3
（オ）【R6実績】</t>
    <rPh sb="8" eb="10">
      <t>ジッセキ</t>
    </rPh>
    <phoneticPr fontId="13"/>
  </si>
  <si>
    <t>3
（オ）【R7申請】</t>
    <rPh sb="8" eb="10">
      <t>シンセイ</t>
    </rPh>
    <phoneticPr fontId="13"/>
  </si>
  <si>
    <t>４－１【R6実績】</t>
    <rPh sb="6" eb="8">
      <t>ジッセキ</t>
    </rPh>
    <phoneticPr fontId="13"/>
  </si>
  <si>
    <t>４－１【R7申請】</t>
    <rPh sb="6" eb="8">
      <t>シンセイ</t>
    </rPh>
    <phoneticPr fontId="13"/>
  </si>
  <si>
    <t>4-2（ア）【R6実績】</t>
    <rPh sb="9" eb="11">
      <t>ジッセキ</t>
    </rPh>
    <phoneticPr fontId="13"/>
  </si>
  <si>
    <t>4-2（ア）【R7申請】</t>
    <rPh sb="9" eb="11">
      <t>シンセイ</t>
    </rPh>
    <phoneticPr fontId="13"/>
  </si>
  <si>
    <t>4-2（イ）【R6実績】</t>
    <rPh sb="9" eb="11">
      <t>ジッセキ</t>
    </rPh>
    <phoneticPr fontId="13"/>
  </si>
  <si>
    <t>4-2（イ）【R7申請】</t>
    <rPh sb="9" eb="11">
      <t>シンセイ</t>
    </rPh>
    <phoneticPr fontId="13"/>
  </si>
  <si>
    <t>5-1【R6実績】</t>
    <rPh sb="6" eb="8">
      <t>ジッセキ</t>
    </rPh>
    <phoneticPr fontId="13"/>
  </si>
  <si>
    <t>5-1【R7申請】</t>
    <rPh sb="6" eb="8">
      <t>シンセイ</t>
    </rPh>
    <phoneticPr fontId="13"/>
  </si>
  <si>
    <t>5-2（ア）【R6実績】</t>
    <rPh sb="9" eb="11">
      <t>ジッセキ</t>
    </rPh>
    <phoneticPr fontId="13"/>
  </si>
  <si>
    <t>5-2（ア）【R7申請】</t>
    <rPh sb="9" eb="11">
      <t>シンセイ</t>
    </rPh>
    <phoneticPr fontId="13"/>
  </si>
  <si>
    <t>5-2（イ）【R6実績】</t>
    <rPh sb="9" eb="11">
      <t>ジッセキ</t>
    </rPh>
    <phoneticPr fontId="13"/>
  </si>
  <si>
    <t>5-2（イ）【R7申請】</t>
    <rPh sb="9" eb="11">
      <t>シンセイ</t>
    </rPh>
    <phoneticPr fontId="13"/>
  </si>
  <si>
    <t>5-2（ウ）【R6実績】</t>
    <rPh sb="9" eb="11">
      <t>ジッセキ</t>
    </rPh>
    <phoneticPr fontId="13"/>
  </si>
  <si>
    <t>5-2（ウ）【R7申請】</t>
    <rPh sb="9" eb="11">
      <t>シンセイ</t>
    </rPh>
    <phoneticPr fontId="13"/>
  </si>
  <si>
    <t>6
（ア）【R6実績】</t>
    <rPh sb="8" eb="10">
      <t>ジッセキ</t>
    </rPh>
    <phoneticPr fontId="13"/>
  </si>
  <si>
    <t>6
（ア）【R7申請】</t>
    <rPh sb="8" eb="10">
      <t>シンセイ</t>
    </rPh>
    <phoneticPr fontId="13"/>
  </si>
  <si>
    <t>6
（イ）【R6実績】</t>
    <rPh sb="8" eb="10">
      <t>ジッセキ</t>
    </rPh>
    <phoneticPr fontId="13"/>
  </si>
  <si>
    <t>6
（イ）【R7申請】</t>
    <rPh sb="8" eb="10">
      <t>シンセイ</t>
    </rPh>
    <phoneticPr fontId="13"/>
  </si>
  <si>
    <t>6
（ウ）【R6実績】</t>
    <rPh sb="8" eb="10">
      <t>ジッセキ</t>
    </rPh>
    <phoneticPr fontId="13"/>
  </si>
  <si>
    <t>6
（ウ）【R7申請】</t>
    <rPh sb="8" eb="10">
      <t>シンセイ</t>
    </rPh>
    <phoneticPr fontId="13"/>
  </si>
  <si>
    <t>7
（ア）【R6実績】</t>
    <rPh sb="8" eb="10">
      <t>ジッセキ</t>
    </rPh>
    <phoneticPr fontId="13"/>
  </si>
  <si>
    <t>7
（ア）【R7申請】</t>
    <rPh sb="8" eb="10">
      <t>シンセイ</t>
    </rPh>
    <phoneticPr fontId="13"/>
  </si>
  <si>
    <t>7
（イ）【R6実績】</t>
    <rPh sb="8" eb="10">
      <t>ジッセキ</t>
    </rPh>
    <phoneticPr fontId="13"/>
  </si>
  <si>
    <t>7
（イ）【R7申請】</t>
    <rPh sb="8" eb="10">
      <t>シンセイ</t>
    </rPh>
    <phoneticPr fontId="13"/>
  </si>
  <si>
    <t>コンテスト参加人数</t>
    <rPh sb="5" eb="7">
      <t>サンカ</t>
    </rPh>
    <rPh sb="7" eb="9">
      <t>ニンズウ</t>
    </rPh>
    <phoneticPr fontId="13"/>
  </si>
  <si>
    <t>うち情報系学部進学者数</t>
    <rPh sb="2" eb="4">
      <t>ジョウホウ</t>
    </rPh>
    <rPh sb="4" eb="5">
      <t>ケイ</t>
    </rPh>
    <rPh sb="5" eb="7">
      <t>ガクブ</t>
    </rPh>
    <rPh sb="7" eb="9">
      <t>シンガク</t>
    </rPh>
    <rPh sb="9" eb="10">
      <t>シャ</t>
    </rPh>
    <rPh sb="10" eb="11">
      <t>スウ</t>
    </rPh>
    <phoneticPr fontId="13"/>
  </si>
  <si>
    <t>1-1
（イ）</t>
    <phoneticPr fontId="13"/>
  </si>
  <si>
    <t>２
（ア）</t>
    <phoneticPr fontId="13"/>
  </si>
  <si>
    <t>２
（イ）</t>
    <phoneticPr fontId="13"/>
  </si>
  <si>
    <t>３</t>
    <phoneticPr fontId="13"/>
  </si>
  <si>
    <t>４</t>
    <phoneticPr fontId="13"/>
  </si>
  <si>
    <t>４
（ア）</t>
    <phoneticPr fontId="13"/>
  </si>
  <si>
    <t>４
（イ）</t>
    <phoneticPr fontId="13"/>
  </si>
  <si>
    <t>４
（ウ）</t>
    <phoneticPr fontId="13"/>
  </si>
  <si>
    <t>４
（エ）</t>
    <phoneticPr fontId="13"/>
  </si>
  <si>
    <t>４（オ）</t>
    <phoneticPr fontId="13"/>
  </si>
  <si>
    <t>４（カ）</t>
    <phoneticPr fontId="13"/>
  </si>
  <si>
    <t>５</t>
    <phoneticPr fontId="13"/>
  </si>
  <si>
    <t>５
（ア）</t>
    <phoneticPr fontId="13"/>
  </si>
  <si>
    <t>５
（イ）</t>
    <phoneticPr fontId="13"/>
  </si>
  <si>
    <t>５
（ウ）</t>
    <phoneticPr fontId="13"/>
  </si>
  <si>
    <t>５
（エ）</t>
    <phoneticPr fontId="13"/>
  </si>
  <si>
    <t>６</t>
    <phoneticPr fontId="13"/>
  </si>
  <si>
    <t>６
（ア）</t>
    <phoneticPr fontId="13"/>
  </si>
  <si>
    <t>６
（イ）</t>
    <phoneticPr fontId="13"/>
  </si>
  <si>
    <t>６
（ウ）</t>
    <phoneticPr fontId="13"/>
  </si>
  <si>
    <t>６
（エ）</t>
    <phoneticPr fontId="13"/>
  </si>
  <si>
    <t>７
（ア）</t>
    <phoneticPr fontId="13"/>
  </si>
  <si>
    <t>７
（イ）</t>
    <phoneticPr fontId="13"/>
  </si>
  <si>
    <t>７
（ウ）</t>
    <phoneticPr fontId="13"/>
  </si>
  <si>
    <t>７
（エ）</t>
    <phoneticPr fontId="13"/>
  </si>
  <si>
    <t>海外研修等実施状況</t>
    <rPh sb="0" eb="5">
      <t>カイガイケンシュウトウ</t>
    </rPh>
    <rPh sb="5" eb="7">
      <t>ジッシ</t>
    </rPh>
    <rPh sb="7" eb="9">
      <t>ジョウキョウ</t>
    </rPh>
    <phoneticPr fontId="13"/>
  </si>
  <si>
    <t>海外研修等実施年度</t>
    <rPh sb="0" eb="5">
      <t>カイガイケンシュウトウ</t>
    </rPh>
    <rPh sb="5" eb="7">
      <t>ジッシ</t>
    </rPh>
    <rPh sb="7" eb="9">
      <t>ネンド</t>
    </rPh>
    <phoneticPr fontId="13"/>
  </si>
  <si>
    <t>参加生徒数</t>
    <rPh sb="0" eb="5">
      <t>サンカセイトスウ</t>
    </rPh>
    <phoneticPr fontId="13"/>
  </si>
  <si>
    <t>生徒数</t>
    <rPh sb="0" eb="3">
      <t>セイトスウ</t>
    </rPh>
    <phoneticPr fontId="13"/>
  </si>
  <si>
    <t>外国語授業体制整備状況</t>
    <rPh sb="0" eb="3">
      <t>ガイコクゴ</t>
    </rPh>
    <rPh sb="3" eb="5">
      <t>ジュギョウ</t>
    </rPh>
    <rPh sb="5" eb="7">
      <t>タイセイ</t>
    </rPh>
    <rPh sb="7" eb="9">
      <t>セイビ</t>
    </rPh>
    <rPh sb="9" eb="11">
      <t>ジョウキョウ</t>
    </rPh>
    <phoneticPr fontId="13"/>
  </si>
  <si>
    <t>外国人生徒数</t>
    <rPh sb="0" eb="2">
      <t>ガイコク</t>
    </rPh>
    <rPh sb="2" eb="3">
      <t>ジン</t>
    </rPh>
    <rPh sb="3" eb="6">
      <t>セイトスウ</t>
    </rPh>
    <phoneticPr fontId="13"/>
  </si>
  <si>
    <t>外国語授業履修回数</t>
    <rPh sb="0" eb="3">
      <t>ガイコクゴ</t>
    </rPh>
    <rPh sb="3" eb="5">
      <t>ジュギョウ</t>
    </rPh>
    <rPh sb="5" eb="7">
      <t>リシュウ</t>
    </rPh>
    <rPh sb="7" eb="9">
      <t>カイスウ</t>
    </rPh>
    <phoneticPr fontId="13"/>
  </si>
  <si>
    <t>ICT機器を活用した学び実施状況</t>
    <rPh sb="3" eb="5">
      <t>キキ</t>
    </rPh>
    <rPh sb="6" eb="8">
      <t>カツヨウ</t>
    </rPh>
    <rPh sb="10" eb="11">
      <t>マナ</t>
    </rPh>
    <rPh sb="12" eb="14">
      <t>ジッシ</t>
    </rPh>
    <rPh sb="14" eb="16">
      <t>ジョウキョウ</t>
    </rPh>
    <phoneticPr fontId="13"/>
  </si>
  <si>
    <t>ICT機器を活用した学び実施年度</t>
    <rPh sb="3" eb="5">
      <t>キキ</t>
    </rPh>
    <rPh sb="6" eb="8">
      <t>カツヨウ</t>
    </rPh>
    <rPh sb="10" eb="11">
      <t>マナ</t>
    </rPh>
    <rPh sb="12" eb="14">
      <t>ジッシ</t>
    </rPh>
    <rPh sb="14" eb="16">
      <t>ネンド</t>
    </rPh>
    <phoneticPr fontId="13"/>
  </si>
  <si>
    <t>ALネットワーク拠点校</t>
    <rPh sb="8" eb="10">
      <t>キョテン</t>
    </rPh>
    <rPh sb="10" eb="11">
      <t>コウ</t>
    </rPh>
    <phoneticPr fontId="13"/>
  </si>
  <si>
    <t>探究学校設定教科・科目開設状況</t>
    <rPh sb="0" eb="2">
      <t>タンキュウ</t>
    </rPh>
    <rPh sb="2" eb="6">
      <t>ガッコウセッテイ</t>
    </rPh>
    <rPh sb="6" eb="8">
      <t>キョウカ</t>
    </rPh>
    <rPh sb="9" eb="11">
      <t>カモク</t>
    </rPh>
    <rPh sb="11" eb="15">
      <t>カイセツジョウキョウ</t>
    </rPh>
    <phoneticPr fontId="13"/>
  </si>
  <si>
    <t>探究学校設定教科・科目開設年度</t>
    <phoneticPr fontId="13"/>
  </si>
  <si>
    <t>探究学校設定教科・科目開設年度（カ）</t>
    <phoneticPr fontId="13"/>
  </si>
  <si>
    <t>探究学校設定教科・科目開設状況（カ）</t>
    <rPh sb="0" eb="2">
      <t>タンキュウ</t>
    </rPh>
    <rPh sb="2" eb="6">
      <t>ガッコウセッテイ</t>
    </rPh>
    <rPh sb="6" eb="8">
      <t>キョウカ</t>
    </rPh>
    <rPh sb="9" eb="11">
      <t>カモク</t>
    </rPh>
    <rPh sb="11" eb="15">
      <t>カイセツジョウキョウ</t>
    </rPh>
    <phoneticPr fontId="13"/>
  </si>
  <si>
    <t>先取り履修実施状況</t>
    <rPh sb="0" eb="2">
      <t>サキドリ</t>
    </rPh>
    <rPh sb="3" eb="5">
      <t>シュウ</t>
    </rPh>
    <rPh sb="5" eb="7">
      <t>ジッシ</t>
    </rPh>
    <rPh sb="7" eb="9">
      <t>ジョウキョウ</t>
    </rPh>
    <phoneticPr fontId="13"/>
  </si>
  <si>
    <t>先取り履修実施年度</t>
    <rPh sb="0" eb="2">
      <t>サキドリ</t>
    </rPh>
    <rPh sb="3" eb="5">
      <t>シュウ</t>
    </rPh>
    <rPh sb="5" eb="7">
      <t>ジッシ</t>
    </rPh>
    <rPh sb="7" eb="9">
      <t>ネンド</t>
    </rPh>
    <phoneticPr fontId="13"/>
  </si>
  <si>
    <t>先取り履修実施年度（エ）</t>
    <rPh sb="0" eb="2">
      <t>サキドリ</t>
    </rPh>
    <rPh sb="3" eb="5">
      <t>シュウ</t>
    </rPh>
    <rPh sb="5" eb="7">
      <t>ジッシ</t>
    </rPh>
    <rPh sb="7" eb="9">
      <t>ネンド</t>
    </rPh>
    <phoneticPr fontId="13"/>
  </si>
  <si>
    <t>先取り履修実施状況（エ）</t>
    <rPh sb="0" eb="2">
      <t>サキドリ</t>
    </rPh>
    <rPh sb="3" eb="5">
      <t>シュウ</t>
    </rPh>
    <rPh sb="5" eb="7">
      <t>ジッシ</t>
    </rPh>
    <rPh sb="7" eb="9">
      <t>ジョウキョウ</t>
    </rPh>
    <phoneticPr fontId="13"/>
  </si>
  <si>
    <t>高校生国際会議等の実施状況</t>
    <rPh sb="0" eb="8">
      <t>コウコウセイコクサイカイギトウ</t>
    </rPh>
    <rPh sb="9" eb="13">
      <t>ジッシジョウキョウ</t>
    </rPh>
    <phoneticPr fontId="13"/>
  </si>
  <si>
    <t>高校生国際会議等の実施年度</t>
    <rPh sb="0" eb="8">
      <t>コウコウセイコクサイカイギトウ</t>
    </rPh>
    <rPh sb="9" eb="11">
      <t>ジッシ</t>
    </rPh>
    <rPh sb="11" eb="13">
      <t>ネンド</t>
    </rPh>
    <phoneticPr fontId="13"/>
  </si>
  <si>
    <t>海外連携校</t>
    <rPh sb="0" eb="2">
      <t>カイガイ</t>
    </rPh>
    <rPh sb="2" eb="4">
      <t>レンケイ</t>
    </rPh>
    <rPh sb="4" eb="5">
      <t>コウ</t>
    </rPh>
    <phoneticPr fontId="13"/>
  </si>
  <si>
    <t>高校生国際会議等の実施年度（エ）</t>
    <rPh sb="0" eb="8">
      <t>コウコウセイコクサイカイギトウ</t>
    </rPh>
    <rPh sb="9" eb="11">
      <t>ジッシ</t>
    </rPh>
    <rPh sb="11" eb="13">
      <t>ネンド</t>
    </rPh>
    <phoneticPr fontId="13"/>
  </si>
  <si>
    <t>高校生国際会議等の実施状況（エ）</t>
    <rPh sb="0" eb="8">
      <t>コウコウセイコクサイカイギトウ</t>
    </rPh>
    <rPh sb="9" eb="13">
      <t>ジッシジョウキョウ</t>
    </rPh>
    <phoneticPr fontId="13"/>
  </si>
  <si>
    <t>１</t>
    <phoneticPr fontId="13"/>
  </si>
  <si>
    <t>2-1</t>
    <phoneticPr fontId="13"/>
  </si>
  <si>
    <t>2-1
（ア）</t>
    <phoneticPr fontId="13"/>
  </si>
  <si>
    <t>2-1
（イ）</t>
    <phoneticPr fontId="13"/>
  </si>
  <si>
    <t>2-2</t>
    <phoneticPr fontId="13"/>
  </si>
  <si>
    <t>2-2
（ア）</t>
    <phoneticPr fontId="13"/>
  </si>
  <si>
    <t>2-2
（イ）</t>
    <phoneticPr fontId="13"/>
  </si>
  <si>
    <t>2-2
（ウ）</t>
    <phoneticPr fontId="13"/>
  </si>
  <si>
    <t>2-2
（エ）</t>
    <phoneticPr fontId="13"/>
  </si>
  <si>
    <t>2-2（オ）</t>
    <phoneticPr fontId="13"/>
  </si>
  <si>
    <t>3</t>
    <phoneticPr fontId="13"/>
  </si>
  <si>
    <t>4</t>
    <phoneticPr fontId="13"/>
  </si>
  <si>
    <t>4
（ア）</t>
    <phoneticPr fontId="13"/>
  </si>
  <si>
    <t>4
（イ）</t>
    <phoneticPr fontId="13"/>
  </si>
  <si>
    <t>5</t>
    <phoneticPr fontId="13"/>
  </si>
  <si>
    <t>5
（ア）</t>
    <phoneticPr fontId="13"/>
  </si>
  <si>
    <t>5
（イ）</t>
    <phoneticPr fontId="13"/>
  </si>
  <si>
    <t>6
（エ）</t>
    <phoneticPr fontId="13"/>
  </si>
  <si>
    <t>6（オ）</t>
    <phoneticPr fontId="13"/>
  </si>
  <si>
    <t>6
（カ）</t>
    <phoneticPr fontId="13"/>
  </si>
  <si>
    <t>6
（キ）</t>
    <phoneticPr fontId="13"/>
  </si>
  <si>
    <t>6（ク）</t>
    <phoneticPr fontId="13"/>
  </si>
  <si>
    <t>新しい普通科設置年度①</t>
    <rPh sb="0" eb="1">
      <t>アタラ</t>
    </rPh>
    <rPh sb="3" eb="6">
      <t>フツウカ</t>
    </rPh>
    <rPh sb="6" eb="8">
      <t>セッチ</t>
    </rPh>
    <rPh sb="8" eb="10">
      <t>ネンド</t>
    </rPh>
    <phoneticPr fontId="13"/>
  </si>
  <si>
    <t>新しい普通科新規設置年度②</t>
    <rPh sb="0" eb="1">
      <t>アタラ</t>
    </rPh>
    <rPh sb="3" eb="6">
      <t>フツウカ</t>
    </rPh>
    <rPh sb="6" eb="8">
      <t>シンキ</t>
    </rPh>
    <rPh sb="8" eb="10">
      <t>セッチ</t>
    </rPh>
    <rPh sb="10" eb="12">
      <t>ネンド</t>
    </rPh>
    <phoneticPr fontId="13"/>
  </si>
  <si>
    <t>新しい普通科新規設置状況②</t>
    <rPh sb="0" eb="1">
      <t>アタラ</t>
    </rPh>
    <rPh sb="3" eb="6">
      <t>フツウカ</t>
    </rPh>
    <rPh sb="6" eb="8">
      <t>シンキ</t>
    </rPh>
    <rPh sb="8" eb="10">
      <t>セッチ</t>
    </rPh>
    <rPh sb="10" eb="12">
      <t>ジョウキョウ</t>
    </rPh>
    <phoneticPr fontId="13"/>
  </si>
  <si>
    <t>学科設置手続状況</t>
    <rPh sb="0" eb="2">
      <t>ガッカ</t>
    </rPh>
    <rPh sb="2" eb="4">
      <t>セッチ</t>
    </rPh>
    <rPh sb="4" eb="6">
      <t>テツヅキ</t>
    </rPh>
    <rPh sb="6" eb="8">
      <t>ジョウキョウ</t>
    </rPh>
    <phoneticPr fontId="13"/>
  </si>
  <si>
    <t>学科設置手続年度</t>
    <rPh sb="0" eb="2">
      <t>ガッカ</t>
    </rPh>
    <rPh sb="2" eb="4">
      <t>セッチ</t>
    </rPh>
    <rPh sb="4" eb="6">
      <t>テツヅキ</t>
    </rPh>
    <rPh sb="6" eb="8">
      <t>ネンド</t>
    </rPh>
    <phoneticPr fontId="13"/>
  </si>
  <si>
    <t>ICT機器活用した学び実施状況（2-1）</t>
    <rPh sb="3" eb="7">
      <t>キキカツヨウ</t>
    </rPh>
    <rPh sb="9" eb="10">
      <t>マナ</t>
    </rPh>
    <rPh sb="11" eb="15">
      <t>ジッシジョウキョウ</t>
    </rPh>
    <phoneticPr fontId="13"/>
  </si>
  <si>
    <t>ICT機器活用した学び実施年度（2-1）</t>
    <rPh sb="3" eb="7">
      <t>キキカツヨウ</t>
    </rPh>
    <rPh sb="9" eb="10">
      <t>マナ</t>
    </rPh>
    <rPh sb="11" eb="13">
      <t>ジッシ</t>
    </rPh>
    <rPh sb="13" eb="15">
      <t>ネンド</t>
    </rPh>
    <phoneticPr fontId="13"/>
  </si>
  <si>
    <t>ICT機器活用した学び実施状況（2-2）</t>
    <rPh sb="3" eb="7">
      <t>キキカツヨウ</t>
    </rPh>
    <rPh sb="9" eb="10">
      <t>マナ</t>
    </rPh>
    <rPh sb="11" eb="15">
      <t>ジッシジョウキョウ</t>
    </rPh>
    <phoneticPr fontId="13"/>
  </si>
  <si>
    <t>ICT機器活用した学び実施年度（2-2）</t>
    <phoneticPr fontId="13"/>
  </si>
  <si>
    <t>連携協力機関数</t>
    <rPh sb="0" eb="2">
      <t>レンケイ</t>
    </rPh>
    <rPh sb="2" eb="4">
      <t>キョウリョク</t>
    </rPh>
    <rPh sb="4" eb="6">
      <t>キカン</t>
    </rPh>
    <rPh sb="6" eb="7">
      <t>スウ</t>
    </rPh>
    <phoneticPr fontId="13"/>
  </si>
  <si>
    <t>コーディネーター数</t>
    <rPh sb="8" eb="9">
      <t>スウ</t>
    </rPh>
    <phoneticPr fontId="13"/>
  </si>
  <si>
    <t>属性①</t>
    <rPh sb="0" eb="2">
      <t>ゾクセイ</t>
    </rPh>
    <phoneticPr fontId="13"/>
  </si>
  <si>
    <t>属性②</t>
    <rPh sb="0" eb="2">
      <t>ゾクセイ</t>
    </rPh>
    <phoneticPr fontId="13"/>
  </si>
  <si>
    <t>属性③</t>
    <rPh sb="0" eb="2">
      <t>ゾクセイ</t>
    </rPh>
    <phoneticPr fontId="13"/>
  </si>
  <si>
    <t>2（ア）</t>
    <phoneticPr fontId="13"/>
  </si>
  <si>
    <t>2（イ）</t>
    <phoneticPr fontId="13"/>
  </si>
  <si>
    <t>2（エ）</t>
    <phoneticPr fontId="13"/>
  </si>
  <si>
    <t>2（オ）</t>
    <phoneticPr fontId="13"/>
  </si>
  <si>
    <t>3（ア）</t>
    <phoneticPr fontId="13"/>
  </si>
  <si>
    <t>3（イ）</t>
    <phoneticPr fontId="13"/>
  </si>
  <si>
    <t>3（エ）</t>
    <phoneticPr fontId="13"/>
  </si>
  <si>
    <t>4（ア）</t>
    <phoneticPr fontId="13"/>
  </si>
  <si>
    <t>4（イ）</t>
    <phoneticPr fontId="13"/>
  </si>
  <si>
    <t>4
（ウ）</t>
    <phoneticPr fontId="13"/>
  </si>
  <si>
    <t>4（エ）</t>
    <phoneticPr fontId="13"/>
  </si>
  <si>
    <t>4（オ）</t>
    <phoneticPr fontId="13"/>
  </si>
  <si>
    <t>5（ア）</t>
    <phoneticPr fontId="13"/>
  </si>
  <si>
    <t>6（ア）</t>
    <phoneticPr fontId="13"/>
  </si>
  <si>
    <t>6（イ）</t>
    <phoneticPr fontId="13"/>
  </si>
  <si>
    <t>連携団体数</t>
    <rPh sb="0" eb="2">
      <t>レンケイ</t>
    </rPh>
    <rPh sb="2" eb="4">
      <t>ダンタイ</t>
    </rPh>
    <rPh sb="4" eb="5">
      <t>スウ</t>
    </rPh>
    <phoneticPr fontId="13"/>
  </si>
  <si>
    <t>授業実施回数</t>
    <rPh sb="0" eb="2">
      <t>ジュギョウ</t>
    </rPh>
    <rPh sb="2" eb="4">
      <t>ジッシ</t>
    </rPh>
    <rPh sb="4" eb="6">
      <t>カイスウ</t>
    </rPh>
    <phoneticPr fontId="13"/>
  </si>
  <si>
    <t>見学等回数</t>
    <rPh sb="0" eb="2">
      <t>ケンガク</t>
    </rPh>
    <rPh sb="2" eb="3">
      <t>トウ</t>
    </rPh>
    <rPh sb="3" eb="5">
      <t>カイスウ</t>
    </rPh>
    <phoneticPr fontId="13"/>
  </si>
  <si>
    <t>教師向け研修回数</t>
    <rPh sb="0" eb="2">
      <t>キョウシ</t>
    </rPh>
    <rPh sb="2" eb="3">
      <t>ム</t>
    </rPh>
    <rPh sb="4" eb="6">
      <t>ケンシュウ</t>
    </rPh>
    <rPh sb="6" eb="8">
      <t>カイスウ</t>
    </rPh>
    <phoneticPr fontId="13"/>
  </si>
  <si>
    <t>取組実施回数</t>
    <rPh sb="0" eb="2">
      <t>トリクミ</t>
    </rPh>
    <rPh sb="2" eb="4">
      <t>ジッシ</t>
    </rPh>
    <rPh sb="4" eb="6">
      <t>カイスウ</t>
    </rPh>
    <phoneticPr fontId="13"/>
  </si>
  <si>
    <t>学科再編実施年度</t>
    <rPh sb="0" eb="2">
      <t>ガッカ</t>
    </rPh>
    <rPh sb="2" eb="4">
      <t>サイヘン</t>
    </rPh>
    <rPh sb="4" eb="6">
      <t>ジッシ</t>
    </rPh>
    <rPh sb="6" eb="8">
      <t>ネンド</t>
    </rPh>
    <phoneticPr fontId="13"/>
  </si>
  <si>
    <t>教科・科目開設年度（イ）</t>
    <rPh sb="0" eb="2">
      <t>キョウカ</t>
    </rPh>
    <rPh sb="3" eb="5">
      <t>カモク</t>
    </rPh>
    <rPh sb="5" eb="7">
      <t>カイセツ</t>
    </rPh>
    <rPh sb="7" eb="9">
      <t>ネンド</t>
    </rPh>
    <phoneticPr fontId="13"/>
  </si>
  <si>
    <t>教科・科目開設年度（ウ）</t>
    <rPh sb="0" eb="2">
      <t>キョウカ</t>
    </rPh>
    <rPh sb="3" eb="5">
      <t>カモク</t>
    </rPh>
    <rPh sb="5" eb="7">
      <t>カイセツ</t>
    </rPh>
    <rPh sb="7" eb="9">
      <t>ネンド</t>
    </rPh>
    <phoneticPr fontId="13"/>
  </si>
  <si>
    <t>↑ADJ～ADUは各重点類型箇所のみ数式を入れ、それ以外は数式を消す</t>
    <rPh sb="9" eb="10">
      <t>カク</t>
    </rPh>
    <rPh sb="10" eb="12">
      <t>ジュウテン</t>
    </rPh>
    <rPh sb="12" eb="14">
      <t>ルイケイ</t>
    </rPh>
    <rPh sb="14" eb="16">
      <t>カショ</t>
    </rPh>
    <rPh sb="18" eb="20">
      <t>スウシキ</t>
    </rPh>
    <rPh sb="21" eb="22">
      <t>イ</t>
    </rPh>
    <rPh sb="26" eb="28">
      <t>イガイ</t>
    </rPh>
    <rPh sb="29" eb="31">
      <t>スウシキ</t>
    </rPh>
    <rPh sb="32" eb="33">
      <t>ケ</t>
    </rPh>
    <phoneticPr fontId="13"/>
  </si>
  <si>
    <r>
      <rPr>
        <sz val="11"/>
        <color rgb="FFFF0000"/>
        <rFont val="游ゴシック"/>
        <family val="2"/>
        <charset val="128"/>
      </rPr>
      <t>↑重点類型</t>
    </r>
    <r>
      <rPr>
        <sz val="11"/>
        <color rgb="FFFF0000"/>
        <rFont val="游ゴシック"/>
        <family val="2"/>
        <charset val="128"/>
        <scheme val="minor"/>
      </rPr>
      <t>ごとに引用セルを変更する</t>
    </r>
    <rPh sb="1" eb="5">
      <t>ジュウテンルイケイ</t>
    </rPh>
    <rPh sb="8" eb="10">
      <t>インヨウ</t>
    </rPh>
    <rPh sb="13" eb="15">
      <t>ヘンコウ</t>
    </rPh>
    <phoneticPr fontId="13"/>
  </si>
  <si>
    <t>基本類型：=INDIRECT(ADE1&amp;"!A37")</t>
    <rPh sb="0" eb="4">
      <t>キホンルイケイ</t>
    </rPh>
    <phoneticPr fontId="13"/>
  </si>
  <si>
    <t>重グ、重特：=INDIRECT(ADE1&amp;"!A68")</t>
    <rPh sb="0" eb="1">
      <t>ジュウ</t>
    </rPh>
    <rPh sb="3" eb="4">
      <t>ジュウ</t>
    </rPh>
    <rPh sb="4" eb="5">
      <t>トク</t>
    </rPh>
    <phoneticPr fontId="13"/>
  </si>
  <si>
    <t>重プ：=INDIRECT(ADE1&amp;"!A98")</t>
    <rPh sb="0" eb="1">
      <t>ジュウ</t>
    </rPh>
    <phoneticPr fontId="13"/>
  </si>
  <si>
    <t>事業計画書３（基本類型・重点類型共通）</t>
    <rPh sb="0" eb="2">
      <t>ジギョウ</t>
    </rPh>
    <rPh sb="2" eb="5">
      <t>ケイカクショ</t>
    </rPh>
    <rPh sb="7" eb="9">
      <t>キホン</t>
    </rPh>
    <rPh sb="9" eb="11">
      <t>ルイケイ</t>
    </rPh>
    <rPh sb="12" eb="16">
      <t>ジュウテンルイケイ</t>
    </rPh>
    <rPh sb="16" eb="18">
      <t>キョウツウ</t>
    </rPh>
    <phoneticPr fontId="13"/>
  </si>
  <si>
    <r>
      <t xml:space="preserve">該当する項目に「〇」
</t>
    </r>
    <r>
      <rPr>
        <u/>
        <sz val="20"/>
        <color theme="1"/>
        <rFont val="游ゴシック"/>
        <family val="3"/>
        <charset val="128"/>
        <scheme val="minor"/>
      </rPr>
      <t>令和6年度採択校においては、【R6実績】及び【R7申請】の両方を入力すること。
令和7年度新規申請校においては、【R6実績】欄は空欄とし、【R7申請】欄のみ入力すること。</t>
    </r>
    <rPh sb="0" eb="2">
      <t>ガイトウ</t>
    </rPh>
    <rPh sb="4" eb="6">
      <t>コウモク</t>
    </rPh>
    <rPh sb="11" eb="13">
      <t>レイワ</t>
    </rPh>
    <rPh sb="14" eb="16">
      <t>ネンド</t>
    </rPh>
    <rPh sb="16" eb="19">
      <t>サイタクコウ</t>
    </rPh>
    <rPh sb="28" eb="30">
      <t>ジッセキ</t>
    </rPh>
    <rPh sb="31" eb="32">
      <t>オヨ</t>
    </rPh>
    <rPh sb="36" eb="38">
      <t>シンセイ</t>
    </rPh>
    <rPh sb="40" eb="42">
      <t>リョウホウ</t>
    </rPh>
    <rPh sb="43" eb="45">
      <t>ニュウリョク</t>
    </rPh>
    <rPh sb="51" eb="53">
      <t>レイワ</t>
    </rPh>
    <rPh sb="54" eb="56">
      <t>ネンド</t>
    </rPh>
    <rPh sb="56" eb="61">
      <t>シンキシンセイコウ</t>
    </rPh>
    <rPh sb="70" eb="72">
      <t>ジッセキ</t>
    </rPh>
    <rPh sb="73" eb="74">
      <t>ラン</t>
    </rPh>
    <rPh sb="75" eb="77">
      <t>クウラン</t>
    </rPh>
    <rPh sb="83" eb="85">
      <t>シンセイ</t>
    </rPh>
    <rPh sb="86" eb="87">
      <t>ラン</t>
    </rPh>
    <rPh sb="89" eb="91">
      <t>ニュウリョク</t>
    </rPh>
    <phoneticPr fontId="13"/>
  </si>
  <si>
    <r>
      <rPr>
        <b/>
        <u/>
        <sz val="14"/>
        <color theme="1"/>
        <rFont val="游ゴシック"/>
        <family val="3"/>
        <charset val="128"/>
        <scheme val="minor"/>
      </rPr>
      <t>【R6実績】</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ジッセキ</t>
    </rPh>
    <rPh sb="11" eb="12">
      <t>ラン</t>
    </rPh>
    <rPh sb="19" eb="21">
      <t>センタク</t>
    </rPh>
    <phoneticPr fontId="13"/>
  </si>
  <si>
    <r>
      <rPr>
        <b/>
        <sz val="14"/>
        <color theme="1"/>
        <rFont val="游ゴシック"/>
        <family val="3"/>
        <charset val="128"/>
        <scheme val="minor"/>
      </rPr>
      <t>【R6実績】</t>
    </r>
    <r>
      <rPr>
        <b/>
        <sz val="12"/>
        <color theme="1"/>
        <rFont val="游ゴシック"/>
        <family val="3"/>
        <charset val="128"/>
        <scheme val="minor"/>
      </rPr>
      <t xml:space="preserve">
</t>
    </r>
    <r>
      <rPr>
        <b/>
        <sz val="24"/>
        <color theme="1"/>
        <rFont val="游ゴシック"/>
        <family val="3"/>
        <charset val="128"/>
        <scheme val="minor"/>
      </rPr>
      <t>得点</t>
    </r>
    <rPh sb="7" eb="9">
      <t>トクテン</t>
    </rPh>
    <phoneticPr fontId="13"/>
  </si>
  <si>
    <r>
      <rPr>
        <b/>
        <u/>
        <sz val="14"/>
        <color theme="1"/>
        <rFont val="游ゴシック"/>
        <family val="3"/>
        <charset val="128"/>
        <scheme val="minor"/>
      </rPr>
      <t>【R7申請】</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シンセイ</t>
    </rPh>
    <rPh sb="11" eb="12">
      <t>ラン</t>
    </rPh>
    <rPh sb="19" eb="21">
      <t>センタク</t>
    </rPh>
    <phoneticPr fontId="13"/>
  </si>
  <si>
    <r>
      <rPr>
        <b/>
        <sz val="14"/>
        <color theme="1"/>
        <rFont val="游ゴシック"/>
        <family val="3"/>
        <charset val="128"/>
        <scheme val="minor"/>
      </rPr>
      <t>【R7申請】</t>
    </r>
    <r>
      <rPr>
        <b/>
        <sz val="16"/>
        <color theme="1"/>
        <rFont val="游ゴシック"/>
        <family val="3"/>
        <charset val="128"/>
        <scheme val="minor"/>
      </rPr>
      <t xml:space="preserve">
</t>
    </r>
    <r>
      <rPr>
        <b/>
        <sz val="24"/>
        <color theme="1"/>
        <rFont val="游ゴシック"/>
        <family val="3"/>
        <charset val="128"/>
        <scheme val="minor"/>
      </rPr>
      <t>得点</t>
    </r>
    <rPh sb="3" eb="5">
      <t>シンセイ</t>
    </rPh>
    <rPh sb="7" eb="9">
      <t>トクテン</t>
    </rPh>
    <phoneticPr fontId="13"/>
  </si>
  <si>
    <r>
      <rPr>
        <b/>
        <sz val="22"/>
        <color theme="1"/>
        <rFont val="游ゴシック"/>
        <family val="3"/>
        <charset val="128"/>
        <scheme val="minor"/>
      </rPr>
      <t>１．</t>
    </r>
    <r>
      <rPr>
        <sz val="22"/>
        <color theme="1"/>
        <rFont val="游ゴシック"/>
        <family val="3"/>
        <charset val="128"/>
        <scheme val="minor"/>
      </rPr>
      <t>情報Ⅱ等の教科・科目の開設等</t>
    </r>
    <rPh sb="2" eb="4">
      <t>ジョウホウ</t>
    </rPh>
    <rPh sb="5" eb="6">
      <t>ナド</t>
    </rPh>
    <rPh sb="7" eb="9">
      <t>キョウカ</t>
    </rPh>
    <rPh sb="10" eb="12">
      <t>カモク</t>
    </rPh>
    <rPh sb="13" eb="15">
      <t>カイセツ</t>
    </rPh>
    <rPh sb="15" eb="16">
      <t>ナド</t>
    </rPh>
    <phoneticPr fontId="13"/>
  </si>
  <si>
    <r>
      <rPr>
        <b/>
        <sz val="16"/>
        <rFont val="游ゴシック"/>
        <family val="3"/>
        <charset val="128"/>
        <scheme val="minor"/>
      </rPr>
      <t>1-1.</t>
    </r>
    <r>
      <rPr>
        <u/>
        <sz val="16"/>
        <rFont val="游ゴシック"/>
        <family val="3"/>
        <charset val="128"/>
        <scheme val="minor"/>
      </rPr>
      <t>情報Ⅱ</t>
    </r>
    <r>
      <rPr>
        <sz val="16"/>
        <rFont val="游ゴシック"/>
        <family val="3"/>
        <charset val="128"/>
        <scheme val="minor"/>
      </rPr>
      <t>又は</t>
    </r>
    <r>
      <rPr>
        <u/>
        <sz val="16"/>
        <rFont val="游ゴシック"/>
        <family val="3"/>
        <charset val="128"/>
        <scheme val="minor"/>
      </rPr>
      <t>数理・データサイエンス・AIの活用を前提とした実践的な学校設定教科・科目若しくは総合的な探究の時間</t>
    </r>
    <r>
      <rPr>
        <sz val="16"/>
        <rFont val="游ゴシック"/>
        <family val="3"/>
        <charset val="128"/>
        <scheme val="minor"/>
      </rPr>
      <t>又は</t>
    </r>
    <r>
      <rPr>
        <u/>
        <sz val="16"/>
        <rFont val="游ゴシック"/>
        <family val="3"/>
        <charset val="128"/>
        <scheme val="minor"/>
      </rPr>
      <t>情報Ⅱの内容を含むことにより指導内容を充実させた職業系の教科・科目</t>
    </r>
    <r>
      <rPr>
        <sz val="16"/>
        <rFont val="游ゴシック"/>
        <family val="3"/>
        <charset val="128"/>
        <scheme val="minor"/>
      </rPr>
      <t>（以下「情報Ⅱ等」という。）</t>
    </r>
    <r>
      <rPr>
        <u/>
        <sz val="16"/>
        <rFont val="游ゴシック"/>
        <family val="3"/>
        <charset val="128"/>
        <scheme val="minor"/>
      </rPr>
      <t>を令和6年度（令和7年度新規申請校の場合は令和7年度）においてすでに開設していること</t>
    </r>
    <r>
      <rPr>
        <sz val="16"/>
        <rFont val="游ゴシック"/>
        <family val="3"/>
        <charset val="128"/>
        <scheme val="minor"/>
      </rPr>
      <t>（情報Ⅱに相当する内容を含む大学等その他の教育施設等における学修を高等学校における科目の履修とみなし単位認定を行うことを含む。また、他校からの遠隔授業を受信しているケースも含む。）。
また、</t>
    </r>
    <r>
      <rPr>
        <u/>
        <sz val="16"/>
        <rFont val="游ゴシック"/>
        <family val="3"/>
        <charset val="128"/>
        <scheme val="minor"/>
      </rPr>
      <t>遅くとも令和8年度（令和7年度新規申請校の場合は令和9年度）までに受講生徒数の割合を全体の2割以上とすることを目指す</t>
    </r>
    <r>
      <rPr>
        <sz val="16"/>
        <rFont val="游ゴシック"/>
        <family val="3"/>
        <charset val="128"/>
        <scheme val="minor"/>
      </rPr>
      <t xml:space="preserve">こと
※1-1もしくは1-2いずれか一つは必須項目とする（特別支援学校高等部を除く）。
※(ア)～(ク)は累積加算可。
</t>
    </r>
    <rPh sb="7" eb="8">
      <t>マタ</t>
    </rPh>
    <rPh sb="45" eb="46">
      <t>モ</t>
    </rPh>
    <rPh sb="58" eb="59">
      <t>マタ</t>
    </rPh>
    <rPh sb="114" eb="116">
      <t>レイワ</t>
    </rPh>
    <rPh sb="117" eb="119">
      <t>ネンド</t>
    </rPh>
    <rPh sb="119" eb="124">
      <t>シンキシンセイコウ</t>
    </rPh>
    <rPh sb="125" eb="127">
      <t>バアイ</t>
    </rPh>
    <rPh sb="128" eb="130">
      <t>レイワ</t>
    </rPh>
    <rPh sb="131" eb="133">
      <t>ネンド</t>
    </rPh>
    <rPh sb="254" eb="256">
      <t>レイワ</t>
    </rPh>
    <rPh sb="257" eb="259">
      <t>ネンド</t>
    </rPh>
    <rPh sb="259" eb="264">
      <t>シンキシンセイコウ</t>
    </rPh>
    <rPh sb="265" eb="267">
      <t>バアイ</t>
    </rPh>
    <rPh sb="268" eb="270">
      <t>レイワ</t>
    </rPh>
    <rPh sb="271" eb="273">
      <t>ネンド</t>
    </rPh>
    <rPh sb="331" eb="340">
      <t>トクベツシエンガッコウコウトウブ</t>
    </rPh>
    <rPh sb="341" eb="342">
      <t>ノゾ</t>
    </rPh>
    <phoneticPr fontId="13"/>
  </si>
  <si>
    <r>
      <rPr>
        <b/>
        <sz val="22"/>
        <color theme="8"/>
        <rFont val="游ゴシック"/>
        <family val="3"/>
        <charset val="128"/>
        <scheme val="minor"/>
      </rPr>
      <t xml:space="preserve">【1-1を選択した場合、①～③のうち少なくとも１つは必須】
</t>
    </r>
    <r>
      <rPr>
        <sz val="22"/>
        <color theme="8"/>
        <rFont val="游ゴシック"/>
        <family val="3"/>
        <charset val="128"/>
        <scheme val="minor"/>
      </rPr>
      <t xml:space="preserve">
</t>
    </r>
    <r>
      <rPr>
        <b/>
        <sz val="22"/>
        <color theme="8"/>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令和8年度（令和7年度新規申請校の場合は令和9年度）</t>
    </r>
    <r>
      <rPr>
        <sz val="20"/>
        <color theme="1"/>
        <rFont val="游ゴシック"/>
        <family val="3"/>
        <charset val="128"/>
        <scheme val="minor"/>
      </rPr>
      <t>時点を設定</t>
    </r>
    <rPh sb="5" eb="7">
      <t>センタク</t>
    </rPh>
    <rPh sb="9" eb="11">
      <t>バアイ</t>
    </rPh>
    <rPh sb="18" eb="19">
      <t>スク</t>
    </rPh>
    <rPh sb="26" eb="28">
      <t>ヒッス</t>
    </rPh>
    <rPh sb="32" eb="34">
      <t>トウガイ</t>
    </rPh>
    <rPh sb="34" eb="36">
      <t>ガッコウ</t>
    </rPh>
    <rPh sb="40" eb="42">
      <t>ジョウホウ</t>
    </rPh>
    <rPh sb="44" eb="46">
      <t>リシュウ</t>
    </rPh>
    <rPh sb="46" eb="47">
      <t>リツ</t>
    </rPh>
    <rPh sb="50" eb="52">
      <t>モクヒョウ</t>
    </rPh>
    <rPh sb="52" eb="53">
      <t>チ</t>
    </rPh>
    <rPh sb="54" eb="56">
      <t>レイワ</t>
    </rPh>
    <rPh sb="57" eb="59">
      <t>ネンド</t>
    </rPh>
    <rPh sb="80" eb="82">
      <t>ジテン</t>
    </rPh>
    <rPh sb="83" eb="85">
      <t>セッテイ</t>
    </rPh>
    <phoneticPr fontId="13"/>
  </si>
  <si>
    <r>
      <t xml:space="preserve">受講生徒数
</t>
    </r>
    <r>
      <rPr>
        <sz val="11"/>
        <color theme="1"/>
        <rFont val="游ゴシック"/>
        <family val="3"/>
        <charset val="128"/>
        <scheme val="minor"/>
      </rPr>
      <t>（人）</t>
    </r>
    <rPh sb="0" eb="2">
      <t>ジュコウ</t>
    </rPh>
    <rPh sb="2" eb="4">
      <t>セイト</t>
    </rPh>
    <rPh sb="4" eb="5">
      <t>スウ</t>
    </rPh>
    <rPh sb="7" eb="8">
      <t>ニン</t>
    </rPh>
    <phoneticPr fontId="13"/>
  </si>
  <si>
    <r>
      <t xml:space="preserve">生徒数
</t>
    </r>
    <r>
      <rPr>
        <sz val="11"/>
        <color theme="1"/>
        <rFont val="游ゴシック"/>
        <family val="3"/>
        <charset val="128"/>
        <scheme val="minor"/>
      </rPr>
      <t>（人）</t>
    </r>
    <rPh sb="0" eb="3">
      <t>セイトスウ</t>
    </rPh>
    <phoneticPr fontId="13"/>
  </si>
  <si>
    <t xml:space="preserve">(ア)情報Ⅱ等を必修科目として開設していること（総合的な探究の時間を除く） </t>
    <rPh sb="6" eb="7">
      <t>ナド</t>
    </rPh>
    <rPh sb="15" eb="17">
      <t>カイセツ</t>
    </rPh>
    <phoneticPr fontId="13"/>
  </si>
  <si>
    <t>%</t>
    <phoneticPr fontId="13"/>
  </si>
  <si>
    <t xml:space="preserve">(イ)すでに開設している情報Ⅱ等を選択科目から必修科目にすることについて遅くとも令和6年度（令和7年度新規申請校の場合は令和7年度）中に具体的な検討を開始すること（令和6年度（令和7年度新規申請校の場合は令和7年度）以前からの検討も含む）（総合的な探究の時間を除く） </t>
    <rPh sb="66" eb="67">
      <t>チュウ</t>
    </rPh>
    <rPh sb="68" eb="71">
      <t>グタイテキ</t>
    </rPh>
    <phoneticPr fontId="13"/>
  </si>
  <si>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令和8年度（令和7年度新規申請校の場合は令和9年度）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46" eb="49">
      <t>ソウゴウテキ</t>
    </rPh>
    <rPh sb="50" eb="52">
      <t>タンキュウ</t>
    </rPh>
    <rPh sb="53" eb="55">
      <t>ジカン</t>
    </rPh>
    <rPh sb="56" eb="58">
      <t>リシュウ</t>
    </rPh>
    <rPh sb="58" eb="59">
      <t>リツ</t>
    </rPh>
    <phoneticPr fontId="13"/>
  </si>
  <si>
    <t>(ウ)(イ)を進めた上で、令和7年度（令和7年度新規申請校の場合は令和8年度）入学生用の教育課程の中で必修科目にすること、又は令和5年度、令和6年度（令和7年度新規申請校の場合は令和6年度、令和7年度）の入学生用の教育課程において必修科目にすることを令和6年度（令和7年度新規申請校の場合は令和7年度）中に対外的に公表すること</t>
    <rPh sb="7" eb="8">
      <t>スス</t>
    </rPh>
    <rPh sb="10" eb="11">
      <t>ウエ</t>
    </rPh>
    <rPh sb="51" eb="53">
      <t>ヒッシュウ</t>
    </rPh>
    <rPh sb="53" eb="55">
      <t>カモク</t>
    </rPh>
    <rPh sb="61" eb="62">
      <t>マタ</t>
    </rPh>
    <rPh sb="69" eb="71">
      <t>レイワ</t>
    </rPh>
    <rPh sb="72" eb="74">
      <t>ネンド</t>
    </rPh>
    <rPh sb="92" eb="94">
      <t>ネンド</t>
    </rPh>
    <rPh sb="95" eb="97">
      <t>レイワ</t>
    </rPh>
    <rPh sb="98" eb="100">
      <t>ネンド</t>
    </rPh>
    <rPh sb="115" eb="119">
      <t>ヒッシュウカモク</t>
    </rPh>
    <phoneticPr fontId="13"/>
  </si>
  <si>
    <t>(エ)	情報Ⅱ等の充実のため、外部専門人材（研究機関・企業の専門人材、大学・高等専門学校の教員、博士人材等）等を活用することなどにより教師向け研修を実施すること</t>
    <phoneticPr fontId="13"/>
  </si>
  <si>
    <t>(オ)	情報Ⅱ等の充実のため、外部専門人材（研究機関・企業の専門人材、大学・高等専門学校の教員、博士人材等）等を活用した授業を実施すること</t>
    <rPh sb="7" eb="8">
      <t>ナド</t>
    </rPh>
    <phoneticPr fontId="13"/>
  </si>
  <si>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令和8年度（令和7年度新規申請校の場合は令和9年度）</t>
    </r>
    <r>
      <rPr>
        <sz val="20"/>
        <color theme="1"/>
        <rFont val="游ゴシック"/>
        <family val="3"/>
        <charset val="128"/>
        <scheme val="minor"/>
      </rPr>
      <t>時点を設定</t>
    </r>
    <rPh sb="1" eb="3">
      <t>トウガイ</t>
    </rPh>
    <rPh sb="3" eb="5">
      <t>ガッコウ</t>
    </rPh>
    <rPh sb="43" eb="45">
      <t>リシュウ</t>
    </rPh>
    <rPh sb="45" eb="46">
      <t>リツ</t>
    </rPh>
    <phoneticPr fontId="13"/>
  </si>
  <si>
    <t>(カ)情報Ⅱ等の受講を希望する生徒に対する個別最適な学びを実現するため、補充的な学習や発展的な学習などの学習活動を取り入れるなど、授業に工夫を凝らすこと</t>
    <rPh sb="3" eb="5">
      <t>ジョウホウ</t>
    </rPh>
    <rPh sb="6" eb="7">
      <t>ナド</t>
    </rPh>
    <rPh sb="8" eb="10">
      <t>ジュコウ</t>
    </rPh>
    <rPh sb="11" eb="13">
      <t>キボウ</t>
    </rPh>
    <rPh sb="65" eb="67">
      <t>ジュギョウ</t>
    </rPh>
    <rPh sb="68" eb="70">
      <t>クフウ</t>
    </rPh>
    <rPh sb="71" eb="72">
      <t>コ</t>
    </rPh>
    <phoneticPr fontId="13"/>
  </si>
  <si>
    <t>(キ)情報Ⅱ等を遠隔授業により実施すること（配信校のみ加点対象）</t>
    <rPh sb="22" eb="25">
      <t>ハイシンコウ</t>
    </rPh>
    <rPh sb="27" eb="29">
      <t>カテン</t>
    </rPh>
    <rPh sb="29" eb="31">
      <t>タイショウ</t>
    </rPh>
    <phoneticPr fontId="13"/>
  </si>
  <si>
    <t>(ク)情報モラル（法律や規則を守ろうとする態度、情報セキュリティを確保しようとする態度など）に関する学習を授業に取り入れること</t>
    <rPh sb="3" eb="5">
      <t>ジョウホウ</t>
    </rPh>
    <rPh sb="47" eb="48">
      <t>カン</t>
    </rPh>
    <rPh sb="50" eb="52">
      <t>ガクシュウ</t>
    </rPh>
    <rPh sb="53" eb="55">
      <t>ジュギョウ</t>
    </rPh>
    <rPh sb="56" eb="57">
      <t>ト</t>
    </rPh>
    <rPh sb="58" eb="59">
      <t>イ</t>
    </rPh>
    <phoneticPr fontId="3"/>
  </si>
  <si>
    <r>
      <rPr>
        <b/>
        <sz val="16"/>
        <rFont val="游ゴシック"/>
        <family val="3"/>
        <charset val="128"/>
      </rPr>
      <t>1-2.</t>
    </r>
    <r>
      <rPr>
        <sz val="16"/>
        <rFont val="游ゴシック"/>
        <family val="3"/>
        <charset val="128"/>
      </rPr>
      <t xml:space="preserve"> </t>
    </r>
    <r>
      <rPr>
        <u/>
        <sz val="16"/>
        <rFont val="游ゴシック"/>
        <family val="3"/>
        <charset val="128"/>
      </rPr>
      <t xml:space="preserve"> 情報Ⅱ等の開設</t>
    </r>
    <r>
      <rPr>
        <sz val="16"/>
        <rFont val="游ゴシック"/>
        <family val="3"/>
        <charset val="128"/>
      </rPr>
      <t>（情報Ⅱに相当する内容を含む大学等その他の教育施設等における学修を高等学校における科目の履修とみなし単位認定を行うことを含む。総合的な探究の時間については、数理・データサイエンス・AIの活用を前提とした実践的な内容に充実させること、また、職業系の教科・科目については、既存の教科・科目に情報Ⅱの内容を新たに含むことにより指導内容を充実させることを含む。また、他校からの遠隔授業を受信するケースを含む。）</t>
    </r>
    <r>
      <rPr>
        <u/>
        <sz val="16"/>
        <rFont val="游ゴシック"/>
        <family val="3"/>
        <charset val="128"/>
      </rPr>
      <t>に向けた具体的な検討を遅くとも令和6年度（令和7年度新規申請校の場合は令和7年度）中に開始し、必要な準備</t>
    </r>
    <r>
      <rPr>
        <sz val="16"/>
        <rFont val="游ゴシック"/>
        <family val="3"/>
        <charset val="128"/>
      </rPr>
      <t>（授業内容の検討や、そのために必要な学校内外の連携・協力体制・組織的な研究開発体制や必要な設備等の準備）</t>
    </r>
    <r>
      <rPr>
        <u/>
        <sz val="16"/>
        <rFont val="游ゴシック"/>
        <family val="3"/>
        <charset val="128"/>
      </rPr>
      <t>を進める</t>
    </r>
    <r>
      <rPr>
        <sz val="16"/>
        <rFont val="游ゴシック"/>
        <family val="3"/>
        <charset val="128"/>
      </rPr>
      <t>こと。
その際、</t>
    </r>
    <r>
      <rPr>
        <u/>
        <sz val="16"/>
        <rFont val="游ゴシック"/>
        <family val="3"/>
        <charset val="128"/>
      </rPr>
      <t>遅くとも令和8年度（令和7年度新規申請校の場合は令和9年度）までに開設等するとともに、早期に受講生徒数の割合を全体の2割以上とすることを目指す</t>
    </r>
    <r>
      <rPr>
        <sz val="16"/>
        <rFont val="游ゴシック"/>
        <family val="3"/>
        <charset val="128"/>
      </rPr>
      <t>こと。
※1-1もしくは1-2いずれか一つは必須項目とする（特別支援学校高等部を除く）。
※(ア)～(ク)は累積加算可。</t>
    </r>
    <phoneticPr fontId="13"/>
  </si>
  <si>
    <r>
      <rPr>
        <b/>
        <sz val="22"/>
        <color rgb="FFFF0000"/>
        <rFont val="游ゴシック"/>
        <family val="3"/>
        <charset val="128"/>
        <scheme val="minor"/>
      </rPr>
      <t>【1-2を選択した場合、必須】</t>
    </r>
    <r>
      <rPr>
        <sz val="22"/>
        <color theme="1"/>
        <rFont val="游ゴシック"/>
        <family val="3"/>
        <charset val="128"/>
        <scheme val="minor"/>
      </rPr>
      <t xml:space="preserve">
情報Ⅱ等の新規開設</t>
    </r>
    <rPh sb="5" eb="7">
      <t>センタク</t>
    </rPh>
    <rPh sb="9" eb="11">
      <t>バアイ</t>
    </rPh>
    <rPh sb="12" eb="14">
      <t>ヒッス</t>
    </rPh>
    <rPh sb="16" eb="18">
      <t>ジョウホウ</t>
    </rPh>
    <rPh sb="19" eb="20">
      <t>トウ</t>
    </rPh>
    <rPh sb="21" eb="23">
      <t>シンキ</t>
    </rPh>
    <rPh sb="23" eb="25">
      <t>カイセツ</t>
    </rPh>
    <phoneticPr fontId="13"/>
  </si>
  <si>
    <t>開設年度
（リストより選択）</t>
    <rPh sb="0" eb="2">
      <t>カイセツ</t>
    </rPh>
    <rPh sb="2" eb="4">
      <t>ネンド</t>
    </rPh>
    <rPh sb="11" eb="13">
      <t>センタク</t>
    </rPh>
    <phoneticPr fontId="13"/>
  </si>
  <si>
    <t>開設状況
（リストより選択）</t>
    <rPh sb="0" eb="2">
      <t>カイセツ</t>
    </rPh>
    <rPh sb="2" eb="4">
      <t>ジョウキョウ</t>
    </rPh>
    <rPh sb="11" eb="13">
      <t>センタク</t>
    </rPh>
    <phoneticPr fontId="13"/>
  </si>
  <si>
    <r>
      <rPr>
        <b/>
        <sz val="22"/>
        <color theme="8"/>
        <rFont val="游ゴシック"/>
        <family val="3"/>
        <charset val="128"/>
        <scheme val="minor"/>
      </rPr>
      <t>【1-2を選択した場合、①～③のうち少なくとも１つは必須】</t>
    </r>
    <r>
      <rPr>
        <sz val="22"/>
        <color theme="1"/>
        <rFont val="游ゴシック"/>
        <family val="3"/>
        <charset val="128"/>
        <scheme val="minor"/>
      </rPr>
      <t xml:space="preserve">
</t>
    </r>
    <r>
      <rPr>
        <b/>
        <sz val="22"/>
        <color rgb="FF0070C0"/>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令和10年度（令和7年度新規申請校の場合は令和11年度）</t>
    </r>
    <r>
      <rPr>
        <sz val="20"/>
        <color theme="1"/>
        <rFont val="游ゴシック"/>
        <family val="3"/>
        <charset val="128"/>
        <scheme val="minor"/>
      </rPr>
      <t>時点を設定</t>
    </r>
    <rPh sb="5" eb="7">
      <t>センタク</t>
    </rPh>
    <rPh sb="9" eb="11">
      <t>バアイ</t>
    </rPh>
    <rPh sb="32" eb="34">
      <t>トウガイ</t>
    </rPh>
    <rPh sb="34" eb="36">
      <t>ガッコウ</t>
    </rPh>
    <rPh sb="40" eb="42">
      <t>ジョウホウ</t>
    </rPh>
    <rPh sb="44" eb="46">
      <t>リシュウ</t>
    </rPh>
    <rPh sb="46" eb="47">
      <t>リツ</t>
    </rPh>
    <phoneticPr fontId="13"/>
  </si>
  <si>
    <t>(ア)上記を進めた上で、令和7年度（令和7年度新規申請校の場合は令和8年度）入学生用の教育課程の中で開設すること、又は令和5年度、令和6年度（令和7年度新規申請校の場合は令和6年度、令和7年度）の入学生用の教育課程において開設することを令和6年度（令和7年度新規申請校の場合は令和7年度）中に対外的に公表すること</t>
    <rPh sb="3" eb="5">
      <t>ジョウキ</t>
    </rPh>
    <rPh sb="6" eb="7">
      <t>スス</t>
    </rPh>
    <rPh sb="9" eb="10">
      <t>ウエ</t>
    </rPh>
    <rPh sb="57" eb="58">
      <t>マタ</t>
    </rPh>
    <rPh sb="59" eb="61">
      <t>レイワ</t>
    </rPh>
    <rPh sb="62" eb="64">
      <t>ネンド</t>
    </rPh>
    <rPh sb="65" eb="67">
      <t>レイワ</t>
    </rPh>
    <rPh sb="68" eb="70">
      <t>ネンド</t>
    </rPh>
    <rPh sb="85" eb="87">
      <t>レイワ</t>
    </rPh>
    <rPh sb="88" eb="90">
      <t>ネンド</t>
    </rPh>
    <rPh sb="98" eb="102">
      <t>ニュウガクセイヨウ</t>
    </rPh>
    <rPh sb="103" eb="107">
      <t>キョウイクカテイ</t>
    </rPh>
    <rPh sb="111" eb="113">
      <t>カイセツ</t>
    </rPh>
    <rPh sb="118" eb="120">
      <t>レイワ</t>
    </rPh>
    <rPh sb="146" eb="149">
      <t>タイガイテキ</t>
    </rPh>
    <rPh sb="150" eb="152">
      <t>コウヒョウ</t>
    </rPh>
    <phoneticPr fontId="3"/>
  </si>
  <si>
    <t>(イ)情報Ⅱ等の開設に向けて、外部専門人材（研究機関・企業の専門人材、大学・高等専門学校の教員、博士人材等）等を活用するなどにより教師向け研修を実施すること</t>
    <phoneticPr fontId="13"/>
  </si>
  <si>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令和10年度（令和7年度新規申請校の場合は令和11年度）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56" eb="58">
      <t>リシュウ</t>
    </rPh>
    <rPh sb="58" eb="59">
      <t>リツ</t>
    </rPh>
    <phoneticPr fontId="13"/>
  </si>
  <si>
    <t>(ウ)情報Ⅱ等の開設に向けて、既存授業において外部専門人材（研究機関・企業の専門人材、大学・高等専門学校の教員、博士人材等）等を活用した発展的な内容の授業を実施すること</t>
    <rPh sb="6" eb="7">
      <t>ナド</t>
    </rPh>
    <rPh sb="8" eb="10">
      <t>カイセツ</t>
    </rPh>
    <rPh sb="11" eb="12">
      <t>ム</t>
    </rPh>
    <rPh sb="15" eb="17">
      <t>キゾン</t>
    </rPh>
    <rPh sb="17" eb="19">
      <t>ジュギョウ</t>
    </rPh>
    <rPh sb="23" eb="25">
      <t>ガイブ</t>
    </rPh>
    <rPh sb="68" eb="71">
      <t>ハッテンテキ</t>
    </rPh>
    <rPh sb="72" eb="74">
      <t>ナイヨウ</t>
    </rPh>
    <phoneticPr fontId="3"/>
  </si>
  <si>
    <t>(エ)情報Ⅱ等の受講を希望する生徒に対する個別最適な学びを実現するため、補充的な学習や発展的な学習などの学習活動を取り入れるなど、授業に工夫を凝らすこと</t>
    <rPh sb="6" eb="7">
      <t>ナド</t>
    </rPh>
    <phoneticPr fontId="3"/>
  </si>
  <si>
    <t>(オ)情報Ⅱ等を必修科目にすることについて令和6年度（令和7年度新規申請校の場合は令和7年度）中に具体的な検討を開始すること（令和6年度（令和7年度新規申請校の場合は令和7年度）以前からの検討も含む）（総合的な探究の時間を除く）</t>
    <rPh sb="49" eb="52">
      <t>グタイテキ</t>
    </rPh>
    <rPh sb="63" eb="65">
      <t>レイワ</t>
    </rPh>
    <rPh sb="66" eb="68">
      <t>ネンド</t>
    </rPh>
    <rPh sb="89" eb="91">
      <t>イゼン</t>
    </rPh>
    <rPh sb="94" eb="96">
      <t>ケントウ</t>
    </rPh>
    <rPh sb="97" eb="98">
      <t>フク</t>
    </rPh>
    <rPh sb="101" eb="104">
      <t>ソウゴウテキ</t>
    </rPh>
    <rPh sb="105" eb="107">
      <t>タンキュウ</t>
    </rPh>
    <rPh sb="108" eb="110">
      <t>ジカン</t>
    </rPh>
    <rPh sb="111" eb="112">
      <t>ノゾ</t>
    </rPh>
    <phoneticPr fontId="3"/>
  </si>
  <si>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令和10年度（令和7年度新規申請校の場合は令和11年度）</t>
    </r>
    <r>
      <rPr>
        <sz val="20"/>
        <color theme="1"/>
        <rFont val="游ゴシック"/>
        <family val="3"/>
        <charset val="128"/>
        <scheme val="minor"/>
      </rPr>
      <t>時点を設定</t>
    </r>
    <phoneticPr fontId="13"/>
  </si>
  <si>
    <t>(カ)（オ）を進めた上で、開設年度を含めた概要について令和6年度（令和7年度新規申請校の場合は令和7年度）中に対外的な公表を行うこと</t>
    <rPh sb="7" eb="8">
      <t>スス</t>
    </rPh>
    <rPh sb="10" eb="11">
      <t>ウエ</t>
    </rPh>
    <rPh sb="13" eb="17">
      <t>カイセツネンド</t>
    </rPh>
    <phoneticPr fontId="3"/>
  </si>
  <si>
    <t>(キ)情報Ⅱ等を遠隔授業により実施すること（遠隔授業により実施することの具体的な検討を含む）（配信校のみ加点対象）</t>
    <phoneticPr fontId="13"/>
  </si>
  <si>
    <t>(ク)情報モラル（法律や規則を守ろうとする態度、情報セキュリティを確保しようとする態度など）に関する学習を授業に取り入れること</t>
    <phoneticPr fontId="13"/>
  </si>
  <si>
    <r>
      <rPr>
        <b/>
        <sz val="22"/>
        <color theme="1"/>
        <rFont val="游ゴシック"/>
        <family val="3"/>
        <charset val="128"/>
        <scheme val="minor"/>
      </rPr>
      <t>２．</t>
    </r>
    <r>
      <rPr>
        <sz val="22"/>
        <color theme="1"/>
        <rFont val="游ゴシック"/>
        <family val="3"/>
        <charset val="128"/>
        <scheme val="minor"/>
      </rPr>
      <t>デジタル環境の整備と教育内容の充実</t>
    </r>
    <phoneticPr fontId="13"/>
  </si>
  <si>
    <r>
      <rPr>
        <b/>
        <sz val="16"/>
        <rFont val="游ゴシック"/>
        <family val="3"/>
        <charset val="128"/>
      </rPr>
      <t>2.</t>
    </r>
    <r>
      <rPr>
        <u/>
        <sz val="16"/>
        <rFont val="游ゴシック"/>
        <family val="3"/>
        <charset val="128"/>
      </rPr>
      <t>デジタルを活用した課外活動又は授業を実施するための設備を配備したスペースを整備し、情報、数学、理科、理数、専門教科（情報・理数系の要素を含むもの）等の教育内容の充実、探究的な学び・STEAM教育等の文理横断的な学びの機会の確保、対話的・協働的な学びの充実を図る</t>
    </r>
    <r>
      <rPr>
        <sz val="16"/>
        <rFont val="游ゴシック"/>
        <family val="3"/>
        <charset val="128"/>
      </rPr>
      <t xml:space="preserve">こと
※特別支援学校高等部は2のみ必須項目。それ以外の学校は1-1もしくは1-2いずれか一つと2が必須項目。
※(ア)～(オ)は累積加算可。
</t>
    </r>
  </si>
  <si>
    <r>
      <rPr>
        <b/>
        <sz val="22"/>
        <color rgb="FFFF0000"/>
        <rFont val="游ゴシック"/>
        <family val="3"/>
        <charset val="128"/>
        <scheme val="minor"/>
      </rPr>
      <t>【２を選択した場合、必須】</t>
    </r>
    <r>
      <rPr>
        <sz val="22"/>
        <color theme="1"/>
        <rFont val="游ゴシック"/>
        <family val="3"/>
        <charset val="128"/>
        <scheme val="minor"/>
      </rPr>
      <t xml:space="preserve">
デジタルを活用した課外活動又は授業を実施するための設備を配備したスペースの整備</t>
    </r>
    <phoneticPr fontId="13"/>
  </si>
  <si>
    <t>整備状況
（リストより選択）</t>
    <rPh sb="0" eb="2">
      <t>セイビ</t>
    </rPh>
    <rPh sb="2" eb="4">
      <t>ジョウキョウ</t>
    </rPh>
    <rPh sb="11" eb="13">
      <t>センタク</t>
    </rPh>
    <phoneticPr fontId="13"/>
  </si>
  <si>
    <t>整備年度
（リストより選択）</t>
    <rPh sb="0" eb="2">
      <t>セイビ</t>
    </rPh>
    <rPh sb="2" eb="4">
      <t>ネンド</t>
    </rPh>
    <rPh sb="11" eb="13">
      <t>センタク</t>
    </rPh>
    <phoneticPr fontId="13"/>
  </si>
  <si>
    <t>(ア)高機能のICT機器等を活用した観察・実験・実習の機会の増加を図ること</t>
  </si>
  <si>
    <t>(イ)研究開発法人・大学・高等専門学校や民間企業等との連携により、研究機関・企業の専門人材、大学・高等専門学校の教員、博士人材等の高度な外部人材・外部コンテンツの活用等を図ること</t>
    <rPh sb="24" eb="25">
      <t>ナド</t>
    </rPh>
    <rPh sb="27" eb="29">
      <t>レンケイ</t>
    </rPh>
    <rPh sb="83" eb="84">
      <t>ナド</t>
    </rPh>
    <rPh sb="85" eb="86">
      <t>ハカ</t>
    </rPh>
    <phoneticPr fontId="3"/>
  </si>
  <si>
    <t>(ウ)学校運営協議会（コミュニティ・スクール）や関係機関等との連携協力体制（コンソーシアム・コーディネーター等）を活用すること</t>
    <phoneticPr fontId="13"/>
  </si>
  <si>
    <t>(エ)国内外のプログラミングコンテストや情報に関する学会等への積極的な参加や、専門家からのフィードバックを得る機会の確保を通じて、当該デジタル関連の活動が生徒にとってやりがいのある取組になるように工夫すること</t>
    <phoneticPr fontId="13"/>
  </si>
  <si>
    <r>
      <t xml:space="preserve">全国情報教育コンテスト（一般社団法人デジタル人材共創連盟・文部科学省共催）への参加人数
</t>
    </r>
    <r>
      <rPr>
        <sz val="18"/>
        <color theme="1"/>
        <rFont val="游ゴシック"/>
        <family val="3"/>
        <charset val="128"/>
        <scheme val="minor"/>
      </rPr>
      <t>（現状値：第1回参加実績及び第2回参加予定人数の合計）
（目標値：第3回(令和8年3月予定)の参加予定人数）</t>
    </r>
    <rPh sb="29" eb="34">
      <t>モンブカガクショウ</t>
    </rPh>
    <rPh sb="34" eb="36">
      <t>キョウサイ</t>
    </rPh>
    <rPh sb="46" eb="49">
      <t>ゲンジョウチ</t>
    </rPh>
    <rPh sb="50" eb="51">
      <t>ダイ</t>
    </rPh>
    <rPh sb="52" eb="53">
      <t>カイ</t>
    </rPh>
    <rPh sb="53" eb="55">
      <t>サンカ</t>
    </rPh>
    <rPh sb="55" eb="57">
      <t>ジッセキ</t>
    </rPh>
    <rPh sb="57" eb="58">
      <t>オヨ</t>
    </rPh>
    <rPh sb="59" eb="60">
      <t>ダイ</t>
    </rPh>
    <rPh sb="61" eb="62">
      <t>カイ</t>
    </rPh>
    <rPh sb="62" eb="64">
      <t>サンカ</t>
    </rPh>
    <rPh sb="64" eb="66">
      <t>ヨテイ</t>
    </rPh>
    <rPh sb="66" eb="68">
      <t>ニンズウ</t>
    </rPh>
    <rPh sb="69" eb="71">
      <t>ゴウケイ</t>
    </rPh>
    <rPh sb="74" eb="77">
      <t>モクヒョウチ</t>
    </rPh>
    <rPh sb="78" eb="79">
      <t>ダイ</t>
    </rPh>
    <rPh sb="80" eb="81">
      <t>カイ</t>
    </rPh>
    <rPh sb="82" eb="84">
      <t>レイワ</t>
    </rPh>
    <rPh sb="85" eb="86">
      <t>ネン</t>
    </rPh>
    <rPh sb="87" eb="88">
      <t>ガツ</t>
    </rPh>
    <rPh sb="88" eb="90">
      <t>ヨテイ</t>
    </rPh>
    <rPh sb="92" eb="94">
      <t>サンカ</t>
    </rPh>
    <rPh sb="94" eb="96">
      <t>ヨテイ</t>
    </rPh>
    <rPh sb="96" eb="98">
      <t>ニンズウ</t>
    </rPh>
    <phoneticPr fontId="13"/>
  </si>
  <si>
    <t>参加人数
（人）</t>
    <rPh sb="0" eb="2">
      <t>サンカ</t>
    </rPh>
    <rPh sb="2" eb="4">
      <t>ニンズウ</t>
    </rPh>
    <rPh sb="6" eb="7">
      <t>ヒト</t>
    </rPh>
    <phoneticPr fontId="13"/>
  </si>
  <si>
    <t>(オ)デジタルを活用した課外活動又は授業を実施するための設備を配備したスペースについて、地域住民や地域の小・中学生等に開放する取組を実施し、当該スペースを地域の「デジタルものづくり」の拠点として活用すること</t>
    <rPh sb="12" eb="14">
      <t>カガイ</t>
    </rPh>
    <rPh sb="16" eb="17">
      <t>マタ</t>
    </rPh>
    <rPh sb="18" eb="20">
      <t>ジュギョウ</t>
    </rPh>
    <rPh sb="57" eb="58">
      <t>ナド</t>
    </rPh>
    <phoneticPr fontId="3"/>
  </si>
  <si>
    <r>
      <rPr>
        <b/>
        <sz val="22"/>
        <color theme="1"/>
        <rFont val="游ゴシック"/>
        <family val="3"/>
        <charset val="128"/>
        <scheme val="minor"/>
      </rPr>
      <t>３．</t>
    </r>
    <r>
      <rPr>
        <sz val="22"/>
        <color theme="1"/>
        <rFont val="游ゴシック"/>
        <family val="3"/>
        <charset val="128"/>
        <scheme val="minor"/>
      </rPr>
      <t xml:space="preserve">理数系科目の充実
</t>
    </r>
    <rPh sb="2" eb="7">
      <t>リスウケイカモク</t>
    </rPh>
    <rPh sb="8" eb="10">
      <t>ジュウジツ</t>
    </rPh>
    <phoneticPr fontId="13"/>
  </si>
  <si>
    <r>
      <rPr>
        <b/>
        <sz val="16"/>
        <rFont val="游ゴシック"/>
        <family val="3"/>
        <charset val="128"/>
      </rPr>
      <t>3.</t>
    </r>
    <r>
      <rPr>
        <u/>
        <sz val="16"/>
        <rFont val="游ゴシック"/>
        <family val="3"/>
        <charset val="128"/>
      </rPr>
      <t>数学、理科、理数、専門教科（理数系の要素を含むもの）等の科目を</t>
    </r>
    <r>
      <rPr>
        <sz val="16"/>
        <rFont val="游ゴシック"/>
        <family val="3"/>
        <charset val="128"/>
      </rPr>
      <t>令和8年度（令和7年度新規申請校の場合は令和9年度）を目途に</t>
    </r>
    <r>
      <rPr>
        <u/>
        <sz val="16"/>
        <rFont val="游ゴシック"/>
        <family val="3"/>
        <charset val="128"/>
      </rPr>
      <t>新規開設する</t>
    </r>
    <r>
      <rPr>
        <sz val="16"/>
        <rFont val="游ゴシック"/>
        <family val="3"/>
        <charset val="128"/>
      </rPr>
      <t>こと（開設に向けた具体的な検討を含む）（他校からの遠隔授業を受信しているケースも含む）
※(ア)～(オ)は累積加算可。</t>
    </r>
    <phoneticPr fontId="13"/>
  </si>
  <si>
    <r>
      <rPr>
        <b/>
        <sz val="22"/>
        <color rgb="FFFF0000"/>
        <rFont val="游ゴシック"/>
        <family val="3"/>
        <charset val="128"/>
        <scheme val="minor"/>
      </rPr>
      <t>【３（ア）～（オ）を選択した場合、必須】</t>
    </r>
    <r>
      <rPr>
        <sz val="22"/>
        <color theme="1"/>
        <rFont val="游ゴシック"/>
        <family val="3"/>
        <charset val="128"/>
        <scheme val="minor"/>
      </rPr>
      <t xml:space="preserve">
数学、理科、理数、専門教科（理数系の要素を含むもの）等の科目の新規開設</t>
    </r>
    <phoneticPr fontId="13"/>
  </si>
  <si>
    <r>
      <t xml:space="preserve">(ア)	</t>
    </r>
    <r>
      <rPr>
        <u/>
        <sz val="16"/>
        <rFont val="游ゴシック"/>
        <family val="3"/>
        <charset val="128"/>
        <scheme val="minor"/>
      </rPr>
      <t>数学、理科、専門教科（理数系の要素を含むもの）の科目の開設</t>
    </r>
    <r>
      <rPr>
        <sz val="16"/>
        <rFont val="游ゴシック"/>
        <family val="3"/>
        <charset val="128"/>
        <scheme val="minor"/>
      </rPr>
      <t>に向けた具体的な検討を令和6年度（令和7年度新規申請校の場合は令和7年度）中に開始し、必要な準備（カリキュラム等の検討を行い、そのために必要な学校内外の連携・協力体制・組織的な研究開発体制や必要な設備等の準備）を進めること</t>
    </r>
    <rPh sb="4" eb="6">
      <t>スウガク</t>
    </rPh>
    <rPh sb="7" eb="9">
      <t>リカ</t>
    </rPh>
    <rPh sb="10" eb="12">
      <t>センモン</t>
    </rPh>
    <rPh sb="12" eb="14">
      <t>キョウカ</t>
    </rPh>
    <rPh sb="15" eb="17">
      <t>リスウ</t>
    </rPh>
    <rPh sb="17" eb="18">
      <t>ケイ</t>
    </rPh>
    <rPh sb="19" eb="21">
      <t>ヨウソ</t>
    </rPh>
    <rPh sb="22" eb="23">
      <t>フク</t>
    </rPh>
    <rPh sb="28" eb="30">
      <t>カモク</t>
    </rPh>
    <rPh sb="31" eb="33">
      <t>カイセツ</t>
    </rPh>
    <rPh sb="44" eb="46">
      <t>レイワ</t>
    </rPh>
    <rPh sb="76" eb="78">
      <t>ヒツヨウ</t>
    </rPh>
    <rPh sb="79" eb="81">
      <t>ジュンビ</t>
    </rPh>
    <rPh sb="88" eb="89">
      <t>トウ</t>
    </rPh>
    <phoneticPr fontId="3"/>
  </si>
  <si>
    <r>
      <t xml:space="preserve">(イ)	</t>
    </r>
    <r>
      <rPr>
        <u/>
        <sz val="16"/>
        <rFont val="游ゴシック"/>
        <family val="3"/>
        <charset val="128"/>
        <scheme val="minor"/>
      </rPr>
      <t>理数（理数探究基礎、理数探究）の科目の開設</t>
    </r>
    <r>
      <rPr>
        <sz val="16"/>
        <rFont val="游ゴシック"/>
        <family val="3"/>
        <charset val="128"/>
        <scheme val="minor"/>
      </rPr>
      <t>に向けた具体的な検討を令和6年度（令和7年度新規申請校の場合は令和7年度）中に開始し、必要な準備（カリキュラム等の検討を行い、そのために必要な学校内外の連携・協力体制・組織的な研究開発体制や必要な設備等の準備）を進めること</t>
    </r>
    <rPh sb="20" eb="22">
      <t>カモク</t>
    </rPh>
    <rPh sb="23" eb="25">
      <t>カイセツ</t>
    </rPh>
    <rPh sb="36" eb="38">
      <t>レイワ</t>
    </rPh>
    <rPh sb="68" eb="70">
      <t>ヒツヨウ</t>
    </rPh>
    <rPh sb="71" eb="73">
      <t>ジュンビ</t>
    </rPh>
    <rPh sb="80" eb="81">
      <t>トウ</t>
    </rPh>
    <phoneticPr fontId="3"/>
  </si>
  <si>
    <t>(ウ)(ア)又は（イ）を進めた上で、令和8年度（令和7年度新規申請校の場合は令和9年度）を目途に新規開設することについて、令和6年度（令和7年度新規申請校の場合は令和7年度）中に概要について対外的な公表を行うこと</t>
    <rPh sb="6" eb="7">
      <t>マタ</t>
    </rPh>
    <rPh sb="12" eb="13">
      <t>スス</t>
    </rPh>
    <rPh sb="15" eb="16">
      <t>ウエ</t>
    </rPh>
    <rPh sb="45" eb="47">
      <t>モクト</t>
    </rPh>
    <rPh sb="48" eb="52">
      <t>シンキカイセツ</t>
    </rPh>
    <rPh sb="61" eb="63">
      <t>レイワ</t>
    </rPh>
    <phoneticPr fontId="3"/>
  </si>
  <si>
    <t>(エ)新規開設する科目を遠隔授業により実施すること（遠隔授業により実施することの具体的な検討を含む）（配信校のみ加点対象）</t>
    <phoneticPr fontId="13"/>
  </si>
  <si>
    <t>(オ)2科目以上を設置すること</t>
    <rPh sb="4" eb="8">
      <t>カモクイジョウ</t>
    </rPh>
    <rPh sb="9" eb="11">
      <t>セッチ</t>
    </rPh>
    <phoneticPr fontId="3"/>
  </si>
  <si>
    <r>
      <rPr>
        <b/>
        <sz val="22"/>
        <color theme="1"/>
        <rFont val="游ゴシック"/>
        <family val="3"/>
        <charset val="128"/>
        <scheme val="minor"/>
      </rPr>
      <t>４．</t>
    </r>
    <r>
      <rPr>
        <sz val="22"/>
        <color theme="1"/>
        <rFont val="游ゴシック"/>
        <family val="3"/>
        <charset val="128"/>
        <scheme val="minor"/>
      </rPr>
      <t>情報・理数系学科コースの充実</t>
    </r>
    <rPh sb="2" eb="4">
      <t>ジョウホウ</t>
    </rPh>
    <rPh sb="5" eb="8">
      <t>リスウケイ</t>
    </rPh>
    <rPh sb="8" eb="10">
      <t>ガッカ</t>
    </rPh>
    <rPh sb="14" eb="16">
      <t>ジュウジツ</t>
    </rPh>
    <phoneticPr fontId="13"/>
  </si>
  <si>
    <r>
      <rPr>
        <b/>
        <sz val="16"/>
        <rFont val="游ゴシック"/>
        <family val="3"/>
        <charset val="128"/>
      </rPr>
      <t>4-1.</t>
    </r>
    <r>
      <rPr>
        <sz val="16"/>
        <rFont val="游ゴシック"/>
        <family val="3"/>
        <charset val="128"/>
      </rPr>
      <t>高等学校設置基準第６条第２項に定める</t>
    </r>
    <r>
      <rPr>
        <u/>
        <sz val="16"/>
        <rFont val="游ゴシック"/>
        <family val="3"/>
        <charset val="128"/>
      </rPr>
      <t>情報に関する学科</t>
    </r>
    <r>
      <rPr>
        <sz val="16"/>
        <rFont val="游ゴシック"/>
        <family val="3"/>
        <charset val="128"/>
      </rPr>
      <t>（情報科）、</t>
    </r>
    <r>
      <rPr>
        <u/>
        <sz val="16"/>
        <rFont val="游ゴシック"/>
        <family val="3"/>
        <charset val="128"/>
      </rPr>
      <t>理数に関する学科</t>
    </r>
    <r>
      <rPr>
        <sz val="16"/>
        <rFont val="游ゴシック"/>
        <family val="3"/>
        <charset val="128"/>
      </rPr>
      <t>（理数科）、</t>
    </r>
    <r>
      <rPr>
        <u/>
        <sz val="16"/>
        <rFont val="游ゴシック"/>
        <family val="3"/>
        <charset val="128"/>
      </rPr>
      <t>その他情報・理数を重視した専門学科、またそれに類似する専攻、小学科、コース等を令和6年度（令和7年度新規申請校の場合は令和7年度）においてすでに設置している</t>
    </r>
    <r>
      <rPr>
        <sz val="16"/>
        <rFont val="游ゴシック"/>
        <family val="3"/>
        <charset val="128"/>
      </rPr>
      <t>こと</t>
    </r>
    <phoneticPr fontId="13"/>
  </si>
  <si>
    <r>
      <rPr>
        <b/>
        <sz val="16"/>
        <rFont val="游ゴシック"/>
        <family val="3"/>
        <charset val="128"/>
      </rPr>
      <t>4-2.</t>
    </r>
    <r>
      <rPr>
        <u/>
        <sz val="16"/>
        <rFont val="游ゴシック"/>
        <family val="3"/>
        <charset val="128"/>
      </rPr>
      <t>情報科、理数科、その他情報・理数を重視した専門学科、またそれに類似する専攻、小学科、コース等を新規設置する</t>
    </r>
    <r>
      <rPr>
        <sz val="16"/>
        <rFont val="游ゴシック"/>
        <family val="3"/>
        <charset val="128"/>
      </rPr>
      <t>こと（設置に向けた具体的な検討を含む）
※(ア)～(イ）は累積加算可。</t>
    </r>
    <phoneticPr fontId="13"/>
  </si>
  <si>
    <t>(ア)	情報、数学、理科、理数、デジタルに関連する職業系科目を重視した学科・コース等の設置に向けた具体的な検討を遅くとも令和6年度（令和7年度新規申請校の場合は令和7年度）中に開始し、必要な準備（カリキュラムや学校設定科目の検討を行い、そのために必要な学校内外の連携・協力体制・組織的な研究開発体制や必要な設備等の準備）を進めること</t>
    <rPh sb="107" eb="109">
      <t>セッテイ</t>
    </rPh>
    <phoneticPr fontId="13"/>
  </si>
  <si>
    <r>
      <rPr>
        <b/>
        <sz val="20"/>
        <color rgb="FFFF0000"/>
        <rFont val="游ゴシック"/>
        <family val="3"/>
        <charset val="128"/>
        <scheme val="minor"/>
      </rPr>
      <t>【4-2.（ア）～（イ）を選択した場合、必須】</t>
    </r>
    <r>
      <rPr>
        <sz val="20"/>
        <color theme="1"/>
        <rFont val="游ゴシック"/>
        <family val="3"/>
        <charset val="128"/>
        <scheme val="minor"/>
      </rPr>
      <t xml:space="preserve">
情報科、理数科、その他情報・理数を重視した専門学科、またそれに類似する専攻（小学科、コース）等の新規設置</t>
    </r>
    <rPh sb="24" eb="26">
      <t>ジョウホウ</t>
    </rPh>
    <rPh sb="26" eb="27">
      <t>カ</t>
    </rPh>
    <rPh sb="28" eb="31">
      <t>リスウカ</t>
    </rPh>
    <rPh sb="34" eb="35">
      <t>タ</t>
    </rPh>
    <rPh sb="35" eb="37">
      <t>ジョウホウ</t>
    </rPh>
    <rPh sb="38" eb="40">
      <t>リスウ</t>
    </rPh>
    <rPh sb="41" eb="43">
      <t>ジュウシ</t>
    </rPh>
    <rPh sb="45" eb="47">
      <t>センモン</t>
    </rPh>
    <rPh sb="47" eb="49">
      <t>ガッカ</t>
    </rPh>
    <phoneticPr fontId="13"/>
  </si>
  <si>
    <t>設置年度
(リストより選択)</t>
    <rPh sb="0" eb="2">
      <t>セッチ</t>
    </rPh>
    <rPh sb="2" eb="4">
      <t>ネンド</t>
    </rPh>
    <rPh sb="11" eb="13">
      <t>センタク</t>
    </rPh>
    <phoneticPr fontId="13"/>
  </si>
  <si>
    <t>(イ)（ア）を進めた上で、設置年度（検討開始後3年を目安）を含めた概要について令和6年度（令和7年度新規申請校の場合は令和7年度）中に対外的な公表を行うこと</t>
    <rPh sb="10" eb="11">
      <t>ウエ</t>
    </rPh>
    <phoneticPr fontId="3"/>
  </si>
  <si>
    <r>
      <rPr>
        <b/>
        <sz val="22"/>
        <color theme="1"/>
        <rFont val="游ゴシック"/>
        <family val="3"/>
        <charset val="128"/>
        <scheme val="minor"/>
      </rPr>
      <t>５．</t>
    </r>
    <r>
      <rPr>
        <sz val="22"/>
        <color theme="1"/>
        <rFont val="游ゴシック"/>
        <family val="3"/>
        <charset val="128"/>
        <scheme val="minor"/>
      </rPr>
      <t>文理横断的な新しい普通科の設置</t>
    </r>
    <rPh sb="2" eb="4">
      <t>ブンリ</t>
    </rPh>
    <rPh sb="4" eb="6">
      <t>オウダン</t>
    </rPh>
    <rPh sb="6" eb="7">
      <t>テキ</t>
    </rPh>
    <rPh sb="8" eb="9">
      <t>アタラ</t>
    </rPh>
    <rPh sb="11" eb="14">
      <t>フツウカ</t>
    </rPh>
    <rPh sb="15" eb="17">
      <t>セッチ</t>
    </rPh>
    <phoneticPr fontId="13"/>
  </si>
  <si>
    <r>
      <rPr>
        <b/>
        <sz val="16"/>
        <rFont val="游ゴシック"/>
        <family val="3"/>
        <charset val="128"/>
      </rPr>
      <t>5-1.</t>
    </r>
    <r>
      <rPr>
        <sz val="16"/>
        <rFont val="游ゴシック"/>
        <family val="3"/>
        <charset val="128"/>
      </rPr>
      <t>高等学校設置基準第6条第1項に定める「その他普通教育を施す学科として適当な規模及び内容があると認められる学科」(</t>
    </r>
    <r>
      <rPr>
        <u/>
        <sz val="16"/>
        <rFont val="游ゴシック"/>
        <family val="3"/>
        <charset val="128"/>
      </rPr>
      <t>新しい普通科）を令和6年度（令和7年度新規申請校の場合は令和7年度）においてすでに設置し、当該高校の目指す特色・魅力ある学びの充実、探究的な学び・STEAM教育等の文理横断的な学びの充実のため、デジタルや外部専門人材</t>
    </r>
    <r>
      <rPr>
        <sz val="16"/>
        <rFont val="游ゴシック"/>
        <family val="3"/>
        <charset val="128"/>
      </rPr>
      <t>（研究機関・企業の専門人材、大学・高等専門学校の教員、博士人材等）</t>
    </r>
    <r>
      <rPr>
        <u/>
        <sz val="16"/>
        <rFont val="游ゴシック"/>
        <family val="3"/>
        <charset val="128"/>
      </rPr>
      <t>等を活用した授業を実施している</t>
    </r>
    <r>
      <rPr>
        <sz val="16"/>
        <rFont val="游ゴシック"/>
        <family val="3"/>
        <charset val="128"/>
      </rPr>
      <t xml:space="preserve">こと
</t>
    </r>
    <phoneticPr fontId="13"/>
  </si>
  <si>
    <r>
      <rPr>
        <b/>
        <sz val="16"/>
        <rFont val="游ゴシック"/>
        <family val="3"/>
        <charset val="128"/>
        <scheme val="minor"/>
      </rPr>
      <t>5-2.</t>
    </r>
    <r>
      <rPr>
        <u/>
        <sz val="16"/>
        <rFont val="游ゴシック"/>
        <family val="3"/>
        <charset val="128"/>
        <scheme val="minor"/>
      </rPr>
      <t>新しい普通科の新規設置</t>
    </r>
    <r>
      <rPr>
        <sz val="16"/>
        <rFont val="游ゴシック"/>
        <family val="3"/>
        <charset val="128"/>
        <scheme val="minor"/>
      </rPr>
      <t>、学科転換すること（設置、転換に向けた具体的な検討を含む）
※(ア)～(ウ)は累積加算可。</t>
    </r>
    <rPh sb="4" eb="5">
      <t>アタラ</t>
    </rPh>
    <rPh sb="11" eb="13">
      <t>シンキ</t>
    </rPh>
    <rPh sb="13" eb="15">
      <t>セッチ</t>
    </rPh>
    <rPh sb="25" eb="27">
      <t>セッチ</t>
    </rPh>
    <rPh sb="28" eb="30">
      <t>テンカン</t>
    </rPh>
    <rPh sb="31" eb="32">
      <t>ム</t>
    </rPh>
    <rPh sb="34" eb="37">
      <t>グタイテキ</t>
    </rPh>
    <rPh sb="38" eb="40">
      <t>ケントウ</t>
    </rPh>
    <rPh sb="41" eb="42">
      <t>フク</t>
    </rPh>
    <phoneticPr fontId="13"/>
  </si>
  <si>
    <t>(ア)	新しい普通科の設置に向けた具体的な検討を令和6年度（令和7年度新規申請校の場合は令和7年度）中に開始し、必要な準備（カリキュラムや学校設定科目の検討を行い、そのために必要な学校内外の連携・協力体制・組織的な研究開発体制や必要な設備等の準備）を進めること</t>
    <rPh sb="4" eb="5">
      <t>アタラ</t>
    </rPh>
    <rPh sb="7" eb="10">
      <t>フツウカ</t>
    </rPh>
    <rPh sb="24" eb="26">
      <t>レイワ</t>
    </rPh>
    <rPh sb="27" eb="29">
      <t>ヒツヨウ</t>
    </rPh>
    <rPh sb="51" eb="53">
      <t>ジュンビ</t>
    </rPh>
    <rPh sb="71" eb="73">
      <t>セッテイ</t>
    </rPh>
    <phoneticPr fontId="3"/>
  </si>
  <si>
    <r>
      <rPr>
        <b/>
        <sz val="22"/>
        <color rgb="FFFF0000"/>
        <rFont val="游ゴシック"/>
        <family val="3"/>
        <charset val="128"/>
        <scheme val="minor"/>
      </rPr>
      <t>【5-2.（ア）～（ウ）を選択した場合、必須】</t>
    </r>
    <r>
      <rPr>
        <sz val="22"/>
        <color theme="1"/>
        <rFont val="游ゴシック"/>
        <family val="3"/>
        <charset val="128"/>
        <scheme val="minor"/>
      </rPr>
      <t xml:space="preserve">
新しい普通科の新規設置</t>
    </r>
    <phoneticPr fontId="13"/>
  </si>
  <si>
    <t>設置年度
（リストより選択）</t>
    <rPh sb="0" eb="2">
      <t>セッチ</t>
    </rPh>
    <rPh sb="2" eb="4">
      <t>ネンド</t>
    </rPh>
    <rPh sb="11" eb="13">
      <t>センタク</t>
    </rPh>
    <phoneticPr fontId="13"/>
  </si>
  <si>
    <t>(イ)	（ア）を進めた上で、設置年度（検討開始後3年を目安）を含めた概要について令和6年度（令和7年度新規申請校の場合は令和7年度）中に対外的な公表を行うこと</t>
    <rPh sb="8" eb="9">
      <t>スス</t>
    </rPh>
    <rPh sb="11" eb="12">
      <t>ウエ</t>
    </rPh>
    <phoneticPr fontId="3"/>
  </si>
  <si>
    <t>(ウ)デジタル人材育成を目指す情報教育に特色のある学科を設置すること（設置、転換に向けた具体的な検討を含む）</t>
    <rPh sb="15" eb="19">
      <t>ジョウホウキョウイク</t>
    </rPh>
    <rPh sb="20" eb="22">
      <t>トクショク</t>
    </rPh>
    <phoneticPr fontId="3"/>
  </si>
  <si>
    <r>
      <rPr>
        <b/>
        <sz val="22"/>
        <color theme="1"/>
        <rFont val="游ゴシック"/>
        <family val="3"/>
        <charset val="128"/>
        <scheme val="minor"/>
      </rPr>
      <t>６．</t>
    </r>
    <r>
      <rPr>
        <sz val="22"/>
        <color theme="1"/>
        <rFont val="游ゴシック"/>
        <family val="3"/>
        <charset val="128"/>
        <scheme val="minor"/>
      </rPr>
      <t>特別支援学校の学びの充実</t>
    </r>
    <rPh sb="2" eb="8">
      <t>トクベツシエンガッコウ</t>
    </rPh>
    <rPh sb="9" eb="10">
      <t>マナ</t>
    </rPh>
    <rPh sb="12" eb="14">
      <t>ジュウジツ</t>
    </rPh>
    <phoneticPr fontId="13"/>
  </si>
  <si>
    <r>
      <rPr>
        <b/>
        <sz val="16"/>
        <rFont val="游ゴシック"/>
        <family val="3"/>
        <charset val="128"/>
        <scheme val="minor"/>
      </rPr>
      <t>6.</t>
    </r>
    <r>
      <rPr>
        <u/>
        <sz val="16"/>
        <rFont val="游ゴシック"/>
        <family val="3"/>
        <charset val="128"/>
        <scheme val="minor"/>
      </rPr>
      <t>特別支援学校高等部において、デジタル技術を活用した地域社会の課題解決に向けた探究的な学びの充実を図る</t>
    </r>
    <r>
      <rPr>
        <sz val="16"/>
        <rFont val="游ゴシック"/>
        <family val="3"/>
        <charset val="128"/>
        <scheme val="minor"/>
      </rPr>
      <t>こと
※特別支援学校高等部のみ選択可能。
※(ア)～(ウ)は累積加算可。</t>
    </r>
    <rPh sb="0" eb="2">
      <t>トクベツ</t>
    </rPh>
    <rPh sb="2" eb="4">
      <t>シエン</t>
    </rPh>
    <rPh sb="4" eb="6">
      <t>ガッコウ</t>
    </rPh>
    <rPh sb="6" eb="9">
      <t>コウトウブ</t>
    </rPh>
    <rPh sb="65" eb="67">
      <t>センタク</t>
    </rPh>
    <rPh sb="67" eb="69">
      <t>カノウ</t>
    </rPh>
    <phoneticPr fontId="13"/>
  </si>
  <si>
    <t>(ア）職業科目等において、ロボット、ドローンなど最新のICT機器を活用した取組を行うこと</t>
    <phoneticPr fontId="13"/>
  </si>
  <si>
    <r>
      <rPr>
        <b/>
        <sz val="22"/>
        <color rgb="FFFF0000"/>
        <rFont val="游ゴシック"/>
        <family val="3"/>
        <charset val="128"/>
        <scheme val="minor"/>
      </rPr>
      <t>【６（ア）～（ウ）を選択した場合、必須】</t>
    </r>
    <r>
      <rPr>
        <sz val="22"/>
        <color theme="1"/>
        <rFont val="游ゴシック"/>
        <family val="3"/>
        <charset val="128"/>
        <scheme val="minor"/>
      </rPr>
      <t xml:space="preserve">
当該学校におけるデジタル技術を活用した地域社会の課題解決に向けた探究的な学びの実施率
</t>
    </r>
    <r>
      <rPr>
        <sz val="20"/>
        <color theme="1"/>
        <rFont val="游ゴシック"/>
        <family val="3"/>
        <charset val="128"/>
        <scheme val="minor"/>
      </rPr>
      <t>※目標値は</t>
    </r>
    <r>
      <rPr>
        <sz val="20"/>
        <rFont val="游ゴシック"/>
        <family val="3"/>
        <charset val="128"/>
        <scheme val="minor"/>
      </rPr>
      <t>令和10年度時点（令和7年度新規申請校の場合は令和11年度）</t>
    </r>
    <r>
      <rPr>
        <sz val="20"/>
        <color theme="1"/>
        <rFont val="游ゴシック"/>
        <family val="3"/>
        <charset val="128"/>
        <scheme val="minor"/>
      </rPr>
      <t>を設定</t>
    </r>
    <rPh sb="21" eb="23">
      <t>トウガイ</t>
    </rPh>
    <rPh sb="23" eb="25">
      <t>ガッコウ</t>
    </rPh>
    <rPh sb="60" eb="62">
      <t>ジッシ</t>
    </rPh>
    <rPh sb="62" eb="63">
      <t>リツ</t>
    </rPh>
    <phoneticPr fontId="13"/>
  </si>
  <si>
    <t>実施生徒数（人）</t>
    <rPh sb="0" eb="2">
      <t>ジッシ</t>
    </rPh>
    <rPh sb="2" eb="4">
      <t>セイト</t>
    </rPh>
    <rPh sb="4" eb="5">
      <t>スウ</t>
    </rPh>
    <rPh sb="6" eb="7">
      <t>ニン</t>
    </rPh>
    <phoneticPr fontId="13"/>
  </si>
  <si>
    <t>実施生徒数
（人）</t>
    <rPh sb="0" eb="2">
      <t>ジッシ</t>
    </rPh>
    <rPh sb="2" eb="5">
      <t>セイトスウ</t>
    </rPh>
    <rPh sb="7" eb="8">
      <t>ニン</t>
    </rPh>
    <phoneticPr fontId="13"/>
  </si>
  <si>
    <r>
      <t>実施生徒数</t>
    </r>
    <r>
      <rPr>
        <sz val="11"/>
        <color theme="1"/>
        <rFont val="游ゴシック"/>
        <family val="3"/>
        <charset val="128"/>
        <scheme val="minor"/>
      </rPr>
      <t>（人）</t>
    </r>
    <rPh sb="0" eb="2">
      <t>ジッシ</t>
    </rPh>
    <rPh sb="2" eb="4">
      <t>セイト</t>
    </rPh>
    <rPh sb="4" eb="5">
      <t>スウ</t>
    </rPh>
    <rPh sb="6" eb="7">
      <t>ニン</t>
    </rPh>
    <phoneticPr fontId="13"/>
  </si>
  <si>
    <t>(イ) 企業等と連携し、障害の状態等を補うICT機器や、ICTを活用した道具の開発等をユーザー視点を取り入れて行うこと（補装具、義足、人工内耳等）</t>
    <phoneticPr fontId="13"/>
  </si>
  <si>
    <t>(ウ) 自立・社会参加に向けて地域社会との関わりを持つため、障害特性等に応じたICT機器の利活用を通じた取組を実施すること</t>
    <phoneticPr fontId="13"/>
  </si>
  <si>
    <r>
      <rPr>
        <b/>
        <sz val="22"/>
        <color theme="1"/>
        <rFont val="游ゴシック"/>
        <family val="3"/>
        <charset val="128"/>
        <scheme val="minor"/>
      </rPr>
      <t>７．</t>
    </r>
    <r>
      <rPr>
        <sz val="22"/>
        <color theme="1"/>
        <rFont val="游ゴシック"/>
        <family val="3"/>
        <charset val="128"/>
        <scheme val="minor"/>
      </rPr>
      <t>多面的な入試の実施</t>
    </r>
    <rPh sb="2" eb="5">
      <t>タメンテキ</t>
    </rPh>
    <rPh sb="6" eb="8">
      <t>ニュウシ</t>
    </rPh>
    <rPh sb="9" eb="11">
      <t>ジッシ</t>
    </rPh>
    <phoneticPr fontId="13"/>
  </si>
  <si>
    <r>
      <rPr>
        <b/>
        <sz val="16"/>
        <rFont val="游ゴシック"/>
        <family val="3"/>
        <charset val="128"/>
        <scheme val="minor"/>
      </rPr>
      <t>7.</t>
    </r>
    <r>
      <rPr>
        <sz val="16"/>
        <rFont val="游ゴシック"/>
        <family val="3"/>
        <charset val="128"/>
        <scheme val="minor"/>
      </rPr>
      <t>多様な生徒を受け入れるため、</t>
    </r>
    <r>
      <rPr>
        <u/>
        <sz val="16"/>
        <rFont val="游ゴシック"/>
        <family val="3"/>
        <charset val="128"/>
        <scheme val="minor"/>
      </rPr>
      <t>情報、数学、理科を重視した文理横断的・探究的な学びに資する多面的な入試を新たに実施又は充実する</t>
    </r>
    <r>
      <rPr>
        <sz val="16"/>
        <rFont val="游ゴシック"/>
        <family val="3"/>
        <charset val="128"/>
        <scheme val="minor"/>
      </rPr>
      <t>こと
※(ア)と(イ)は累積加算可。</t>
    </r>
    <rPh sb="2" eb="4">
      <t>タヨウ</t>
    </rPh>
    <rPh sb="5" eb="7">
      <t>セイト</t>
    </rPh>
    <rPh sb="8" eb="9">
      <t>ウ</t>
    </rPh>
    <rPh sb="10" eb="11">
      <t>イ</t>
    </rPh>
    <rPh sb="29" eb="31">
      <t>ブンリ</t>
    </rPh>
    <rPh sb="31" eb="34">
      <t>オウダンテキ</t>
    </rPh>
    <rPh sb="35" eb="38">
      <t>タンキュウテキ</t>
    </rPh>
    <rPh sb="39" eb="40">
      <t>マナ</t>
    </rPh>
    <rPh sb="42" eb="43">
      <t>シ</t>
    </rPh>
    <rPh sb="45" eb="48">
      <t>タメンテキ</t>
    </rPh>
    <rPh sb="49" eb="51">
      <t>ニュウシ</t>
    </rPh>
    <rPh sb="52" eb="53">
      <t>アラ</t>
    </rPh>
    <rPh sb="55" eb="57">
      <t>ジッシ</t>
    </rPh>
    <rPh sb="57" eb="58">
      <t>マタ</t>
    </rPh>
    <rPh sb="59" eb="61">
      <t>ジュウジツ</t>
    </rPh>
    <phoneticPr fontId="13"/>
  </si>
  <si>
    <t>(ア)	情報、数学、理科を重視した文理横断的・探究的な学びに資する多面的な入試の新規実施又は充実に向けた具体的な検討を令和6年度（令和7年度新規申請校の場合は令和7年度）中に開始し、必要な準備（入試内容等の検討を行い、そのために必要な学校内外の連携・協力体制・組織的な研究開発体制や必要な設備等の準備）を進めること</t>
    <rPh sb="40" eb="42">
      <t>シンキ</t>
    </rPh>
    <rPh sb="44" eb="45">
      <t>マタ</t>
    </rPh>
    <rPh sb="46" eb="48">
      <t>ジュウジツ</t>
    </rPh>
    <rPh sb="59" eb="61">
      <t>レイワ</t>
    </rPh>
    <phoneticPr fontId="3"/>
  </si>
  <si>
    <r>
      <rPr>
        <b/>
        <sz val="22"/>
        <color rgb="FFFF0000"/>
        <rFont val="游ゴシック"/>
        <family val="3"/>
        <charset val="128"/>
        <scheme val="minor"/>
      </rPr>
      <t>【7（ア）～（イ）を選択した場合、必須】</t>
    </r>
    <r>
      <rPr>
        <sz val="22"/>
        <color theme="1"/>
        <rFont val="游ゴシック"/>
        <family val="3"/>
        <charset val="128"/>
        <scheme val="minor"/>
      </rPr>
      <t xml:space="preserve">
多様な生徒を受け入れるため、情報、数学、理科を重視した文理横断的、探究的な学びに資する多面的な入試の実施</t>
    </r>
    <phoneticPr fontId="13"/>
  </si>
  <si>
    <t>実施状況
(リストより選択)</t>
    <rPh sb="0" eb="2">
      <t>ジッシ</t>
    </rPh>
    <rPh sb="2" eb="4">
      <t>ジョウキョウ</t>
    </rPh>
    <rPh sb="11" eb="13">
      <t>センタク</t>
    </rPh>
    <phoneticPr fontId="13"/>
  </si>
  <si>
    <t>実施・充実年度
（リストより選択）</t>
    <rPh sb="0" eb="2">
      <t>ジッシ</t>
    </rPh>
    <rPh sb="3" eb="5">
      <t>ジュウジツ</t>
    </rPh>
    <rPh sb="5" eb="7">
      <t>ネンド</t>
    </rPh>
    <rPh sb="14" eb="16">
      <t>センタク</t>
    </rPh>
    <phoneticPr fontId="13"/>
  </si>
  <si>
    <t>実施・充実の有無
（リストより選択）</t>
    <rPh sb="0" eb="2">
      <t>ジッシ</t>
    </rPh>
    <rPh sb="3" eb="5">
      <t>ジュウジツ</t>
    </rPh>
    <rPh sb="6" eb="8">
      <t>ウム</t>
    </rPh>
    <rPh sb="15" eb="17">
      <t>センタク</t>
    </rPh>
    <phoneticPr fontId="13"/>
  </si>
  <si>
    <t>(イ)	（ア）を進めた上で、実施年度（検討開始後3年を目安）を含めた概要について令和6年度（令和7年度新規申請校の場合は令和7年度）中に対外的な公表を行うこと</t>
    <phoneticPr fontId="13"/>
  </si>
  <si>
    <r>
      <rPr>
        <b/>
        <sz val="12"/>
        <color theme="1"/>
        <rFont val="游ゴシック"/>
        <family val="3"/>
        <charset val="128"/>
        <scheme val="minor"/>
      </rPr>
      <t>【R6実績】</t>
    </r>
    <r>
      <rPr>
        <b/>
        <sz val="14"/>
        <color theme="1"/>
        <rFont val="游ゴシック"/>
        <family val="3"/>
        <charset val="128"/>
        <scheme val="minor"/>
      </rPr>
      <t xml:space="preserve">
</t>
    </r>
    <r>
      <rPr>
        <b/>
        <sz val="36"/>
        <color theme="1"/>
        <rFont val="游ゴシック"/>
        <family val="3"/>
        <charset val="128"/>
        <scheme val="minor"/>
      </rPr>
      <t>計</t>
    </r>
    <rPh sb="3" eb="5">
      <t>ジッセキ</t>
    </rPh>
    <rPh sb="7" eb="8">
      <t>ケイ</t>
    </rPh>
    <phoneticPr fontId="13"/>
  </si>
  <si>
    <r>
      <rPr>
        <b/>
        <sz val="12"/>
        <color theme="1"/>
        <rFont val="游ゴシック"/>
        <family val="3"/>
        <charset val="128"/>
        <scheme val="minor"/>
      </rPr>
      <t>【R7申請】</t>
    </r>
    <r>
      <rPr>
        <b/>
        <sz val="14"/>
        <color theme="1"/>
        <rFont val="游ゴシック"/>
        <family val="3"/>
        <charset val="128"/>
        <scheme val="minor"/>
      </rPr>
      <t xml:space="preserve">
</t>
    </r>
    <r>
      <rPr>
        <b/>
        <sz val="36"/>
        <color theme="1"/>
        <rFont val="游ゴシック"/>
        <family val="3"/>
        <charset val="128"/>
        <scheme val="minor"/>
      </rPr>
      <t>計</t>
    </r>
    <rPh sb="3" eb="5">
      <t>シンセイ</t>
    </rPh>
    <rPh sb="7" eb="8">
      <t>ケイ</t>
    </rPh>
    <phoneticPr fontId="13"/>
  </si>
  <si>
    <r>
      <rPr>
        <b/>
        <sz val="20"/>
        <color rgb="FFFF0000"/>
        <rFont val="游ゴシック"/>
        <family val="3"/>
        <charset val="128"/>
        <scheme val="minor"/>
      </rPr>
      <t>【全員必須】</t>
    </r>
    <r>
      <rPr>
        <sz val="20"/>
        <color rgb="FFFF0000"/>
        <rFont val="游ゴシック"/>
        <family val="3"/>
        <charset val="128"/>
        <scheme val="minor"/>
      </rPr>
      <t xml:space="preserve">
</t>
    </r>
    <r>
      <rPr>
        <sz val="20"/>
        <color theme="1"/>
        <rFont val="游ゴシック"/>
        <family val="3"/>
        <charset val="128"/>
        <scheme val="minor"/>
      </rPr>
      <t xml:space="preserve">卒業生徒数における大学理系学部進学率
（「大学理系学部進学者数」に短大・高等専門学校進学者は含めない）
</t>
    </r>
    <r>
      <rPr>
        <sz val="18"/>
        <color theme="1"/>
        <rFont val="游ゴシック"/>
        <family val="3"/>
        <charset val="128"/>
        <scheme val="minor"/>
      </rPr>
      <t>（現状値：事業申請年度の前年度実績）
（目標値：</t>
    </r>
    <r>
      <rPr>
        <sz val="18"/>
        <rFont val="游ゴシック"/>
        <family val="3"/>
        <charset val="128"/>
        <scheme val="minor"/>
      </rPr>
      <t>令和10年度（令和7年度新規申請校の場合は令和11年度）</t>
    </r>
    <r>
      <rPr>
        <sz val="18"/>
        <color theme="1"/>
        <rFont val="游ゴシック"/>
        <family val="3"/>
        <charset val="128"/>
        <scheme val="minor"/>
      </rPr>
      <t>時点を設定）
（実績値：事業終了年度の実績）</t>
    </r>
    <rPh sb="1" eb="3">
      <t>ゼンイン</t>
    </rPh>
    <rPh sb="3" eb="5">
      <t>ヒッス</t>
    </rPh>
    <rPh sb="7" eb="9">
      <t>ソツギョウ</t>
    </rPh>
    <rPh sb="9" eb="11">
      <t>セイト</t>
    </rPh>
    <rPh sb="11" eb="12">
      <t>スウ</t>
    </rPh>
    <rPh sb="16" eb="18">
      <t>ダイガク</t>
    </rPh>
    <rPh sb="18" eb="20">
      <t>リケイ</t>
    </rPh>
    <rPh sb="20" eb="22">
      <t>ガクブ</t>
    </rPh>
    <rPh sb="22" eb="24">
      <t>シンガク</t>
    </rPh>
    <rPh sb="24" eb="25">
      <t>リツ</t>
    </rPh>
    <rPh sb="40" eb="42">
      <t>タンダイ</t>
    </rPh>
    <rPh sb="43" eb="49">
      <t>コウトウセンモンガッコウ</t>
    </rPh>
    <rPh sb="49" eb="52">
      <t>シンガクシャ</t>
    </rPh>
    <rPh sb="53" eb="54">
      <t>フク</t>
    </rPh>
    <rPh sb="61" eb="63">
      <t>ゲンジョウ</t>
    </rPh>
    <rPh sb="63" eb="64">
      <t>チ</t>
    </rPh>
    <rPh sb="65" eb="67">
      <t>ジギョウ</t>
    </rPh>
    <rPh sb="67" eb="69">
      <t>シンセイ</t>
    </rPh>
    <rPh sb="69" eb="71">
      <t>ネンド</t>
    </rPh>
    <rPh sb="72" eb="75">
      <t>ゼンネンド</t>
    </rPh>
    <rPh sb="75" eb="77">
      <t>ジッセキ</t>
    </rPh>
    <rPh sb="80" eb="83">
      <t>モクヒョウチ</t>
    </rPh>
    <rPh sb="84" eb="86">
      <t>レイワ</t>
    </rPh>
    <rPh sb="88" eb="90">
      <t>ネンド</t>
    </rPh>
    <rPh sb="112" eb="114">
      <t>ジテン</t>
    </rPh>
    <rPh sb="115" eb="117">
      <t>セッテイ</t>
    </rPh>
    <rPh sb="120" eb="123">
      <t>ジッセキチ</t>
    </rPh>
    <rPh sb="124" eb="126">
      <t>ジギョウ</t>
    </rPh>
    <rPh sb="126" eb="128">
      <t>シュウリョウ</t>
    </rPh>
    <rPh sb="128" eb="129">
      <t>ネン</t>
    </rPh>
    <rPh sb="129" eb="130">
      <t>ド</t>
    </rPh>
    <rPh sb="131" eb="133">
      <t>ジッセキ</t>
    </rPh>
    <phoneticPr fontId="13"/>
  </si>
  <si>
    <t>大学理系学部進学者数
（人）</t>
    <rPh sb="0" eb="2">
      <t>ダイガク</t>
    </rPh>
    <rPh sb="2" eb="4">
      <t>リケイ</t>
    </rPh>
    <rPh sb="4" eb="6">
      <t>ガクブ</t>
    </rPh>
    <rPh sb="6" eb="8">
      <t>シンガク</t>
    </rPh>
    <rPh sb="8" eb="9">
      <t>シャ</t>
    </rPh>
    <rPh sb="9" eb="10">
      <t>スウ</t>
    </rPh>
    <rPh sb="12" eb="13">
      <t>ニン</t>
    </rPh>
    <phoneticPr fontId="13"/>
  </si>
  <si>
    <t>上記のうち、情報系学部進学者数
（人）</t>
    <rPh sb="0" eb="2">
      <t>ジョウキ</t>
    </rPh>
    <rPh sb="6" eb="11">
      <t>ジョウホウケイガクブ</t>
    </rPh>
    <rPh sb="11" eb="14">
      <t>シンガクシャ</t>
    </rPh>
    <rPh sb="14" eb="15">
      <t>スウ</t>
    </rPh>
    <rPh sb="17" eb="18">
      <t>ニン</t>
    </rPh>
    <phoneticPr fontId="13"/>
  </si>
  <si>
    <t>上記のうち、情報系学部進学者数
（人）</t>
    <phoneticPr fontId="13"/>
  </si>
  <si>
    <t>卒業生徒数
（人）</t>
    <rPh sb="0" eb="2">
      <t>ソツギョウ</t>
    </rPh>
    <rPh sb="2" eb="4">
      <t>セイト</t>
    </rPh>
    <rPh sb="4" eb="5">
      <t>スウ</t>
    </rPh>
    <rPh sb="7" eb="8">
      <t>ニン</t>
    </rPh>
    <phoneticPr fontId="13"/>
  </si>
  <si>
    <t>※本事業において理系学部とは、理・工・農・医・歯・薬・保健・情報及びこれらの学際的なものを指す。</t>
  </si>
  <si>
    <t>特色化・魅力化型</t>
    <phoneticPr fontId="13"/>
  </si>
  <si>
    <r>
      <rPr>
        <b/>
        <sz val="11"/>
        <color theme="1"/>
        <rFont val="游ゴシック"/>
        <family val="3"/>
        <charset val="128"/>
        <scheme val="minor"/>
      </rPr>
      <t>計画額</t>
    </r>
    <r>
      <rPr>
        <b/>
        <sz val="8"/>
        <color theme="1"/>
        <rFont val="游ゴシック"/>
        <family val="3"/>
        <charset val="128"/>
        <scheme val="minor"/>
      </rPr>
      <t xml:space="preserve">
</t>
    </r>
    <r>
      <rPr>
        <sz val="8"/>
        <color theme="1"/>
        <rFont val="游ゴシック"/>
        <family val="3"/>
        <charset val="128"/>
        <scheme val="minor"/>
      </rPr>
      <t>（円）</t>
    </r>
    <rPh sb="0" eb="2">
      <t>ケイカク</t>
    </rPh>
    <rPh sb="2" eb="3">
      <t>ガク</t>
    </rPh>
    <rPh sb="5" eb="6">
      <t>エン</t>
    </rPh>
    <phoneticPr fontId="13"/>
  </si>
  <si>
    <r>
      <rPr>
        <b/>
        <sz val="16"/>
        <color rgb="FF000000"/>
        <rFont val="游ゴシック"/>
        <family val="3"/>
        <charset val="128"/>
      </rPr>
      <t>3.</t>
    </r>
    <r>
      <rPr>
        <sz val="16"/>
        <color rgb="FF000000"/>
        <rFont val="游ゴシック"/>
        <family val="3"/>
        <charset val="128"/>
      </rPr>
      <t>令和7年3月までに、学校設置者が策定した高等学校に期待される社会的役割等（スクール・ミッション）を踏まえた上で、特色・魅力ある教育の実現に向けた整合性のある指針として「三つの方針」（スクール・ポリシー）を策定・公表していること
※必須項目。</t>
    </r>
    <phoneticPr fontId="13"/>
  </si>
  <si>
    <r>
      <rPr>
        <b/>
        <sz val="16"/>
        <color rgb="FF000000"/>
        <rFont val="游ゴシック"/>
        <family val="3"/>
        <charset val="128"/>
      </rPr>
      <t>4.</t>
    </r>
    <r>
      <rPr>
        <sz val="16"/>
        <color theme="1"/>
        <rFont val="游ゴシック"/>
        <family val="3"/>
        <charset val="128"/>
      </rPr>
      <t>スクール・ポリシーを踏まえた新しい普通科における教育活動の実現のため、コンソーシアムを置く等関係機関等との連携協力体制を整備すること（（ア）～（イ）の取組を実施する場合は加算）
※必須項目。
※(ア)～(イ)は累積加算可。</t>
    </r>
    <rPh sb="92" eb="96">
      <t>ヒッスコウモク</t>
    </rPh>
    <rPh sb="107" eb="109">
      <t>ルイセキ</t>
    </rPh>
    <rPh sb="109" eb="111">
      <t>カサン</t>
    </rPh>
    <rPh sb="111" eb="112">
      <t>カ</t>
    </rPh>
    <phoneticPr fontId="13"/>
  </si>
  <si>
    <r>
      <rPr>
        <b/>
        <sz val="16"/>
        <color rgb="FF000000"/>
        <rFont val="游ゴシック"/>
        <family val="3"/>
        <charset val="128"/>
      </rPr>
      <t>2-1.</t>
    </r>
    <r>
      <rPr>
        <sz val="16"/>
        <color rgb="FF000000"/>
        <rFont val="游ゴシック"/>
        <family val="3"/>
        <charset val="128"/>
      </rPr>
      <t xml:space="preserve">採択基準（基本類型・重点類型共通）の令和6年度採択校（継続申請（2年目））・令和7年度新規申請校における評価項目５－１．を満たす学校で、新しい普通科で設ける学校設定教科・科目及び総合的な探究の時間において、本事業で整備するICT機器等を活用した探究的・文理横断的・実践的な学びを実施すること
※2-1もしくは2-2いずれか一つは必須項目とする。
※(ア)～(イ)は累積加算可。
</t>
    </r>
    <rPh sb="9" eb="13">
      <t>キホンルイケイ</t>
    </rPh>
    <rPh sb="14" eb="18">
      <t>ジュウテンルイケイ</t>
    </rPh>
    <rPh sb="165" eb="166">
      <t>ヒト</t>
    </rPh>
    <phoneticPr fontId="13"/>
  </si>
  <si>
    <r>
      <rPr>
        <b/>
        <sz val="16"/>
        <color rgb="FF000000"/>
        <rFont val="游ゴシック"/>
        <family val="3"/>
        <charset val="128"/>
      </rPr>
      <t>2-2.</t>
    </r>
    <r>
      <rPr>
        <sz val="16"/>
        <color rgb="FF000000"/>
        <rFont val="游ゴシック"/>
        <family val="3"/>
        <charset val="128"/>
      </rPr>
      <t xml:space="preserve">採択基準（基本類型・重点類型共通）の令和6年度採択校（継続申請（2年目））・令和7年度新規申請校における評価項目５－２．（ア）及び（イ）を満たす学校で、総合的な探究の時間（新しい普通科設置後は、その学科で設ける学校設定教科・科目及び総合的な探究の時間）において、本事業で整備するICT機器等を活用した探究的・文理横断的・実践的な学びを実施すること
※2-1もしくは2-2いずれか一つは必須項目とする。
※(ア)～(オ)は累積加算可。
</t>
    </r>
    <rPh sb="80" eb="83">
      <t>ソウゴウテキ</t>
    </rPh>
    <rPh sb="84" eb="86">
      <t>タンキュウ</t>
    </rPh>
    <rPh sb="87" eb="89">
      <t>ジカン</t>
    </rPh>
    <rPh sb="96" eb="99">
      <t>セッチゴ</t>
    </rPh>
    <rPh sb="103" eb="105">
      <t>ガッカ</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</si>
</sst>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83">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游ゴシック"/>
      <family val="3"/>
      <charset val="128"/>
      <scheme val="minor"/>
    </font>
    <font>
      <sz val="14"/>
      <color theme="1"/>
      <name val="游ゴシック"/>
      <family val="3"/>
      <charset val="128"/>
      <scheme val="minor"/>
    </font>
    <font>
      <sz val="18"/>
      <color theme="1"/>
      <name val="游ゴシック"/>
      <family val="3"/>
      <charset val="128"/>
      <scheme val="minor"/>
    </font>
    <font>
      <sz val="16"/>
      <color theme="1"/>
      <name val="游ゴシック"/>
      <family val="3"/>
      <charset val="128"/>
      <scheme val="minor"/>
    </font>
    <font>
      <sz val="11"/>
      <color theme="1"/>
      <name val="游ゴシック"/>
      <family val="2"/>
      <scheme val="minor"/>
    </font>
    <font>
      <b/>
      <sz val="16"/>
      <color theme="1"/>
      <name val="游ゴシック"/>
      <family val="3"/>
      <charset val="128"/>
      <scheme val="minor"/>
    </font>
    <font>
      <sz val="20"/>
      <color theme="1"/>
      <name val="游ゴシック"/>
      <family val="3"/>
      <charset val="128"/>
      <scheme val="minor"/>
    </font>
    <font>
      <sz val="22"/>
      <color theme="1"/>
      <name val="游ゴシック"/>
      <family val="3"/>
      <charset val="128"/>
      <scheme val="minor"/>
    </font>
    <font>
      <b/>
      <sz val="22"/>
      <color theme="1"/>
      <name val="游ゴシック"/>
      <family val="3"/>
      <charset val="128"/>
      <scheme val="minor"/>
    </font>
    <font>
      <sz val="24"/>
      <color theme="1"/>
      <name val="游ゴシック"/>
      <family val="3"/>
      <charset val="128"/>
      <scheme val="minor"/>
    </font>
    <font>
      <sz val="26"/>
      <color theme="1"/>
      <name val="游ゴシック"/>
      <family val="3"/>
      <charset val="128"/>
      <scheme val="minor"/>
    </font>
    <font>
      <sz val="28"/>
      <color theme="1"/>
      <name val="游ゴシック"/>
      <family val="3"/>
      <charset val="128"/>
      <scheme val="minor"/>
    </font>
    <font>
      <b/>
      <sz val="20"/>
      <color theme="1"/>
      <name val="游ゴシック"/>
      <family val="3"/>
      <charset val="128"/>
      <scheme val="minor"/>
    </font>
    <font>
      <b/>
      <sz val="16"/>
      <color rgb="FFFF0000"/>
      <name val="游ゴシック"/>
      <family val="3"/>
      <charset val="128"/>
      <scheme val="minor"/>
    </font>
    <font>
      <b/>
      <sz val="18"/>
      <color theme="1"/>
      <name val="游ゴシック"/>
      <family val="3"/>
      <charset val="128"/>
      <scheme val="minor"/>
    </font>
    <font>
      <b/>
      <sz val="36"/>
      <color theme="1"/>
      <name val="游ゴシック"/>
      <family val="3"/>
      <charset val="128"/>
      <scheme val="minor"/>
    </font>
    <font>
      <b/>
      <sz val="24"/>
      <color theme="1"/>
      <name val="游ゴシック"/>
      <family val="3"/>
      <charset val="128"/>
      <scheme val="minor"/>
    </font>
    <font>
      <b/>
      <sz val="14"/>
      <color theme="1"/>
      <name val="游ゴシック"/>
      <family val="3"/>
      <charset val="128"/>
      <scheme val="minor"/>
    </font>
    <font>
      <sz val="10"/>
      <color theme="1"/>
      <name val="游ゴシック"/>
      <family val="3"/>
      <charset val="128"/>
      <scheme val="minor"/>
    </font>
    <font>
      <sz val="16"/>
      <name val="游ゴシック"/>
      <family val="3"/>
      <charset val="128"/>
      <scheme val="minor"/>
    </font>
    <font>
      <b/>
      <sz val="16"/>
      <name val="游ゴシック"/>
      <family val="3"/>
      <charset val="128"/>
      <scheme val="minor"/>
    </font>
    <font>
      <b/>
      <sz val="11"/>
      <color theme="1"/>
      <name val="游ゴシック"/>
      <family val="3"/>
      <charset val="128"/>
      <scheme val="minor"/>
    </font>
    <font>
      <sz val="8"/>
      <color theme="1"/>
      <name val="游ゴシック"/>
      <family val="3"/>
      <charset val="128"/>
      <scheme val="minor"/>
    </font>
    <font>
      <b/>
      <sz val="8"/>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sz val="22"/>
      <color theme="8"/>
      <name val="游ゴシック"/>
      <family val="3"/>
      <charset val="128"/>
      <scheme val="minor"/>
    </font>
    <font>
      <b/>
      <sz val="20"/>
      <color rgb="FFFF0000"/>
      <name val="游ゴシック"/>
      <family val="3"/>
      <charset val="128"/>
      <scheme val="minor"/>
    </font>
    <font>
      <sz val="10"/>
      <color theme="1"/>
      <name val="游ゴシック"/>
      <family val="2"/>
      <scheme val="minor"/>
    </font>
    <font>
      <sz val="9"/>
      <color theme="1"/>
      <name val="游ゴシック"/>
      <family val="3"/>
      <charset val="128"/>
      <scheme val="minor"/>
    </font>
    <font>
      <sz val="9"/>
      <color theme="1"/>
      <name val="游ゴシック"/>
      <family val="2"/>
      <scheme val="minor"/>
    </font>
    <font>
      <sz val="16"/>
      <color theme="1"/>
      <name val="游ゴシック"/>
      <family val="3"/>
      <charset val="128"/>
    </font>
    <font>
      <sz val="16"/>
      <color rgb="FF000000"/>
      <name val="游ゴシック"/>
      <family val="3"/>
      <charset val="128"/>
    </font>
    <font>
      <b/>
      <sz val="16"/>
      <color rgb="FF000000"/>
      <name val="游ゴシック"/>
      <family val="3"/>
      <charset val="128"/>
    </font>
    <font>
      <sz val="16"/>
      <color theme="1"/>
      <name val="游ゴシック"/>
      <family val="2"/>
      <scheme val="minor"/>
    </font>
    <font>
      <sz val="11"/>
      <color rgb="FFFF0000"/>
      <name val="游ゴシック"/>
      <family val="2"/>
      <charset val="128"/>
      <scheme val="minor"/>
    </font>
    <font>
      <sz val="11"/>
      <color rgb="FFFF0000"/>
      <name val="游ゴシック"/>
      <family val="3"/>
      <charset val="128"/>
      <scheme val="minor"/>
    </font>
    <font>
      <b/>
      <sz val="22"/>
      <color theme="8"/>
      <name val="游ゴシック"/>
      <family val="3"/>
      <charset val="128"/>
      <scheme val="minor"/>
    </font>
    <font>
      <b/>
      <sz val="22"/>
      <color rgb="FFFF0000"/>
      <name val="游ゴシック"/>
      <family val="3"/>
      <charset val="128"/>
      <scheme val="minor"/>
    </font>
    <font>
      <b/>
      <sz val="36"/>
      <color rgb="FFFF0000"/>
      <name val="游ゴシック"/>
      <family val="3"/>
      <charset val="128"/>
      <scheme val="minor"/>
    </font>
    <font>
      <sz val="16"/>
      <color indexed="81"/>
      <name val="MS P ゴシック"/>
      <family val="3"/>
      <charset val="128"/>
    </font>
    <font>
      <b/>
      <sz val="18"/>
      <color rgb="FFFF0000"/>
      <name val="游ゴシック"/>
      <family val="3"/>
      <charset val="128"/>
      <scheme val="minor"/>
    </font>
    <font>
      <sz val="8"/>
      <color theme="1"/>
      <name val="游ゴシック"/>
      <family val="2"/>
      <charset val="128"/>
      <scheme val="minor"/>
    </font>
    <font>
      <sz val="22"/>
      <name val="游ゴシック"/>
      <family val="3"/>
      <charset val="128"/>
      <scheme val="minor"/>
    </font>
    <font>
      <sz val="10"/>
      <color rgb="FF000000"/>
      <name val="游ゴシック"/>
      <family val="3"/>
      <charset val="128"/>
      <scheme val="minor"/>
    </font>
    <font>
      <u/>
      <sz val="11"/>
      <color theme="10"/>
      <name val="游ゴシック"/>
      <family val="2"/>
      <scheme val="minor"/>
    </font>
    <font>
      <sz val="11"/>
      <name val="游ゴシック"/>
      <family val="3"/>
      <charset val="128"/>
      <scheme val="minor"/>
    </font>
    <font>
      <b/>
      <sz val="11"/>
      <name val="游ゴシック"/>
      <family val="3"/>
      <charset val="128"/>
      <scheme val="minor"/>
    </font>
    <font>
      <sz val="8"/>
      <name val="游ゴシック"/>
      <family val="3"/>
      <charset val="128"/>
      <scheme val="minor"/>
    </font>
    <font>
      <b/>
      <sz val="8"/>
      <name val="游ゴシック"/>
      <family val="3"/>
      <charset val="128"/>
      <scheme val="minor"/>
    </font>
    <font>
      <b/>
      <sz val="10"/>
      <name val="游ゴシック"/>
      <family val="3"/>
      <charset val="128"/>
      <scheme val="minor"/>
    </font>
    <font>
      <sz val="9"/>
      <name val="游ゴシック"/>
      <family val="3"/>
      <charset val="128"/>
      <scheme val="minor"/>
    </font>
    <font>
      <sz val="10"/>
      <name val="游ゴシック"/>
      <family val="3"/>
      <charset val="128"/>
      <scheme val="minor"/>
    </font>
    <font>
      <sz val="20"/>
      <color theme="1"/>
      <name val="游ゴシック"/>
      <family val="2"/>
      <scheme val="minor"/>
    </font>
    <font>
      <sz val="20"/>
      <color theme="1"/>
      <name val="游ゴシック"/>
      <family val="2"/>
      <charset val="128"/>
      <scheme val="minor"/>
    </font>
    <font>
      <sz val="16"/>
      <color theme="1"/>
      <name val="游ゴシック"/>
      <family val="2"/>
      <charset val="128"/>
      <scheme val="minor"/>
    </font>
    <font>
      <sz val="11"/>
      <color rgb="FFFF0000"/>
      <name val="游ゴシック"/>
      <family val="2"/>
      <charset val="128"/>
    </font>
    <font>
      <u/>
      <sz val="20"/>
      <color theme="1"/>
      <name val="游ゴシック"/>
      <family val="3"/>
      <charset val="128"/>
      <scheme val="minor"/>
    </font>
    <font>
      <b/>
      <u/>
      <sz val="14"/>
      <color theme="1"/>
      <name val="游ゴシック"/>
      <family val="3"/>
      <charset val="128"/>
      <scheme val="minor"/>
    </font>
    <font>
      <b/>
      <sz val="12"/>
      <color theme="1"/>
      <name val="游ゴシック"/>
      <family val="3"/>
      <charset val="128"/>
      <scheme val="minor"/>
    </font>
    <font>
      <u/>
      <sz val="16"/>
      <name val="游ゴシック"/>
      <family val="3"/>
      <charset val="128"/>
      <scheme val="minor"/>
    </font>
    <font>
      <u/>
      <sz val="22"/>
      <color theme="1"/>
      <name val="游ゴシック"/>
      <family val="3"/>
      <charset val="128"/>
      <scheme val="minor"/>
    </font>
    <font>
      <sz val="20"/>
      <name val="游ゴシック"/>
      <family val="3"/>
      <charset val="128"/>
      <scheme val="minor"/>
    </font>
    <font>
      <b/>
      <sz val="22"/>
      <color rgb="FF0070C0"/>
      <name val="游ゴシック"/>
      <family val="3"/>
      <charset val="128"/>
      <scheme val="minor"/>
    </font>
    <font>
      <sz val="16"/>
      <name val="游ゴシック"/>
      <family val="3"/>
      <charset val="128"/>
    </font>
    <font>
      <b/>
      <sz val="16"/>
      <name val="游ゴシック"/>
      <family val="3"/>
      <charset val="128"/>
    </font>
    <font>
      <u/>
      <sz val="16"/>
      <name val="游ゴシック"/>
      <family val="3"/>
      <charset val="128"/>
    </font>
    <font>
      <sz val="20"/>
      <color rgb="FFFF0000"/>
      <name val="游ゴシック"/>
      <family val="3"/>
      <charset val="128"/>
      <scheme val="minor"/>
    </font>
    <font>
      <sz val="18"/>
      <name val="游ゴシック"/>
      <family val="3"/>
      <charset val="128"/>
      <scheme val="minor"/>
    </font>
  </fonts>
  <fills count="10">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theme="5" tint="0.59999389629810485"/>
        <bgColor indexed="64"/>
      </patternFill>
    </fill>
  </fills>
  <borders count="270">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double">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ck">
        <color rgb="FFFF0000"/>
      </left>
      <right style="thick">
        <color rgb="FFFF0000"/>
      </right>
      <top style="thick">
        <color rgb="FFFF0000"/>
      </top>
      <bottom style="thick">
        <color rgb="FFFF0000"/>
      </bottom>
      <diagonal/>
    </border>
    <border>
      <left style="medium">
        <color indexed="64"/>
      </left>
      <right/>
      <top/>
      <bottom/>
      <diagonal/>
    </border>
    <border>
      <left style="thick">
        <color rgb="FFFF0000"/>
      </left>
      <right style="thick">
        <color rgb="FFFF0000"/>
      </right>
      <top style="thick">
        <color rgb="FFFF0000"/>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thin">
        <color indexed="64"/>
      </left>
      <right style="thin">
        <color indexed="64"/>
      </right>
      <top style="medium">
        <color indexed="64"/>
      </top>
      <bottom/>
      <diagonal style="thin">
        <color indexed="64"/>
      </diagonal>
    </border>
    <border diagonalUp="1">
      <left/>
      <right style="thin">
        <color indexed="64"/>
      </right>
      <top style="medium">
        <color indexed="64"/>
      </top>
      <bottom/>
      <diagonal style="thin">
        <color indexed="64"/>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medium">
        <color indexed="64"/>
      </top>
      <bottom/>
      <diagonal/>
    </border>
    <border diagonalUp="1">
      <left style="double">
        <color indexed="64"/>
      </left>
      <right style="thin">
        <color indexed="64"/>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thick">
        <color indexed="64"/>
      </top>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style="thin">
        <color indexed="64"/>
      </left>
      <right style="thick">
        <color indexed="64"/>
      </right>
      <top style="medium">
        <color indexed="64"/>
      </top>
      <bottom/>
      <diagonal/>
    </border>
    <border diagonalUp="1">
      <left style="thin">
        <color indexed="64"/>
      </left>
      <right style="thick">
        <color indexed="64"/>
      </right>
      <top style="medium">
        <color indexed="64"/>
      </top>
      <bottom style="thin">
        <color indexed="64"/>
      </bottom>
      <diagonal style="thin">
        <color indexed="64"/>
      </diagonal>
    </border>
    <border>
      <left style="thin">
        <color indexed="64"/>
      </left>
      <right style="thick">
        <color indexed="64"/>
      </right>
      <top style="thin">
        <color indexed="64"/>
      </top>
      <bottom style="thin">
        <color indexed="64"/>
      </bottom>
      <diagonal/>
    </border>
    <border>
      <left/>
      <right style="thick">
        <color indexed="64"/>
      </right>
      <top style="thick">
        <color indexed="64"/>
      </top>
      <bottom style="thin">
        <color indexed="64"/>
      </bottom>
      <diagonal/>
    </border>
    <border>
      <left/>
      <right/>
      <top style="thick">
        <color indexed="64"/>
      </top>
      <bottom style="thin">
        <color indexed="64"/>
      </bottom>
      <diagonal/>
    </border>
    <border>
      <left style="double">
        <color indexed="64"/>
      </left>
      <right/>
      <top style="thick">
        <color indexed="64"/>
      </top>
      <bottom style="thin">
        <color indexed="64"/>
      </bottom>
      <diagonal/>
    </border>
    <border>
      <left style="medium">
        <color indexed="64"/>
      </left>
      <right/>
      <top style="thick">
        <color indexed="64"/>
      </top>
      <bottom style="thin">
        <color indexed="64"/>
      </bottom>
      <diagonal/>
    </border>
    <border>
      <left/>
      <right style="double">
        <color indexed="64"/>
      </right>
      <top style="thick">
        <color indexed="64"/>
      </top>
      <bottom style="thin">
        <color indexed="64"/>
      </bottom>
      <diagonal/>
    </border>
    <border>
      <left style="thick">
        <color indexed="64"/>
      </left>
      <right/>
      <top style="thin">
        <color indexed="64"/>
      </top>
      <bottom/>
      <diagonal/>
    </border>
    <border>
      <left style="thick">
        <color indexed="64"/>
      </left>
      <right/>
      <top/>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top style="thick">
        <color indexed="64"/>
      </top>
      <bottom style="thin">
        <color indexed="64"/>
      </bottom>
      <diagonal/>
    </border>
    <border>
      <left style="thick">
        <color indexed="64"/>
      </left>
      <right style="thin">
        <color indexed="64"/>
      </right>
      <top style="medium">
        <color indexed="64"/>
      </top>
      <bottom/>
      <diagonal/>
    </border>
    <border>
      <left style="thick">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diagonal/>
    </border>
    <border>
      <left/>
      <right/>
      <top style="thin">
        <color indexed="64"/>
      </top>
      <bottom style="medium">
        <color indexed="64"/>
      </bottom>
      <diagonal/>
    </border>
    <border>
      <left style="medium">
        <color indexed="64"/>
      </left>
      <right style="medium">
        <color indexed="64"/>
      </right>
      <top style="thick">
        <color rgb="FFFF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diagonalUp="1">
      <left/>
      <right/>
      <top style="thin">
        <color indexed="64"/>
      </top>
      <bottom style="thin">
        <color indexed="64"/>
      </bottom>
      <diagonal style="thin">
        <color indexed="64"/>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ck">
        <color rgb="FFFF0000"/>
      </right>
      <top style="thick">
        <color theme="1"/>
      </top>
      <bottom/>
      <diagonal/>
    </border>
    <border>
      <left style="double">
        <color indexed="64"/>
      </left>
      <right/>
      <top style="thin">
        <color indexed="64"/>
      </top>
      <bottom/>
      <diagonal/>
    </border>
    <border>
      <left style="medium">
        <color indexed="64"/>
      </left>
      <right/>
      <top style="thin">
        <color indexed="64"/>
      </top>
      <bottom style="thin">
        <color indexed="64"/>
      </bottom>
      <diagonal/>
    </border>
    <border diagonalUp="1">
      <left style="medium">
        <color indexed="64"/>
      </left>
      <right/>
      <top style="medium">
        <color indexed="64"/>
      </top>
      <bottom/>
      <diagonal style="thin">
        <color indexed="64"/>
      </diagonal>
    </border>
    <border>
      <left/>
      <right/>
      <top/>
      <bottom style="thick">
        <color indexed="64"/>
      </bottom>
      <diagonal/>
    </border>
    <border>
      <left style="double">
        <color indexed="64"/>
      </left>
      <right/>
      <top style="thin">
        <color indexed="64"/>
      </top>
      <bottom style="medium">
        <color indexed="64"/>
      </bottom>
      <diagonal/>
    </border>
    <border diagonalUp="1">
      <left style="medium">
        <color indexed="64"/>
      </left>
      <right/>
      <top style="thin">
        <color indexed="64"/>
      </top>
      <bottom style="thin">
        <color indexed="64"/>
      </bottom>
      <diagonal style="thin">
        <color indexed="64"/>
      </diagonal>
    </border>
    <border diagonalUp="1">
      <left style="double">
        <color indexed="64"/>
      </left>
      <right/>
      <top style="medium">
        <color indexed="64"/>
      </top>
      <bottom style="thin">
        <color indexed="64"/>
      </bottom>
      <diagonal style="thin">
        <color indexed="64"/>
      </diagonal>
    </border>
    <border>
      <left/>
      <right style="medium">
        <color indexed="64"/>
      </right>
      <top style="thin">
        <color indexed="64"/>
      </top>
      <bottom style="thin">
        <color indexed="64"/>
      </bottom>
      <diagonal/>
    </border>
    <border>
      <left style="thin">
        <color theme="1"/>
      </left>
      <right style="medium">
        <color theme="1"/>
      </right>
      <top style="thin">
        <color theme="1"/>
      </top>
      <bottom style="thin">
        <color indexed="64"/>
      </bottom>
      <diagonal/>
    </border>
    <border>
      <left style="thin">
        <color theme="1"/>
      </left>
      <right style="medium">
        <color theme="1"/>
      </right>
      <top/>
      <bottom style="thin">
        <color indexed="64"/>
      </bottom>
      <diagonal/>
    </border>
    <border diagonalUp="1">
      <left style="thin">
        <color indexed="64"/>
      </left>
      <right style="medium">
        <color indexed="64"/>
      </right>
      <top style="medium">
        <color indexed="64"/>
      </top>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theme="1"/>
      </left>
      <right style="medium">
        <color theme="1"/>
      </right>
      <top/>
      <bottom style="thin">
        <color theme="1"/>
      </bottom>
      <diagonal/>
    </border>
    <border diagonalUp="1">
      <left style="thin">
        <color indexed="64"/>
      </left>
      <right style="thick">
        <color rgb="FFFF0000"/>
      </right>
      <top style="thin">
        <color indexed="64"/>
      </top>
      <bottom/>
      <diagonal style="thin">
        <color indexed="64"/>
      </diagonal>
    </border>
    <border diagonalUp="1">
      <left style="thin">
        <color indexed="64"/>
      </left>
      <right style="thick">
        <color rgb="FFFF0000"/>
      </right>
      <top/>
      <bottom style="thin">
        <color indexed="64"/>
      </bottom>
      <diagonal style="thin">
        <color indexed="64"/>
      </diagonal>
    </border>
    <border>
      <left style="medium">
        <color auto="1"/>
      </left>
      <right style="double">
        <color indexed="64"/>
      </right>
      <top style="thin">
        <color indexed="64"/>
      </top>
      <bottom/>
      <diagonal/>
    </border>
    <border>
      <left style="medium">
        <color auto="1"/>
      </left>
      <right style="double">
        <color indexed="64"/>
      </right>
      <top/>
      <bottom style="thin">
        <color indexed="64"/>
      </bottom>
      <diagonal/>
    </border>
    <border diagonalUp="1">
      <left style="thin">
        <color indexed="64"/>
      </left>
      <right style="thick">
        <color rgb="FFFF0000"/>
      </right>
      <top/>
      <bottom/>
      <diagonal style="thin">
        <color indexed="64"/>
      </diagonal>
    </border>
    <border diagonalUp="1">
      <left style="thick">
        <color rgb="FFFF0000"/>
      </left>
      <right style="medium">
        <color indexed="64"/>
      </right>
      <top style="thin">
        <color indexed="64"/>
      </top>
      <bottom style="thin">
        <color indexed="64"/>
      </bottom>
      <diagonal style="thin">
        <color theme="1"/>
      </diagonal>
    </border>
    <border>
      <left style="medium">
        <color indexed="64"/>
      </left>
      <right style="double">
        <color indexed="64"/>
      </right>
      <top style="thin">
        <color indexed="64"/>
      </top>
      <bottom style="medium">
        <color indexed="64"/>
      </bottom>
      <diagonal/>
    </border>
    <border>
      <left style="thin">
        <color indexed="64"/>
      </left>
      <right style="medium">
        <color indexed="64"/>
      </right>
      <top style="thin">
        <color indexed="64"/>
      </top>
      <bottom/>
      <diagonal/>
    </border>
    <border diagonalUp="1">
      <left style="thick">
        <color rgb="FFFF0000"/>
      </left>
      <right style="medium">
        <color indexed="64"/>
      </right>
      <top style="thin">
        <color indexed="64"/>
      </top>
      <bottom/>
      <diagonal style="thin">
        <color theme="1"/>
      </diagonal>
    </border>
    <border diagonalUp="1">
      <left style="thin">
        <color indexed="64"/>
      </left>
      <right style="thick">
        <color rgb="FFFF0000"/>
      </right>
      <top style="medium">
        <color indexed="64"/>
      </top>
      <bottom style="thin">
        <color indexed="64"/>
      </bottom>
      <diagonal style="thin">
        <color indexed="64"/>
      </diagonal>
    </border>
    <border>
      <left style="thick">
        <color rgb="FFFF0000"/>
      </left>
      <right style="thick">
        <color rgb="FFFF0000"/>
      </right>
      <top style="medium">
        <color indexed="64"/>
      </top>
      <bottom style="thin">
        <color indexed="64"/>
      </bottom>
      <diagonal/>
    </border>
    <border diagonalUp="1">
      <left style="thick">
        <color rgb="FFFF0000"/>
      </left>
      <right style="medium">
        <color indexed="64"/>
      </right>
      <top style="medium">
        <color indexed="64"/>
      </top>
      <bottom style="thin">
        <color indexed="64"/>
      </bottom>
      <diagonal style="thin">
        <color theme="1"/>
      </diagonal>
    </border>
    <border>
      <left style="medium">
        <color indexed="64"/>
      </left>
      <right style="double">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style="medium">
        <color theme="1"/>
      </left>
      <right/>
      <top style="medium">
        <color indexed="64"/>
      </top>
      <bottom style="thin">
        <color indexed="64"/>
      </bottom>
      <diagonal/>
    </border>
    <border diagonalUp="1">
      <left style="medium">
        <color theme="1"/>
      </left>
      <right/>
      <top/>
      <bottom style="medium">
        <color indexed="64"/>
      </bottom>
      <diagonal style="thin">
        <color theme="1"/>
      </diagonal>
    </border>
    <border diagonalUp="1">
      <left style="thin">
        <color indexed="64"/>
      </left>
      <right style="thin">
        <color indexed="64"/>
      </right>
      <top/>
      <bottom style="medium">
        <color indexed="64"/>
      </bottom>
      <diagonal style="thin">
        <color theme="1"/>
      </diagonal>
    </border>
    <border diagonalUp="1">
      <left style="medium">
        <color theme="1"/>
      </left>
      <right/>
      <top style="thin">
        <color theme="1"/>
      </top>
      <bottom style="thin">
        <color theme="1"/>
      </bottom>
      <diagonal style="thin">
        <color theme="1"/>
      </diagonal>
    </border>
    <border diagonalUp="1">
      <left style="thin">
        <color indexed="64"/>
      </left>
      <right style="thin">
        <color indexed="64"/>
      </right>
      <top style="thin">
        <color theme="1"/>
      </top>
      <bottom style="thin">
        <color theme="1"/>
      </bottom>
      <diagonal style="thin">
        <color theme="1"/>
      </diagonal>
    </border>
    <border diagonalUp="1">
      <left style="medium">
        <color theme="1"/>
      </left>
      <right/>
      <top style="thin">
        <color indexed="64"/>
      </top>
      <bottom style="thin">
        <color theme="1"/>
      </bottom>
      <diagonal style="thin">
        <color theme="1"/>
      </diagonal>
    </border>
    <border diagonalUp="1">
      <left style="thin">
        <color indexed="64"/>
      </left>
      <right style="thin">
        <color indexed="64"/>
      </right>
      <top style="thin">
        <color indexed="64"/>
      </top>
      <bottom style="thin">
        <color theme="1"/>
      </bottom>
      <diagonal style="thin">
        <color theme="1"/>
      </diagonal>
    </border>
    <border diagonalUp="1">
      <left style="medium">
        <color theme="1"/>
      </left>
      <right/>
      <top style="thin">
        <color theme="1"/>
      </top>
      <bottom style="medium">
        <color indexed="64"/>
      </bottom>
      <diagonal style="thin">
        <color theme="1"/>
      </diagonal>
    </border>
    <border diagonalUp="1">
      <left style="thin">
        <color indexed="64"/>
      </left>
      <right style="thin">
        <color indexed="64"/>
      </right>
      <top style="thin">
        <color theme="1"/>
      </top>
      <bottom style="medium">
        <color indexed="64"/>
      </bottom>
      <diagonal style="thin">
        <color theme="1"/>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diagonalUp="1">
      <left style="thin">
        <color indexed="64"/>
      </left>
      <right style="thin">
        <color indexed="64"/>
      </right>
      <top style="thin">
        <color indexed="64"/>
      </top>
      <bottom style="thin">
        <color indexed="64"/>
      </bottom>
      <diagonal style="thin">
        <color theme="1"/>
      </diagonal>
    </border>
    <border>
      <left style="medium">
        <color indexed="64"/>
      </left>
      <right style="thin">
        <color indexed="64"/>
      </right>
      <top style="thin">
        <color indexed="64"/>
      </top>
      <bottom/>
      <diagonal/>
    </border>
    <border diagonalUp="1">
      <left/>
      <right style="thin">
        <color indexed="64"/>
      </right>
      <top style="thin">
        <color indexed="64"/>
      </top>
      <bottom style="thin">
        <color indexed="64"/>
      </bottom>
      <diagonal style="thin">
        <color indexed="64"/>
      </diagonal>
    </border>
    <border diagonalUp="1">
      <left style="medium">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top/>
      <bottom style="medium">
        <color indexed="64"/>
      </bottom>
      <diagonal/>
    </border>
    <border>
      <left/>
      <right/>
      <top/>
      <bottom style="medium">
        <color indexed="64"/>
      </bottom>
      <diagonal/>
    </border>
    <border>
      <left/>
      <right style="medium">
        <color indexed="64"/>
      </right>
      <top/>
      <bottom style="thin">
        <color indexed="64"/>
      </bottom>
      <diagonal/>
    </border>
    <border>
      <left style="thin">
        <color theme="1"/>
      </left>
      <right style="medium">
        <color theme="1"/>
      </right>
      <top style="thin">
        <color indexed="64"/>
      </top>
      <bottom style="medium">
        <color indexed="64"/>
      </bottom>
      <diagonal/>
    </border>
    <border>
      <left style="thin">
        <color indexed="64"/>
      </left>
      <right style="medium">
        <color theme="1"/>
      </right>
      <top/>
      <bottom style="medium">
        <color indexed="64"/>
      </bottom>
      <diagonal/>
    </border>
    <border>
      <left style="double">
        <color indexed="64"/>
      </left>
      <right style="thin">
        <color indexed="64"/>
      </right>
      <top/>
      <bottom style="thin">
        <color indexed="64"/>
      </bottom>
      <diagonal/>
    </border>
    <border diagonalUp="1">
      <left style="double">
        <color indexed="64"/>
      </left>
      <right style="thin">
        <color indexed="64"/>
      </right>
      <top style="thin">
        <color indexed="64"/>
      </top>
      <bottom style="dotted">
        <color indexed="64"/>
      </bottom>
      <diagonal style="thin">
        <color indexed="64"/>
      </diagonal>
    </border>
    <border diagonalUp="1">
      <left style="thin">
        <color indexed="64"/>
      </left>
      <right style="thick">
        <color indexed="64"/>
      </right>
      <top style="thin">
        <color indexed="64"/>
      </top>
      <bottom style="dotted">
        <color indexed="64"/>
      </bottom>
      <diagonal style="thin">
        <color indexed="64"/>
      </diagonal>
    </border>
    <border diagonalUp="1">
      <left/>
      <right/>
      <top style="thin">
        <color indexed="64"/>
      </top>
      <bottom/>
      <diagonal style="thin">
        <color indexed="64"/>
      </diagonal>
    </border>
    <border diagonalUp="1">
      <left style="thin">
        <color indexed="64"/>
      </left>
      <right/>
      <top style="thin">
        <color theme="1"/>
      </top>
      <bottom style="thin">
        <color theme="1"/>
      </bottom>
      <diagonal style="thin">
        <color theme="1"/>
      </diagonal>
    </border>
    <border diagonalUp="1">
      <left style="thin">
        <color indexed="64"/>
      </left>
      <right/>
      <top/>
      <bottom style="medium">
        <color indexed="64"/>
      </bottom>
      <diagonal style="thin">
        <color theme="1"/>
      </diagonal>
    </border>
    <border>
      <left style="thin">
        <color indexed="64"/>
      </left>
      <right/>
      <top style="medium">
        <color indexed="64"/>
      </top>
      <bottom style="thin">
        <color indexed="64"/>
      </bottom>
      <diagonal/>
    </border>
    <border diagonalUp="1">
      <left style="thin">
        <color indexed="64"/>
      </left>
      <right/>
      <top style="thin">
        <color indexed="64"/>
      </top>
      <bottom style="thin">
        <color theme="1"/>
      </bottom>
      <diagonal style="thin">
        <color theme="1"/>
      </diagonal>
    </border>
    <border diagonalUp="1">
      <left style="thin">
        <color indexed="64"/>
      </left>
      <right/>
      <top style="thin">
        <color theme="1"/>
      </top>
      <bottom style="medium">
        <color indexed="64"/>
      </bottom>
      <diagonal style="thin">
        <color theme="1"/>
      </diagonal>
    </border>
    <border diagonalUp="1">
      <left style="thin">
        <color indexed="64"/>
      </left>
      <right/>
      <top style="thin">
        <color indexed="64"/>
      </top>
      <bottom style="thin">
        <color indexed="64"/>
      </bottom>
      <diagonal style="thin">
        <color theme="1"/>
      </diagonal>
    </border>
    <border diagonalUp="1">
      <left style="thin">
        <color indexed="64"/>
      </left>
      <right/>
      <top style="medium">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thin">
        <color indexed="64"/>
      </right>
      <top style="thin">
        <color theme="1"/>
      </top>
      <bottom style="thin">
        <color theme="1"/>
      </bottom>
      <diagonal style="thin">
        <color theme="1"/>
      </diagonal>
    </border>
    <border diagonalUp="1">
      <left style="thin">
        <color indexed="64"/>
      </left>
      <right style="thick">
        <color indexed="64"/>
      </right>
      <top style="thin">
        <color theme="1"/>
      </top>
      <bottom style="thin">
        <color theme="1"/>
      </bottom>
      <diagonal style="thin">
        <color theme="1"/>
      </diagonal>
    </border>
    <border diagonalUp="1">
      <left style="double">
        <color indexed="64"/>
      </left>
      <right style="thin">
        <color indexed="64"/>
      </right>
      <top/>
      <bottom style="medium">
        <color indexed="64"/>
      </bottom>
      <diagonal style="thin">
        <color theme="1"/>
      </diagonal>
    </border>
    <border diagonalUp="1">
      <left style="thin">
        <color indexed="64"/>
      </left>
      <right style="thick">
        <color indexed="64"/>
      </right>
      <top/>
      <bottom style="medium">
        <color indexed="64"/>
      </bottom>
      <diagonal style="thin">
        <color theme="1"/>
      </diagonal>
    </border>
    <border diagonalUp="1">
      <left style="double">
        <color indexed="64"/>
      </left>
      <right style="thin">
        <color indexed="64"/>
      </right>
      <top style="thin">
        <color indexed="64"/>
      </top>
      <bottom style="thin">
        <color theme="1"/>
      </bottom>
      <diagonal style="thin">
        <color theme="1"/>
      </diagonal>
    </border>
    <border diagonalUp="1">
      <left style="thin">
        <color indexed="64"/>
      </left>
      <right style="thick">
        <color indexed="64"/>
      </right>
      <top style="thin">
        <color indexed="64"/>
      </top>
      <bottom style="thin">
        <color theme="1"/>
      </bottom>
      <diagonal style="thin">
        <color theme="1"/>
      </diagonal>
    </border>
    <border diagonalUp="1">
      <left style="double">
        <color indexed="64"/>
      </left>
      <right style="thin">
        <color indexed="64"/>
      </right>
      <top style="thin">
        <color theme="1"/>
      </top>
      <bottom style="medium">
        <color indexed="64"/>
      </bottom>
      <diagonal style="thin">
        <color theme="1"/>
      </diagonal>
    </border>
    <border diagonalUp="1">
      <left style="thin">
        <color indexed="64"/>
      </left>
      <right style="thick">
        <color indexed="64"/>
      </right>
      <top style="thin">
        <color theme="1"/>
      </top>
      <bottom style="medium">
        <color indexed="64"/>
      </bottom>
      <diagonal style="thin">
        <color theme="1"/>
      </diagonal>
    </border>
    <border diagonalUp="1">
      <left style="thin">
        <color indexed="64"/>
      </left>
      <right style="thick">
        <color indexed="64"/>
      </right>
      <top style="medium">
        <color indexed="64"/>
      </top>
      <bottom/>
      <diagonal style="thin">
        <color indexed="64"/>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ck">
        <color indexed="64"/>
      </right>
      <top style="thin">
        <color indexed="64"/>
      </top>
      <bottom style="thin">
        <color indexed="64"/>
      </bottom>
      <diagonal style="thin">
        <color indexed="64"/>
      </diagonal>
    </border>
    <border diagonalUp="1">
      <left style="double">
        <color indexed="64"/>
      </left>
      <right style="thin">
        <color indexed="64"/>
      </right>
      <top style="thin">
        <color indexed="64"/>
      </top>
      <bottom style="medium">
        <color indexed="64"/>
      </bottom>
      <diagonal style="thin">
        <color indexed="64"/>
      </diagonal>
    </border>
    <border diagonalUp="1">
      <left style="thin">
        <color indexed="64"/>
      </left>
      <right style="thick">
        <color indexed="64"/>
      </right>
      <top style="thin">
        <color indexed="64"/>
      </top>
      <bottom style="medium">
        <color indexed="64"/>
      </bottom>
      <diagonal style="thin">
        <color indexed="64"/>
      </diagonal>
    </border>
    <border>
      <left style="thick">
        <color rgb="FFFF0000"/>
      </left>
      <right style="thick">
        <color rgb="FFFF0000"/>
      </right>
      <top/>
      <bottom/>
      <diagonal/>
    </border>
    <border>
      <left style="medium">
        <color auto="1"/>
      </left>
      <right style="double">
        <color indexed="64"/>
      </right>
      <top/>
      <bottom/>
      <diagonal/>
    </border>
    <border>
      <left style="thin">
        <color indexed="64"/>
      </left>
      <right style="double">
        <color indexed="64"/>
      </right>
      <top style="thin">
        <color indexed="64"/>
      </top>
      <bottom style="thin">
        <color indexed="64"/>
      </bottom>
      <diagonal/>
    </border>
    <border>
      <left style="thin">
        <color indexed="64"/>
      </left>
      <right style="thick">
        <color indexed="64"/>
      </right>
      <top style="thin">
        <color indexed="64"/>
      </top>
      <bottom style="medium">
        <color indexed="64"/>
      </bottom>
      <diagonal/>
    </border>
    <border diagonalUp="1">
      <left style="thin">
        <color indexed="64"/>
      </left>
      <right style="thick">
        <color rgb="FFFF0000"/>
      </right>
      <top/>
      <bottom style="medium">
        <color indexed="64"/>
      </bottom>
      <diagonal style="thin">
        <color indexed="64"/>
      </diagonal>
    </border>
    <border diagonalUp="1">
      <left style="thick">
        <color rgb="FFFF0000"/>
      </left>
      <right style="medium">
        <color indexed="64"/>
      </right>
      <top/>
      <bottom style="thin">
        <color indexed="64"/>
      </bottom>
      <diagonal style="thin">
        <color theme="1"/>
      </diagonal>
    </border>
    <border diagonalUp="1">
      <left style="thick">
        <color rgb="FFFF0000"/>
      </left>
      <right style="medium">
        <color auto="1"/>
      </right>
      <top style="thin">
        <color indexed="64"/>
      </top>
      <bottom/>
      <diagonal style="thin">
        <color indexed="64"/>
      </diagonal>
    </border>
    <border diagonalUp="1">
      <left style="thick">
        <color rgb="FFFF0000"/>
      </left>
      <right style="medium">
        <color auto="1"/>
      </right>
      <top/>
      <bottom/>
      <diagonal style="thin">
        <color indexed="64"/>
      </diagonal>
    </border>
    <border diagonalUp="1">
      <left style="thick">
        <color rgb="FFFF0000"/>
      </left>
      <right style="medium">
        <color auto="1"/>
      </right>
      <top/>
      <bottom style="medium">
        <color auto="1"/>
      </bottom>
      <diagonal style="thin">
        <color indexed="64"/>
      </diagonal>
    </border>
    <border>
      <left style="medium">
        <color auto="1"/>
      </left>
      <right style="double">
        <color indexed="64"/>
      </right>
      <top/>
      <bottom style="medium">
        <color auto="1"/>
      </bottom>
      <diagonal/>
    </border>
    <border>
      <left style="thin">
        <color indexed="64"/>
      </left>
      <right style="double">
        <color indexed="64"/>
      </right>
      <top style="thin">
        <color indexed="64"/>
      </top>
      <bottom style="medium">
        <color indexed="64"/>
      </bottom>
      <diagonal/>
    </border>
    <border>
      <left style="thin">
        <color indexed="64"/>
      </left>
      <right style="thick">
        <color rgb="FFFF0000"/>
      </right>
      <top/>
      <bottom/>
      <diagonal/>
    </border>
    <border>
      <left style="thick">
        <color rgb="FFFF0000"/>
      </left>
      <right/>
      <top style="thin">
        <color indexed="64"/>
      </top>
      <bottom/>
      <diagonal/>
    </border>
    <border diagonalUp="1">
      <left style="thin">
        <color indexed="64"/>
      </left>
      <right style="double">
        <color indexed="64"/>
      </right>
      <top style="thin">
        <color indexed="64"/>
      </top>
      <bottom/>
      <diagonal style="thin">
        <color indexed="64"/>
      </diagonal>
    </border>
    <border>
      <left style="thin">
        <color indexed="64"/>
      </left>
      <right style="thick">
        <color indexed="64"/>
      </right>
      <top style="thin">
        <color indexed="64"/>
      </top>
      <bottom/>
      <diagonal/>
    </border>
    <border>
      <left style="thin">
        <color indexed="64"/>
      </left>
      <right style="thick">
        <color rgb="FFFF0000"/>
      </right>
      <top/>
      <bottom style="thin">
        <color indexed="64"/>
      </bottom>
      <diagonal/>
    </border>
    <border>
      <left style="thick">
        <color rgb="FFFF0000"/>
      </left>
      <right style="thick">
        <color rgb="FFFF0000"/>
      </right>
      <top/>
      <bottom style="thick">
        <color rgb="FFFF0000"/>
      </bottom>
      <diagonal/>
    </border>
    <border>
      <left style="thick">
        <color rgb="FFFF0000"/>
      </left>
      <right/>
      <top/>
      <bottom style="thin">
        <color indexed="64"/>
      </bottom>
      <diagonal/>
    </border>
    <border>
      <left style="thin">
        <color indexed="64"/>
      </left>
      <right style="thin">
        <color indexed="64"/>
      </right>
      <top style="dotted">
        <color indexed="64"/>
      </top>
      <bottom style="dotted">
        <color indexed="64"/>
      </bottom>
      <diagonal/>
    </border>
    <border diagonalUp="1">
      <left style="thin">
        <color indexed="64"/>
      </left>
      <right style="double">
        <color indexed="64"/>
      </right>
      <top style="dotted">
        <color indexed="64"/>
      </top>
      <bottom style="dotted">
        <color indexed="64"/>
      </bottom>
      <diagonal style="thin">
        <color indexed="64"/>
      </diagonal>
    </border>
    <border>
      <left style="thin">
        <color indexed="64"/>
      </left>
      <right style="thick">
        <color indexed="64"/>
      </right>
      <top style="dotted">
        <color indexed="64"/>
      </top>
      <bottom style="dotted">
        <color indexed="64"/>
      </bottom>
      <diagonal/>
    </border>
    <border diagonalUp="1">
      <left style="double">
        <color indexed="64"/>
      </left>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left style="thin">
        <color indexed="64"/>
      </left>
      <right style="double">
        <color indexed="64"/>
      </right>
      <top/>
      <bottom style="thin">
        <color indexed="64"/>
      </bottom>
      <diagonal/>
    </border>
    <border>
      <left style="thin">
        <color indexed="64"/>
      </left>
      <right style="thick">
        <color indexed="64"/>
      </right>
      <top/>
      <bottom style="thin">
        <color indexed="64"/>
      </bottom>
      <diagonal/>
    </border>
    <border>
      <left style="thin">
        <color indexed="64"/>
      </left>
      <right style="thin">
        <color indexed="64"/>
      </right>
      <top style="dotted">
        <color indexed="64"/>
      </top>
      <bottom/>
      <diagonal/>
    </border>
    <border>
      <left style="thin">
        <color indexed="64"/>
      </left>
      <right style="double">
        <color indexed="64"/>
      </right>
      <top style="dotted">
        <color indexed="64"/>
      </top>
      <bottom/>
      <diagonal/>
    </border>
    <border>
      <left style="double">
        <color indexed="64"/>
      </left>
      <right style="thin">
        <color indexed="64"/>
      </right>
      <top style="dotted">
        <color indexed="64"/>
      </top>
      <bottom/>
      <diagonal/>
    </border>
    <border>
      <left style="thin">
        <color indexed="64"/>
      </left>
      <right style="thick">
        <color indexed="64"/>
      </right>
      <top style="dotted">
        <color indexed="64"/>
      </top>
      <bottom/>
      <diagonal/>
    </border>
    <border>
      <left style="medium">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double">
        <color indexed="64"/>
      </right>
      <top/>
      <bottom style="medium">
        <color indexed="64"/>
      </bottom>
      <diagonal/>
    </border>
    <border>
      <left style="double">
        <color indexed="64"/>
      </left>
      <right style="thin">
        <color indexed="64"/>
      </right>
      <top/>
      <bottom style="medium">
        <color indexed="64"/>
      </bottom>
      <diagonal/>
    </border>
    <border>
      <left style="thin">
        <color indexed="64"/>
      </left>
      <right style="thick">
        <color indexed="64"/>
      </right>
      <top/>
      <bottom style="medium">
        <color indexed="64"/>
      </bottom>
      <diagonal/>
    </border>
    <border>
      <left style="thin">
        <color indexed="64"/>
      </left>
      <right style="thick">
        <color rgb="FFFF0000"/>
      </right>
      <top style="medium">
        <color indexed="64"/>
      </top>
      <bottom/>
      <diagonal/>
    </border>
    <border>
      <left style="thick">
        <color rgb="FFFF0000"/>
      </left>
      <right/>
      <top style="medium">
        <color indexed="64"/>
      </top>
      <bottom/>
      <diagonal/>
    </border>
    <border>
      <left style="medium">
        <color indexed="64"/>
      </left>
      <right/>
      <top style="medium">
        <color indexed="64"/>
      </top>
      <bottom/>
      <diagonal/>
    </border>
    <border>
      <left style="double">
        <color indexed="64"/>
      </left>
      <right/>
      <top style="medium">
        <color indexed="64"/>
      </top>
      <bottom/>
      <diagonal/>
    </border>
    <border>
      <left style="thin">
        <color theme="1"/>
      </left>
      <right style="medium">
        <color indexed="64"/>
      </right>
      <top style="medium">
        <color indexed="64"/>
      </top>
      <bottom/>
      <diagonal/>
    </border>
    <border>
      <left/>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rgb="FFFF0000"/>
      </left>
      <right/>
      <top/>
      <bottom/>
      <diagonal/>
    </border>
    <border>
      <left style="thin">
        <color theme="1"/>
      </left>
      <right style="medium">
        <color indexed="64"/>
      </right>
      <top/>
      <bottom/>
      <diagonal/>
    </border>
    <border>
      <left style="thin">
        <color theme="1"/>
      </left>
      <right style="medium">
        <color indexed="64"/>
      </right>
      <top/>
      <bottom style="thin">
        <color theme="1"/>
      </bottom>
      <diagonal/>
    </border>
    <border>
      <left style="thin">
        <color indexed="64"/>
      </left>
      <right/>
      <top style="hair">
        <color indexed="64"/>
      </top>
      <bottom/>
      <diagonal/>
    </border>
    <border>
      <left style="thin">
        <color indexed="64"/>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medium">
        <color indexed="64"/>
      </left>
      <right style="medium">
        <color indexed="64"/>
      </right>
      <top style="thick">
        <color rgb="FFFF0000"/>
      </top>
      <bottom/>
      <diagonal/>
    </border>
    <border>
      <left style="medium">
        <color indexed="64"/>
      </left>
      <right style="medium">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medium">
        <color indexed="64"/>
      </right>
      <top style="thin">
        <color theme="1"/>
      </top>
      <bottom style="thin">
        <color indexed="64"/>
      </bottom>
      <diagonal/>
    </border>
    <border>
      <left style="thin">
        <color indexed="64"/>
      </left>
      <right/>
      <top/>
      <bottom style="medium">
        <color indexed="64"/>
      </bottom>
      <diagonal/>
    </border>
    <border>
      <left style="medium">
        <color indexed="64"/>
      </left>
      <right style="medium">
        <color indexed="64"/>
      </right>
      <top style="thin">
        <color theme="1"/>
      </top>
      <bottom/>
      <diagonal/>
    </border>
    <border>
      <left style="medium">
        <color rgb="FFFF0000"/>
      </left>
      <right style="medium">
        <color rgb="FFFF0000"/>
      </right>
      <top style="medium">
        <color rgb="FFFF0000"/>
      </top>
      <bottom style="medium">
        <color rgb="FFFF0000"/>
      </bottom>
      <diagonal/>
    </border>
    <border>
      <left style="medium">
        <color theme="1"/>
      </left>
      <right style="thin">
        <color indexed="64"/>
      </right>
      <top style="medium">
        <color indexed="64"/>
      </top>
      <bottom/>
      <diagonal/>
    </border>
    <border>
      <left style="thin">
        <color indexed="64"/>
      </left>
      <right style="double">
        <color indexed="64"/>
      </right>
      <top style="medium">
        <color indexed="64"/>
      </top>
      <bottom/>
      <diagonal/>
    </border>
    <border>
      <left style="medium">
        <color theme="1"/>
      </left>
      <right style="thin">
        <color indexed="64"/>
      </right>
      <top/>
      <bottom/>
      <diagonal/>
    </border>
    <border>
      <left style="thin">
        <color indexed="64"/>
      </left>
      <right style="double">
        <color indexed="64"/>
      </right>
      <top/>
      <bottom/>
      <diagonal/>
    </border>
    <border>
      <left style="thin">
        <color indexed="64"/>
      </left>
      <right style="thick">
        <color indexed="64"/>
      </right>
      <top/>
      <bottom/>
      <diagonal/>
    </border>
    <border>
      <left style="medium">
        <color theme="1"/>
      </left>
      <right style="thin">
        <color indexed="64"/>
      </right>
      <top/>
      <bottom style="dotted">
        <color theme="1"/>
      </bottom>
      <diagonal/>
    </border>
    <border>
      <left style="thin">
        <color indexed="64"/>
      </left>
      <right style="thin">
        <color indexed="64"/>
      </right>
      <top/>
      <bottom style="dashed">
        <color indexed="64"/>
      </bottom>
      <diagonal/>
    </border>
    <border>
      <left style="thin">
        <color indexed="64"/>
      </left>
      <right style="double">
        <color indexed="64"/>
      </right>
      <top/>
      <bottom style="dashed">
        <color indexed="64"/>
      </bottom>
      <diagonal/>
    </border>
    <border>
      <left style="double">
        <color indexed="64"/>
      </left>
      <right/>
      <top/>
      <bottom style="dotted">
        <color indexed="64"/>
      </bottom>
      <diagonal/>
    </border>
    <border>
      <left style="thin">
        <color indexed="64"/>
      </left>
      <right style="thick">
        <color indexed="64"/>
      </right>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theme="1"/>
      </bottom>
      <diagonal/>
    </border>
    <border>
      <left style="thin">
        <color indexed="64"/>
      </left>
      <right style="double">
        <color indexed="64"/>
      </right>
      <top style="dashed">
        <color indexed="64"/>
      </top>
      <bottom/>
      <diagonal/>
    </border>
    <border>
      <left style="thin">
        <color indexed="64"/>
      </left>
      <right/>
      <top style="dashed">
        <color indexed="64"/>
      </top>
      <bottom style="thin">
        <color theme="1"/>
      </bottom>
      <diagonal/>
    </border>
    <border>
      <left style="thin">
        <color indexed="64"/>
      </left>
      <right style="thick">
        <color indexed="64"/>
      </right>
      <top style="dashed">
        <color indexed="64"/>
      </top>
      <bottom/>
      <diagonal/>
    </border>
    <border>
      <left style="medium">
        <color indexed="64"/>
      </left>
      <right style="medium">
        <color indexed="64"/>
      </right>
      <top/>
      <bottom style="medium">
        <color indexed="64"/>
      </bottom>
      <diagonal/>
    </border>
    <border>
      <left style="thin">
        <color theme="1"/>
      </left>
      <right/>
      <top/>
      <bottom style="medium">
        <color indexed="64"/>
      </bottom>
      <diagonal/>
    </border>
    <border diagonalUp="1">
      <left style="thin">
        <color theme="1"/>
      </left>
      <right style="thin">
        <color theme="1"/>
      </right>
      <top style="thin">
        <color theme="1"/>
      </top>
      <bottom style="medium">
        <color indexed="64"/>
      </bottom>
      <diagonal style="thin">
        <color indexed="64"/>
      </diagonal>
    </border>
    <border diagonalUp="1">
      <left style="thin">
        <color theme="1"/>
      </left>
      <right style="double">
        <color indexed="64"/>
      </right>
      <top style="thin">
        <color theme="1"/>
      </top>
      <bottom style="medium">
        <color indexed="64"/>
      </bottom>
      <diagonal style="thin">
        <color indexed="64"/>
      </diagonal>
    </border>
    <border diagonalUp="1">
      <left style="thin">
        <color theme="1"/>
      </left>
      <right/>
      <top style="thin">
        <color theme="1"/>
      </top>
      <bottom style="medium">
        <color indexed="64"/>
      </bottom>
      <diagonal style="thin">
        <color indexed="64"/>
      </diagonal>
    </border>
    <border diagonalUp="1">
      <left style="thin">
        <color indexed="64"/>
      </left>
      <right style="thick">
        <color indexed="64"/>
      </right>
      <top style="thin">
        <color theme="1"/>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diagonal style="thin">
        <color indexed="64"/>
      </diagonal>
    </border>
    <border>
      <left style="double">
        <color indexed="64"/>
      </left>
      <right style="thin">
        <color indexed="64"/>
      </right>
      <top/>
      <bottom/>
      <diagonal/>
    </border>
    <border diagonalUp="1">
      <left style="thin">
        <color indexed="64"/>
      </left>
      <right style="thin">
        <color indexed="64"/>
      </right>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diagonalUp="1">
      <left style="medium">
        <color indexed="64"/>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style="thick">
        <color indexed="64"/>
      </right>
      <top style="thin">
        <color indexed="64"/>
      </top>
      <bottom/>
      <diagonal style="thin">
        <color indexed="64"/>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thin">
        <color indexed="64"/>
      </right>
      <top style="thin">
        <color indexed="64"/>
      </top>
      <bottom style="medium">
        <color indexed="64"/>
      </bottom>
      <diagonal/>
    </border>
    <border diagonalUp="1">
      <left style="medium">
        <color indexed="64"/>
      </left>
      <right style="medium">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thin">
        <color indexed="64"/>
      </left>
      <right style="double">
        <color indexed="64"/>
      </right>
      <top style="medium">
        <color indexed="64"/>
      </top>
      <bottom/>
      <diagonal style="thin">
        <color indexed="64"/>
      </diagonal>
    </border>
    <border diagonalUp="1">
      <left/>
      <right style="thick">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medium">
        <color indexed="64"/>
      </left>
      <right/>
      <top style="thin">
        <color indexed="64"/>
      </top>
      <bottom style="thick">
        <color indexed="64"/>
      </bottom>
      <diagonal/>
    </border>
    <border>
      <left style="double">
        <color indexed="64"/>
      </left>
      <right/>
      <top style="thin">
        <color indexed="64"/>
      </top>
      <bottom style="thick">
        <color indexed="64"/>
      </bottom>
      <diagonal/>
    </border>
    <border>
      <left style="thin">
        <color indexed="64"/>
      </left>
      <right style="medium">
        <color indexed="64"/>
      </right>
      <top/>
      <bottom style="thick">
        <color indexed="64"/>
      </bottom>
      <diagonal/>
    </border>
    <border>
      <left/>
      <right style="medium">
        <color indexed="64"/>
      </right>
      <top style="thick">
        <color indexed="64"/>
      </top>
      <bottom/>
      <diagonal/>
    </border>
    <border>
      <left style="medium">
        <color indexed="64"/>
      </left>
      <right/>
      <top/>
      <bottom style="thick">
        <color indexed="64"/>
      </bottom>
      <diagonal/>
    </border>
    <border>
      <left style="thin">
        <color indexed="64"/>
      </left>
      <right style="double">
        <color indexed="64"/>
      </right>
      <top style="dotted">
        <color indexed="64"/>
      </top>
      <bottom style="thick">
        <color indexed="64"/>
      </bottom>
      <diagonal/>
    </border>
    <border>
      <left/>
      <right style="thin">
        <color indexed="64"/>
      </right>
      <top/>
      <bottom style="thick">
        <color indexed="64"/>
      </bottom>
      <diagonal/>
    </border>
    <border>
      <left style="thin">
        <color indexed="64"/>
      </left>
      <right style="thick">
        <color indexed="64"/>
      </right>
      <top/>
      <bottom style="thick">
        <color indexed="64"/>
      </bottom>
      <diagonal/>
    </border>
    <border>
      <left style="thin">
        <color indexed="64"/>
      </left>
      <right style="medium">
        <color indexed="64"/>
      </right>
      <top/>
      <bottom/>
      <diagonal/>
    </border>
    <border>
      <left style="double">
        <color indexed="64"/>
      </left>
      <right/>
      <top/>
      <bottom style="medium">
        <color indexed="64"/>
      </bottom>
      <diagonal/>
    </border>
    <border>
      <left style="thin">
        <color indexed="64"/>
      </left>
      <right style="medium">
        <color indexed="64"/>
      </right>
      <top/>
      <bottom style="medium">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theme="1"/>
      </diagonal>
    </border>
    <border diagonalUp="1">
      <left style="thin">
        <color indexed="64"/>
      </left>
      <right/>
      <top style="medium">
        <color indexed="64"/>
      </top>
      <bottom style="thin">
        <color indexed="64"/>
      </bottom>
      <diagonal style="thin">
        <color theme="1"/>
      </diagonal>
    </border>
    <border>
      <left style="double">
        <color indexed="64"/>
      </left>
      <right style="thin">
        <color indexed="64"/>
      </right>
      <top style="medium">
        <color indexed="64"/>
      </top>
      <bottom style="thin">
        <color indexed="64"/>
      </bottom>
      <diagonal/>
    </border>
  </borders>
  <cellStyleXfs count="18">
    <xf numFmtId="0" fontId="0" fillId="0" borderId="0"/>
    <xf numFmtId="0" fontId="12" fillId="0" borderId="0">
      <alignment vertical="center"/>
    </xf>
    <xf numFmtId="0" fontId="11" fillId="0" borderId="0">
      <alignment vertical="center"/>
    </xf>
    <xf numFmtId="0" fontId="10" fillId="0" borderId="0">
      <alignment vertical="center"/>
    </xf>
    <xf numFmtId="9" fontId="18" fillId="0" borderId="0" applyFont="0" applyFill="0" applyBorder="0" applyAlignment="0" applyProtection="0">
      <alignment vertical="center"/>
    </xf>
    <xf numFmtId="0" fontId="9" fillId="0" borderId="0">
      <alignment vertical="center"/>
    </xf>
    <xf numFmtId="0" fontId="9" fillId="0" borderId="0">
      <alignment vertical="center"/>
    </xf>
    <xf numFmtId="0" fontId="8" fillId="0" borderId="0">
      <alignment vertical="center"/>
    </xf>
    <xf numFmtId="38" fontId="18" fillId="0" borderId="0" applyFont="0" applyFill="0" applyBorder="0" applyAlignment="0" applyProtection="0">
      <alignment vertical="center"/>
    </xf>
    <xf numFmtId="0" fontId="7" fillId="0" borderId="0">
      <alignment vertical="center"/>
    </xf>
    <xf numFmtId="0" fontId="14" fillId="0" borderId="0">
      <alignment vertical="center"/>
    </xf>
    <xf numFmtId="38" fontId="14"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9" fillId="0" borderId="0" applyNumberFormat="0" applyFill="0" applyBorder="0" applyAlignment="0" applyProtection="0"/>
    <xf numFmtId="0" fontId="3" fillId="0" borderId="0">
      <alignment vertical="center"/>
    </xf>
    <xf numFmtId="0" fontId="3" fillId="0" borderId="0">
      <alignment vertical="center"/>
    </xf>
  </cellStyleXfs>
  <cellXfs count="850">
    <xf numFmtId="0" fontId="0" fillId="0" borderId="0" xfId="0"/>
    <xf numFmtId="0" fontId="14" fillId="0" borderId="0" xfId="0" applyFont="1"/>
    <xf numFmtId="0" fontId="14" fillId="5" borderId="0" xfId="0" applyFont="1" applyFill="1"/>
    <xf numFmtId="0" fontId="17" fillId="5" borderId="0" xfId="0" applyFont="1" applyFill="1" applyAlignment="1">
      <alignment horizontal="left" vertical="center" wrapText="1"/>
    </xf>
    <xf numFmtId="0" fontId="14" fillId="6" borderId="31" xfId="0" applyFont="1" applyFill="1" applyBorder="1" applyAlignment="1">
      <alignment vertical="center"/>
    </xf>
    <xf numFmtId="0" fontId="16" fillId="4" borderId="1" xfId="0" applyFont="1" applyFill="1" applyBorder="1" applyAlignment="1">
      <alignment horizontal="center" vertical="center"/>
    </xf>
    <xf numFmtId="0" fontId="20" fillId="4" borderId="11" xfId="0" applyFont="1" applyFill="1" applyBorder="1" applyAlignment="1">
      <alignment vertical="center" wrapText="1"/>
    </xf>
    <xf numFmtId="0" fontId="15" fillId="0" borderId="0" xfId="0" applyFont="1"/>
    <xf numFmtId="0" fontId="16" fillId="4" borderId="7" xfId="0" applyFont="1" applyFill="1" applyBorder="1" applyAlignment="1">
      <alignment horizontal="center" vertical="center"/>
    </xf>
    <xf numFmtId="0" fontId="14" fillId="0" borderId="42" xfId="0" applyFont="1" applyBorder="1"/>
    <xf numFmtId="0" fontId="20" fillId="4" borderId="44" xfId="0" applyFont="1" applyFill="1" applyBorder="1" applyAlignment="1">
      <alignment vertical="center" wrapText="1"/>
    </xf>
    <xf numFmtId="0" fontId="14" fillId="6" borderId="46" xfId="0" applyFont="1" applyFill="1" applyBorder="1" applyAlignment="1">
      <alignment vertical="center"/>
    </xf>
    <xf numFmtId="0" fontId="14" fillId="5" borderId="42" xfId="0" applyFont="1" applyFill="1" applyBorder="1"/>
    <xf numFmtId="0" fontId="24" fillId="6" borderId="36" xfId="0" applyFont="1" applyFill="1" applyBorder="1" applyAlignment="1">
      <alignment vertical="center"/>
    </xf>
    <xf numFmtId="0" fontId="9" fillId="0" borderId="0" xfId="6">
      <alignment vertical="center"/>
    </xf>
    <xf numFmtId="0" fontId="16" fillId="4" borderId="6" xfId="0" applyFont="1" applyFill="1" applyBorder="1" applyAlignment="1">
      <alignment horizontal="center" vertical="center"/>
    </xf>
    <xf numFmtId="0" fontId="16" fillId="4" borderId="47" xfId="0" applyFont="1" applyFill="1" applyBorder="1" applyAlignment="1">
      <alignment horizontal="center" vertical="center"/>
    </xf>
    <xf numFmtId="0" fontId="16" fillId="5" borderId="42" xfId="0" applyFont="1" applyFill="1" applyBorder="1" applyAlignment="1">
      <alignment horizontal="right" vertical="top"/>
    </xf>
    <xf numFmtId="0" fontId="23" fillId="5" borderId="7" xfId="0" applyFont="1" applyFill="1" applyBorder="1" applyAlignment="1">
      <alignment horizontal="right" vertical="center"/>
    </xf>
    <xf numFmtId="0" fontId="23" fillId="5" borderId="23" xfId="0" applyFont="1" applyFill="1" applyBorder="1" applyAlignment="1">
      <alignment horizontal="right" vertical="center"/>
    </xf>
    <xf numFmtId="0" fontId="23" fillId="5" borderId="10" xfId="0" applyFont="1" applyFill="1" applyBorder="1" applyAlignment="1">
      <alignment horizontal="right" vertical="center"/>
    </xf>
    <xf numFmtId="0" fontId="17" fillId="0" borderId="28" xfId="0" applyFont="1" applyBorder="1" applyAlignment="1">
      <alignment horizontal="center" vertical="center" wrapText="1"/>
    </xf>
    <xf numFmtId="0" fontId="14" fillId="6" borderId="31" xfId="0" applyFont="1" applyFill="1" applyBorder="1" applyAlignment="1">
      <alignment horizontal="center" vertical="center" wrapText="1"/>
    </xf>
    <xf numFmtId="0" fontId="17" fillId="6" borderId="35" xfId="0" applyFont="1" applyFill="1" applyBorder="1" applyAlignment="1">
      <alignment horizontal="center" vertical="center" wrapText="1"/>
    </xf>
    <xf numFmtId="0" fontId="27" fillId="0" borderId="0" xfId="0" applyFont="1"/>
    <xf numFmtId="0" fontId="30" fillId="0" borderId="42" xfId="0" applyFont="1" applyBorder="1" applyAlignment="1">
      <alignment vertical="center"/>
    </xf>
    <xf numFmtId="0" fontId="23" fillId="5" borderId="10" xfId="0" applyFont="1" applyFill="1" applyBorder="1" applyAlignment="1">
      <alignment vertical="center"/>
    </xf>
    <xf numFmtId="0" fontId="23" fillId="5" borderId="8" xfId="0" applyFont="1" applyFill="1" applyBorder="1" applyAlignment="1">
      <alignment horizontal="right" vertical="center"/>
    </xf>
    <xf numFmtId="0" fontId="23" fillId="6" borderId="18" xfId="0" applyFont="1" applyFill="1" applyBorder="1" applyAlignment="1">
      <alignment vertical="center"/>
    </xf>
    <xf numFmtId="0" fontId="8" fillId="0" borderId="0" xfId="7">
      <alignment vertical="center"/>
    </xf>
    <xf numFmtId="0" fontId="14" fillId="0" borderId="78" xfId="0" applyFont="1" applyBorder="1"/>
    <xf numFmtId="0" fontId="14" fillId="8" borderId="0" xfId="0" applyFont="1" applyFill="1"/>
    <xf numFmtId="0" fontId="14" fillId="3" borderId="0" xfId="0" applyFont="1" applyFill="1"/>
    <xf numFmtId="0" fontId="22" fillId="5" borderId="0" xfId="0" applyFont="1" applyFill="1" applyAlignment="1">
      <alignment horizontal="right" vertical="center" wrapText="1"/>
    </xf>
    <xf numFmtId="0" fontId="22" fillId="0" borderId="0" xfId="0" applyFont="1" applyAlignment="1">
      <alignment horizontal="right" vertical="center"/>
    </xf>
    <xf numFmtId="0" fontId="26" fillId="0" borderId="0" xfId="0" applyFont="1" applyAlignment="1">
      <alignment vertical="center"/>
    </xf>
    <xf numFmtId="0" fontId="7" fillId="0" borderId="0" xfId="9">
      <alignment vertical="center"/>
    </xf>
    <xf numFmtId="0" fontId="36" fillId="0" borderId="0" xfId="9" applyFont="1">
      <alignment vertical="center"/>
    </xf>
    <xf numFmtId="0" fontId="7" fillId="0" borderId="0" xfId="9" applyAlignment="1">
      <alignment horizontal="center" vertical="center"/>
    </xf>
    <xf numFmtId="0" fontId="32" fillId="0" borderId="0" xfId="9" applyFont="1" applyAlignment="1">
      <alignment horizontal="center" vertical="center"/>
    </xf>
    <xf numFmtId="0" fontId="38" fillId="0" borderId="0" xfId="9" applyFont="1" applyAlignment="1">
      <alignment horizontal="center" vertical="center"/>
    </xf>
    <xf numFmtId="0" fontId="36" fillId="7" borderId="1" xfId="9" applyFont="1" applyFill="1" applyBorder="1" applyAlignment="1">
      <alignment horizontal="center" vertical="center" wrapText="1"/>
    </xf>
    <xf numFmtId="0" fontId="7" fillId="7" borderId="1" xfId="9" applyFill="1" applyBorder="1" applyAlignment="1">
      <alignment horizontal="center" vertical="center"/>
    </xf>
    <xf numFmtId="0" fontId="32" fillId="7" borderId="1" xfId="9" applyFont="1" applyFill="1" applyBorder="1" applyAlignment="1">
      <alignment horizontal="center" vertical="center"/>
    </xf>
    <xf numFmtId="0" fontId="38" fillId="7" borderId="1" xfId="9" applyFont="1" applyFill="1" applyBorder="1" applyAlignment="1">
      <alignment horizontal="center" vertical="center"/>
    </xf>
    <xf numFmtId="0" fontId="39" fillId="7" borderId="1" xfId="9" applyFont="1" applyFill="1" applyBorder="1" applyAlignment="1">
      <alignment horizontal="center" vertical="center"/>
    </xf>
    <xf numFmtId="0" fontId="36" fillId="0" borderId="0" xfId="0" applyFont="1" applyAlignment="1">
      <alignment vertical="center"/>
    </xf>
    <xf numFmtId="0" fontId="16" fillId="6" borderId="81" xfId="0" applyFont="1" applyFill="1" applyBorder="1" applyAlignment="1">
      <alignment horizontal="left" vertical="center" wrapText="1"/>
    </xf>
    <xf numFmtId="0" fontId="21" fillId="6" borderId="77" xfId="0" applyFont="1" applyFill="1" applyBorder="1" applyAlignment="1">
      <alignment horizontal="left" vertical="center"/>
    </xf>
    <xf numFmtId="0" fontId="43" fillId="0" borderId="1" xfId="0" applyFont="1" applyBorder="1" applyAlignment="1">
      <alignment horizontal="center" vertical="center" wrapText="1"/>
    </xf>
    <xf numFmtId="0" fontId="0" fillId="7" borderId="1" xfId="0" applyFill="1" applyBorder="1" applyAlignment="1">
      <alignment horizontal="center" vertical="center" wrapText="1"/>
    </xf>
    <xf numFmtId="49" fontId="0" fillId="0" borderId="9" xfId="0" applyNumberFormat="1" applyBorder="1" applyAlignment="1">
      <alignment horizontal="center" vertical="center" wrapText="1"/>
    </xf>
    <xf numFmtId="49" fontId="42" fillId="0" borderId="82" xfId="0" applyNumberFormat="1" applyFont="1" applyBorder="1" applyAlignment="1">
      <alignment horizontal="center" vertical="center" wrapText="1"/>
    </xf>
    <xf numFmtId="0" fontId="43" fillId="0" borderId="9" xfId="0" applyFont="1" applyBorder="1" applyAlignment="1">
      <alignment horizontal="center" vertical="center" wrapText="1"/>
    </xf>
    <xf numFmtId="49" fontId="44" fillId="0" borderId="9" xfId="0" applyNumberFormat="1" applyFont="1" applyBorder="1" applyAlignment="1">
      <alignment horizontal="center" vertical="center" wrapText="1"/>
    </xf>
    <xf numFmtId="49" fontId="0" fillId="0" borderId="1" xfId="0" applyNumberFormat="1" applyBorder="1" applyAlignment="1">
      <alignment horizontal="center" vertical="center" wrapText="1"/>
    </xf>
    <xf numFmtId="0" fontId="0" fillId="9" borderId="1" xfId="0" applyFill="1" applyBorder="1" applyAlignment="1">
      <alignment horizontal="center" vertical="center" wrapText="1"/>
    </xf>
    <xf numFmtId="0" fontId="0" fillId="9" borderId="58" xfId="0" applyFill="1" applyBorder="1" applyAlignment="1">
      <alignment horizontal="center" vertical="center" wrapText="1"/>
    </xf>
    <xf numFmtId="0" fontId="24" fillId="6" borderId="85" xfId="0" applyFont="1" applyFill="1" applyBorder="1" applyAlignment="1">
      <alignment vertical="center"/>
    </xf>
    <xf numFmtId="0" fontId="25" fillId="6" borderId="86" xfId="0" applyFont="1" applyFill="1" applyBorder="1" applyAlignment="1">
      <alignment horizontal="center" vertical="center"/>
    </xf>
    <xf numFmtId="0" fontId="16" fillId="6" borderId="80" xfId="0" applyFont="1" applyFill="1" applyBorder="1" applyAlignment="1">
      <alignment horizontal="left" vertical="center" wrapText="1"/>
    </xf>
    <xf numFmtId="0" fontId="31" fillId="7" borderId="6" xfId="9" applyFont="1" applyFill="1" applyBorder="1" applyAlignment="1">
      <alignment horizontal="right" vertical="center"/>
    </xf>
    <xf numFmtId="38" fontId="14" fillId="7" borderId="1" xfId="8" applyFont="1" applyFill="1" applyBorder="1" applyAlignment="1">
      <alignment horizontal="center" vertical="center"/>
    </xf>
    <xf numFmtId="0" fontId="14" fillId="7" borderId="1" xfId="9" applyFont="1" applyFill="1" applyBorder="1" applyAlignment="1">
      <alignment horizontal="center" vertical="center"/>
    </xf>
    <xf numFmtId="0" fontId="14" fillId="7" borderId="7" xfId="9" applyFont="1" applyFill="1" applyBorder="1" applyAlignment="1">
      <alignment horizontal="center" vertical="center"/>
    </xf>
    <xf numFmtId="38" fontId="36" fillId="7" borderId="1" xfId="8" applyFont="1" applyFill="1" applyBorder="1" applyAlignment="1">
      <alignment horizontal="center" vertical="center" wrapText="1"/>
    </xf>
    <xf numFmtId="0" fontId="41" fillId="0" borderId="0" xfId="0" applyFont="1" applyAlignment="1">
      <alignment horizontal="left" vertical="center" wrapText="1"/>
    </xf>
    <xf numFmtId="0" fontId="26" fillId="0" borderId="0" xfId="0" applyFont="1" applyAlignment="1">
      <alignment wrapText="1"/>
    </xf>
    <xf numFmtId="0" fontId="41" fillId="0" borderId="0" xfId="0" applyFont="1" applyAlignment="1">
      <alignment vertical="center" wrapText="1"/>
    </xf>
    <xf numFmtId="0" fontId="30" fillId="5" borderId="8" xfId="0" applyFont="1" applyFill="1" applyBorder="1" applyAlignment="1">
      <alignment horizontal="right" vertical="center"/>
    </xf>
    <xf numFmtId="0" fontId="30" fillId="5" borderId="11" xfId="0" applyFont="1" applyFill="1" applyBorder="1" applyAlignment="1">
      <alignment horizontal="right" vertical="center"/>
    </xf>
    <xf numFmtId="0" fontId="30" fillId="5" borderId="65" xfId="0" applyFont="1" applyFill="1" applyBorder="1" applyAlignment="1">
      <alignment horizontal="right" vertical="center"/>
    </xf>
    <xf numFmtId="0" fontId="30" fillId="6" borderId="70" xfId="0" applyFont="1" applyFill="1" applyBorder="1" applyAlignment="1">
      <alignment horizontal="right" vertical="center"/>
    </xf>
    <xf numFmtId="0" fontId="29" fillId="5" borderId="19" xfId="0" applyFont="1" applyFill="1" applyBorder="1" applyAlignment="1">
      <alignment horizontal="right" vertical="center"/>
    </xf>
    <xf numFmtId="0" fontId="41" fillId="0" borderId="0" xfId="0" applyFont="1" applyAlignment="1">
      <alignment wrapText="1"/>
    </xf>
    <xf numFmtId="38" fontId="14" fillId="8" borderId="1" xfId="8" applyFont="1" applyFill="1" applyBorder="1" applyAlignment="1" applyProtection="1">
      <alignment horizontal="right" vertical="center"/>
      <protection locked="0"/>
    </xf>
    <xf numFmtId="38" fontId="14" fillId="8" borderId="7" xfId="8" applyFont="1" applyFill="1" applyBorder="1" applyAlignment="1" applyProtection="1">
      <alignment horizontal="right" vertical="center"/>
      <protection locked="0"/>
    </xf>
    <xf numFmtId="0" fontId="14" fillId="6" borderId="30" xfId="0" applyFont="1" applyFill="1" applyBorder="1" applyAlignment="1">
      <alignment horizontal="center" vertical="center" wrapText="1"/>
    </xf>
    <xf numFmtId="0" fontId="17" fillId="0" borderId="12" xfId="0" applyFont="1" applyBorder="1" applyAlignment="1">
      <alignment horizontal="center" vertical="center" wrapText="1"/>
    </xf>
    <xf numFmtId="0" fontId="17" fillId="0" borderId="4" xfId="0" applyFont="1" applyBorder="1" applyAlignment="1">
      <alignment horizontal="center" vertical="center" wrapText="1"/>
    </xf>
    <xf numFmtId="0" fontId="49" fillId="0" borderId="0" xfId="7" applyFont="1">
      <alignment vertical="center"/>
    </xf>
    <xf numFmtId="0" fontId="50" fillId="0" borderId="0" xfId="0" applyFont="1" applyAlignment="1">
      <alignment vertical="center"/>
    </xf>
    <xf numFmtId="0" fontId="53" fillId="0" borderId="0" xfId="0" applyFont="1"/>
    <xf numFmtId="0" fontId="17" fillId="0" borderId="0" xfId="0" applyFont="1" applyAlignment="1">
      <alignment vertical="center" wrapText="1"/>
    </xf>
    <xf numFmtId="0" fontId="14" fillId="6" borderId="0" xfId="0" applyFont="1" applyFill="1"/>
    <xf numFmtId="0" fontId="17" fillId="0" borderId="0" xfId="0" applyFont="1" applyAlignment="1">
      <alignment horizontal="left" vertical="center"/>
    </xf>
    <xf numFmtId="38" fontId="19" fillId="6" borderId="6" xfId="8" applyFont="1" applyFill="1" applyBorder="1" applyAlignment="1">
      <alignment horizontal="right" vertical="center"/>
    </xf>
    <xf numFmtId="0" fontId="36" fillId="0" borderId="0" xfId="0" applyFont="1" applyAlignment="1">
      <alignment horizontal="left" vertical="center"/>
    </xf>
    <xf numFmtId="0" fontId="55" fillId="0" borderId="0" xfId="0" applyFont="1" applyAlignment="1">
      <alignment wrapText="1"/>
    </xf>
    <xf numFmtId="0" fontId="25" fillId="3" borderId="72" xfId="0" applyFont="1" applyFill="1" applyBorder="1" applyAlignment="1" applyProtection="1">
      <alignment horizontal="center" vertical="center"/>
      <protection locked="0"/>
    </xf>
    <xf numFmtId="0" fontId="25" fillId="3" borderId="67" xfId="0" applyFont="1" applyFill="1" applyBorder="1" applyAlignment="1" applyProtection="1">
      <alignment horizontal="center" vertical="center"/>
      <protection locked="0"/>
    </xf>
    <xf numFmtId="0" fontId="25" fillId="3" borderId="71" xfId="0" applyFont="1" applyFill="1" applyBorder="1" applyAlignment="1" applyProtection="1">
      <alignment horizontal="center" vertical="center"/>
      <protection locked="0"/>
    </xf>
    <xf numFmtId="0" fontId="25" fillId="3" borderId="69" xfId="0" applyFont="1" applyFill="1" applyBorder="1" applyAlignment="1" applyProtection="1">
      <alignment horizontal="center" vertical="center"/>
      <protection locked="0"/>
    </xf>
    <xf numFmtId="0" fontId="25" fillId="3" borderId="66" xfId="0" applyFont="1" applyFill="1" applyBorder="1" applyAlignment="1" applyProtection="1">
      <alignment horizontal="center" vertical="center"/>
      <protection locked="0"/>
    </xf>
    <xf numFmtId="0" fontId="25" fillId="8" borderId="19" xfId="0" applyFont="1" applyFill="1" applyBorder="1" applyAlignment="1" applyProtection="1">
      <alignment horizontal="center" vertical="center"/>
      <protection locked="0"/>
    </xf>
    <xf numFmtId="0" fontId="16" fillId="3" borderId="37" xfId="0" applyFont="1" applyFill="1" applyBorder="1" applyAlignment="1" applyProtection="1">
      <alignment horizontal="left" vertical="center" wrapText="1"/>
      <protection locked="0"/>
    </xf>
    <xf numFmtId="0" fontId="16" fillId="3" borderId="38" xfId="0" applyFont="1" applyFill="1" applyBorder="1" applyAlignment="1" applyProtection="1">
      <alignment horizontal="left" vertical="center" wrapText="1"/>
      <protection locked="0"/>
    </xf>
    <xf numFmtId="0" fontId="16" fillId="3" borderId="76" xfId="0" applyFont="1" applyFill="1" applyBorder="1" applyAlignment="1" applyProtection="1">
      <alignment horizontal="left" vertical="center" wrapText="1"/>
      <protection locked="0"/>
    </xf>
    <xf numFmtId="0" fontId="16" fillId="3" borderId="17" xfId="0" applyFont="1" applyFill="1" applyBorder="1" applyAlignment="1" applyProtection="1">
      <alignment horizontal="left" vertical="center" wrapText="1"/>
      <protection locked="0"/>
    </xf>
    <xf numFmtId="0" fontId="24" fillId="3" borderId="58" xfId="0" applyFont="1" applyFill="1" applyBorder="1" applyAlignment="1" applyProtection="1">
      <alignment horizontal="center" vertical="center"/>
      <protection locked="0"/>
    </xf>
    <xf numFmtId="0" fontId="24" fillId="3" borderId="63" xfId="0" applyFont="1" applyFill="1" applyBorder="1" applyAlignment="1" applyProtection="1">
      <alignment horizontal="center" vertical="center"/>
      <protection locked="0"/>
    </xf>
    <xf numFmtId="0" fontId="16" fillId="3" borderId="79" xfId="0" applyFont="1" applyFill="1" applyBorder="1" applyAlignment="1" applyProtection="1">
      <alignment horizontal="left" vertical="center" wrapText="1"/>
      <protection locked="0"/>
    </xf>
    <xf numFmtId="0" fontId="24" fillId="3" borderId="87" xfId="0" applyFont="1" applyFill="1" applyBorder="1" applyAlignment="1" applyProtection="1">
      <alignment horizontal="center" vertical="center"/>
      <protection locked="0"/>
    </xf>
    <xf numFmtId="0" fontId="24" fillId="3" borderId="83" xfId="0" applyFont="1" applyFill="1" applyBorder="1" applyAlignment="1" applyProtection="1">
      <alignment horizontal="center" vertical="center"/>
      <protection locked="0"/>
    </xf>
    <xf numFmtId="0" fontId="24" fillId="3" borderId="84" xfId="0" applyFont="1" applyFill="1" applyBorder="1" applyAlignment="1" applyProtection="1">
      <alignment horizontal="center" vertical="center"/>
      <protection locked="0"/>
    </xf>
    <xf numFmtId="0" fontId="21" fillId="8" borderId="41" xfId="0" applyFont="1" applyFill="1" applyBorder="1" applyAlignment="1" applyProtection="1">
      <alignment horizontal="center" vertical="center"/>
      <protection locked="0"/>
    </xf>
    <xf numFmtId="0" fontId="21" fillId="8" borderId="40" xfId="0" applyFont="1" applyFill="1" applyBorder="1" applyAlignment="1" applyProtection="1">
      <alignment horizontal="center" vertical="center"/>
      <protection locked="0"/>
    </xf>
    <xf numFmtId="0" fontId="17" fillId="3" borderId="4" xfId="0" applyFont="1" applyFill="1" applyBorder="1" applyAlignment="1" applyProtection="1">
      <alignment vertical="center" wrapText="1"/>
      <protection locked="0"/>
    </xf>
    <xf numFmtId="0" fontId="56" fillId="0" borderId="0" xfId="9" applyFont="1" applyAlignment="1"/>
    <xf numFmtId="0" fontId="16" fillId="3" borderId="94" xfId="0" applyFont="1" applyFill="1" applyBorder="1" applyAlignment="1" applyProtection="1">
      <alignment horizontal="left" vertical="center" wrapText="1"/>
      <protection locked="0"/>
    </xf>
    <xf numFmtId="0" fontId="24" fillId="3" borderId="95" xfId="0" applyFont="1" applyFill="1" applyBorder="1" applyAlignment="1" applyProtection="1">
      <alignment horizontal="center" vertical="center"/>
      <protection locked="0"/>
    </xf>
    <xf numFmtId="0" fontId="25" fillId="8" borderId="21" xfId="0" applyFont="1" applyFill="1" applyBorder="1" applyAlignment="1" applyProtection="1">
      <alignment horizontal="center" vertical="center"/>
      <protection locked="0"/>
    </xf>
    <xf numFmtId="0" fontId="25" fillId="8" borderId="98" xfId="0" applyFont="1" applyFill="1" applyBorder="1" applyAlignment="1" applyProtection="1">
      <alignment horizontal="center" vertical="center"/>
      <protection locked="0"/>
    </xf>
    <xf numFmtId="0" fontId="16" fillId="3" borderId="100" xfId="0" applyFont="1" applyFill="1" applyBorder="1" applyAlignment="1" applyProtection="1">
      <alignment horizontal="left" vertical="center" wrapText="1"/>
      <protection locked="0"/>
    </xf>
    <xf numFmtId="0" fontId="17" fillId="3" borderId="28" xfId="0" applyFont="1" applyFill="1" applyBorder="1" applyAlignment="1" applyProtection="1">
      <alignment vertical="center" wrapText="1"/>
      <protection locked="0"/>
    </xf>
    <xf numFmtId="0" fontId="58" fillId="0" borderId="0" xfId="0" applyFont="1" applyAlignment="1">
      <alignment vertical="center"/>
    </xf>
    <xf numFmtId="0" fontId="38" fillId="0" borderId="0" xfId="9" applyFont="1">
      <alignment vertical="center"/>
    </xf>
    <xf numFmtId="0" fontId="60" fillId="0" borderId="0" xfId="7" applyFont="1">
      <alignment vertical="center"/>
    </xf>
    <xf numFmtId="0" fontId="50" fillId="0" borderId="0" xfId="7" applyFont="1">
      <alignment vertical="center"/>
    </xf>
    <xf numFmtId="0" fontId="59" fillId="0" borderId="0" xfId="15"/>
    <xf numFmtId="0" fontId="24" fillId="3" borderId="126" xfId="0" applyFont="1" applyFill="1" applyBorder="1" applyAlignment="1" applyProtection="1">
      <alignment horizontal="center" vertical="center"/>
      <protection locked="0"/>
    </xf>
    <xf numFmtId="0" fontId="24" fillId="3" borderId="127" xfId="0" applyFont="1" applyFill="1" applyBorder="1" applyAlignment="1" applyProtection="1">
      <alignment horizontal="center" vertical="center"/>
      <protection locked="0"/>
    </xf>
    <xf numFmtId="0" fontId="17" fillId="3" borderId="45" xfId="0" applyFont="1" applyFill="1" applyBorder="1" applyAlignment="1" applyProtection="1">
      <alignment vertical="center" wrapText="1"/>
      <protection locked="0"/>
    </xf>
    <xf numFmtId="176" fontId="17" fillId="6" borderId="132" xfId="4" applyNumberFormat="1" applyFont="1" applyFill="1" applyBorder="1" applyAlignment="1" applyProtection="1">
      <alignment vertical="center" wrapText="1"/>
      <protection locked="0"/>
    </xf>
    <xf numFmtId="176" fontId="17" fillId="6" borderId="133" xfId="4" applyNumberFormat="1" applyFont="1" applyFill="1" applyBorder="1" applyAlignment="1" applyProtection="1">
      <alignment vertical="center" wrapText="1"/>
      <protection locked="0"/>
    </xf>
    <xf numFmtId="0" fontId="17" fillId="3" borderId="134" xfId="0" applyFont="1" applyFill="1" applyBorder="1" applyAlignment="1" applyProtection="1">
      <alignment vertical="center" wrapText="1"/>
      <protection locked="0"/>
    </xf>
    <xf numFmtId="176" fontId="17" fillId="6" borderId="140" xfId="4" applyNumberFormat="1" applyFont="1" applyFill="1" applyBorder="1" applyAlignment="1" applyProtection="1">
      <alignment vertical="center" wrapText="1"/>
      <protection locked="0"/>
    </xf>
    <xf numFmtId="176" fontId="17" fillId="6" borderId="141" xfId="4" applyNumberFormat="1" applyFont="1" applyFill="1" applyBorder="1" applyAlignment="1" applyProtection="1">
      <alignment vertical="center" wrapText="1"/>
      <protection locked="0"/>
    </xf>
    <xf numFmtId="176" fontId="17" fillId="6" borderId="142" xfId="4" applyNumberFormat="1" applyFont="1" applyFill="1" applyBorder="1" applyAlignment="1" applyProtection="1">
      <alignment vertical="center" wrapText="1"/>
      <protection locked="0"/>
    </xf>
    <xf numFmtId="176" fontId="17" fillId="6" borderId="143" xfId="4" applyNumberFormat="1" applyFont="1" applyFill="1" applyBorder="1" applyAlignment="1" applyProtection="1">
      <alignment vertical="center" wrapText="1"/>
      <protection locked="0"/>
    </xf>
    <xf numFmtId="0" fontId="17" fillId="3" borderId="155" xfId="0" applyFont="1" applyFill="1" applyBorder="1" applyAlignment="1" applyProtection="1">
      <alignment vertical="center" wrapText="1"/>
      <protection locked="0"/>
    </xf>
    <xf numFmtId="0" fontId="61" fillId="7" borderId="1" xfId="9" applyFont="1" applyFill="1" applyBorder="1" applyAlignment="1">
      <alignment horizontal="center" vertical="center"/>
    </xf>
    <xf numFmtId="0" fontId="61" fillId="7" borderId="1" xfId="9" applyFont="1" applyFill="1" applyBorder="1" applyAlignment="1">
      <alignment horizontal="center" vertical="center" wrapText="1"/>
    </xf>
    <xf numFmtId="0" fontId="62" fillId="7" borderId="1" xfId="9" applyFont="1" applyFill="1" applyBorder="1" applyAlignment="1">
      <alignment horizontal="center" vertical="center" wrapText="1"/>
    </xf>
    <xf numFmtId="0" fontId="64" fillId="7" borderId="1" xfId="9" applyFont="1" applyFill="1" applyBorder="1" applyAlignment="1">
      <alignment horizontal="center" vertical="center" wrapText="1"/>
    </xf>
    <xf numFmtId="0" fontId="60" fillId="8" borderId="0" xfId="0" applyFont="1" applyFill="1"/>
    <xf numFmtId="0" fontId="62" fillId="0" borderId="0" xfId="0" applyFont="1" applyAlignment="1">
      <alignment vertical="center"/>
    </xf>
    <xf numFmtId="0" fontId="60" fillId="0" borderId="0" xfId="0" applyFont="1"/>
    <xf numFmtId="0" fontId="60" fillId="3" borderId="0" xfId="0" applyFont="1" applyFill="1"/>
    <xf numFmtId="0" fontId="60" fillId="3" borderId="63" xfId="7" applyFont="1" applyFill="1" applyBorder="1" applyAlignment="1" applyProtection="1">
      <alignment vertical="center" wrapText="1"/>
      <protection locked="0"/>
    </xf>
    <xf numFmtId="0" fontId="17" fillId="3" borderId="22" xfId="0" applyFont="1" applyFill="1" applyBorder="1" applyAlignment="1" applyProtection="1">
      <alignment vertical="center" wrapText="1"/>
      <protection locked="0"/>
    </xf>
    <xf numFmtId="0" fontId="17" fillId="3" borderId="47" xfId="0" applyFont="1" applyFill="1" applyBorder="1" applyAlignment="1" applyProtection="1">
      <alignment vertical="center" wrapText="1"/>
      <protection locked="0"/>
    </xf>
    <xf numFmtId="0" fontId="17" fillId="3" borderId="156" xfId="0" applyFont="1" applyFill="1" applyBorder="1" applyAlignment="1" applyProtection="1">
      <alignment vertical="center" wrapText="1"/>
      <protection locked="0"/>
    </xf>
    <xf numFmtId="0" fontId="17" fillId="3" borderId="163" xfId="0" applyFont="1" applyFill="1" applyBorder="1" applyAlignment="1" applyProtection="1">
      <alignment vertical="center" wrapText="1"/>
      <protection locked="0"/>
    </xf>
    <xf numFmtId="0" fontId="17" fillId="6" borderId="130" xfId="0" applyFont="1" applyFill="1" applyBorder="1" applyAlignment="1" applyProtection="1">
      <alignment vertical="center" wrapText="1"/>
      <protection locked="0"/>
    </xf>
    <xf numFmtId="0" fontId="7" fillId="8" borderId="1" xfId="9" applyFill="1" applyBorder="1" applyAlignment="1" applyProtection="1">
      <alignment horizontal="center" vertical="center"/>
      <protection locked="0"/>
    </xf>
    <xf numFmtId="0" fontId="24" fillId="3" borderId="10" xfId="0" applyFont="1" applyFill="1" applyBorder="1" applyAlignment="1" applyProtection="1">
      <alignment horizontal="center" vertical="center"/>
      <protection locked="0"/>
    </xf>
    <xf numFmtId="0" fontId="22" fillId="7" borderId="51" xfId="0" applyFont="1" applyFill="1" applyBorder="1" applyAlignment="1">
      <alignment horizontal="center" vertical="center"/>
    </xf>
    <xf numFmtId="0" fontId="16" fillId="3" borderId="75" xfId="0" applyFont="1" applyFill="1" applyBorder="1" applyAlignment="1" applyProtection="1">
      <alignment horizontal="left" vertical="center" wrapText="1"/>
      <protection locked="0"/>
    </xf>
    <xf numFmtId="0" fontId="16" fillId="3" borderId="32" xfId="0" applyFont="1" applyFill="1" applyBorder="1" applyAlignment="1" applyProtection="1">
      <alignment horizontal="left" vertical="center" wrapText="1"/>
      <protection locked="0"/>
    </xf>
    <xf numFmtId="176" fontId="17" fillId="3" borderId="25" xfId="4" applyNumberFormat="1" applyFont="1" applyFill="1" applyBorder="1" applyAlignment="1" applyProtection="1">
      <alignment vertical="center" wrapText="1"/>
      <protection locked="0"/>
    </xf>
    <xf numFmtId="0" fontId="4" fillId="0" borderId="0" xfId="9" applyFont="1">
      <alignment vertical="center"/>
    </xf>
    <xf numFmtId="0" fontId="4" fillId="7" borderId="1" xfId="9" applyFont="1" applyFill="1" applyBorder="1" applyAlignment="1">
      <alignment horizontal="center" vertical="center"/>
    </xf>
    <xf numFmtId="0" fontId="4" fillId="3" borderId="1" xfId="9" applyFont="1" applyFill="1" applyBorder="1" applyAlignment="1" applyProtection="1">
      <alignment horizontal="center" vertical="center" wrapText="1"/>
      <protection locked="0"/>
    </xf>
    <xf numFmtId="0" fontId="4" fillId="0" borderId="0" xfId="7" applyFont="1">
      <alignment vertical="center"/>
    </xf>
    <xf numFmtId="0" fontId="4" fillId="0" borderId="0" xfId="6" applyFont="1">
      <alignment vertical="center"/>
    </xf>
    <xf numFmtId="0" fontId="25" fillId="3" borderId="73" xfId="0" applyFont="1" applyFill="1" applyBorder="1" applyAlignment="1" applyProtection="1">
      <alignment horizontal="center" vertical="center"/>
      <protection locked="0"/>
    </xf>
    <xf numFmtId="0" fontId="25" fillId="3" borderId="68" xfId="0" applyFont="1" applyFill="1" applyBorder="1" applyAlignment="1" applyProtection="1">
      <alignment horizontal="center" vertical="center"/>
      <protection locked="0"/>
    </xf>
    <xf numFmtId="0" fontId="3" fillId="0" borderId="1" xfId="16" applyBorder="1" applyAlignment="1">
      <alignment horizontal="center" vertical="center"/>
    </xf>
    <xf numFmtId="0" fontId="3" fillId="0" borderId="0" xfId="16">
      <alignment vertical="center"/>
    </xf>
    <xf numFmtId="49" fontId="3" fillId="7" borderId="1" xfId="16" applyNumberFormat="1" applyFill="1" applyBorder="1">
      <alignment vertical="center"/>
    </xf>
    <xf numFmtId="49" fontId="3" fillId="9" borderId="1" xfId="16" applyNumberFormat="1" applyFill="1" applyBorder="1" applyAlignment="1">
      <alignment horizontal="center" vertical="center"/>
    </xf>
    <xf numFmtId="0" fontId="3" fillId="7" borderId="1" xfId="16" applyFill="1" applyBorder="1">
      <alignment vertical="center"/>
    </xf>
    <xf numFmtId="0" fontId="3" fillId="9" borderId="1" xfId="16" applyFill="1" applyBorder="1">
      <alignment vertical="center"/>
    </xf>
    <xf numFmtId="0" fontId="3" fillId="0" borderId="9" xfId="16" applyBorder="1" applyAlignment="1">
      <alignment vertical="center" wrapText="1"/>
    </xf>
    <xf numFmtId="0" fontId="3" fillId="0" borderId="1" xfId="16" applyBorder="1" applyAlignment="1">
      <alignment vertical="center" wrapText="1"/>
    </xf>
    <xf numFmtId="0" fontId="3" fillId="0" borderId="1" xfId="16" applyBorder="1">
      <alignment vertical="center"/>
    </xf>
    <xf numFmtId="38" fontId="3" fillId="0" borderId="1" xfId="8" applyFont="1" applyBorder="1">
      <alignment vertical="center"/>
    </xf>
    <xf numFmtId="38" fontId="3" fillId="0" borderId="1" xfId="8" applyFont="1" applyBorder="1" applyAlignment="1">
      <alignment horizontal="right" vertical="center"/>
    </xf>
    <xf numFmtId="0" fontId="3" fillId="0" borderId="58" xfId="16" applyBorder="1">
      <alignment vertical="center"/>
    </xf>
    <xf numFmtId="0" fontId="3" fillId="0" borderId="9" xfId="16" applyBorder="1">
      <alignment vertical="center"/>
    </xf>
    <xf numFmtId="0" fontId="3" fillId="0" borderId="82" xfId="16" applyBorder="1">
      <alignment vertical="center"/>
    </xf>
    <xf numFmtId="176" fontId="3" fillId="0" borderId="1" xfId="16" applyNumberFormat="1" applyBorder="1">
      <alignment vertical="center"/>
    </xf>
    <xf numFmtId="176" fontId="3" fillId="0" borderId="1" xfId="4" applyNumberFormat="1" applyFont="1" applyBorder="1">
      <alignment vertical="center"/>
    </xf>
    <xf numFmtId="0" fontId="49" fillId="0" borderId="0" xfId="16" applyFont="1">
      <alignment vertical="center"/>
    </xf>
    <xf numFmtId="0" fontId="20" fillId="0" borderId="0" xfId="0" applyFont="1" applyAlignment="1">
      <alignment vertical="center"/>
    </xf>
    <xf numFmtId="0" fontId="17" fillId="0" borderId="0" xfId="0" applyFont="1" applyAlignment="1">
      <alignment vertical="center"/>
    </xf>
    <xf numFmtId="0" fontId="17" fillId="6" borderId="166" xfId="0" applyFont="1" applyFill="1" applyBorder="1" applyAlignment="1">
      <alignment vertical="top" wrapText="1"/>
    </xf>
    <xf numFmtId="0" fontId="17" fillId="3" borderId="167" xfId="0" applyFont="1" applyFill="1" applyBorder="1" applyAlignment="1" applyProtection="1">
      <alignment vertical="center" wrapText="1"/>
      <protection locked="0"/>
    </xf>
    <xf numFmtId="0" fontId="21" fillId="5" borderId="54" xfId="0" applyFont="1" applyFill="1" applyBorder="1" applyAlignment="1">
      <alignment horizontal="center" vertical="top" wrapText="1"/>
    </xf>
    <xf numFmtId="0" fontId="16" fillId="3" borderId="33" xfId="0" applyFont="1" applyFill="1" applyBorder="1" applyAlignment="1" applyProtection="1">
      <alignment horizontal="left" vertical="center" wrapText="1"/>
      <protection locked="0"/>
    </xf>
    <xf numFmtId="0" fontId="17" fillId="0" borderId="171" xfId="0" applyFont="1" applyBorder="1" applyAlignment="1">
      <alignment horizontal="center" vertical="center" wrapText="1"/>
    </xf>
    <xf numFmtId="0" fontId="17" fillId="3" borderId="171" xfId="0" applyFont="1" applyFill="1" applyBorder="1" applyAlignment="1" applyProtection="1">
      <alignment vertical="center" wrapText="1"/>
      <protection locked="0"/>
    </xf>
    <xf numFmtId="0" fontId="17" fillId="6" borderId="172" xfId="0" applyFont="1" applyFill="1" applyBorder="1" applyAlignment="1">
      <alignment vertical="top" wrapText="1"/>
    </xf>
    <xf numFmtId="0" fontId="17" fillId="3" borderId="173" xfId="0" applyFont="1" applyFill="1" applyBorder="1" applyAlignment="1" applyProtection="1">
      <alignment vertical="center" wrapText="1"/>
      <protection locked="0"/>
    </xf>
    <xf numFmtId="0" fontId="41" fillId="0" borderId="0" xfId="0" applyFont="1" applyAlignment="1">
      <alignment horizontal="left" vertical="top" wrapText="1"/>
    </xf>
    <xf numFmtId="0" fontId="33" fillId="5" borderId="9" xfId="0" applyFont="1" applyFill="1" applyBorder="1" applyAlignment="1">
      <alignment vertical="center" wrapText="1"/>
    </xf>
    <xf numFmtId="0" fontId="16" fillId="6" borderId="174" xfId="0" applyFont="1" applyFill="1" applyBorder="1" applyAlignment="1">
      <alignment horizontal="left" vertical="center" wrapText="1"/>
    </xf>
    <xf numFmtId="0" fontId="24" fillId="6" borderId="175" xfId="0" applyFont="1" applyFill="1" applyBorder="1" applyAlignment="1">
      <alignment vertical="top" wrapText="1"/>
    </xf>
    <xf numFmtId="0" fontId="17" fillId="0" borderId="5" xfId="0" applyFont="1" applyBorder="1" applyAlignment="1">
      <alignment horizontal="center" vertical="center" wrapText="1"/>
    </xf>
    <xf numFmtId="176" fontId="17" fillId="0" borderId="5" xfId="4" applyNumberFormat="1" applyFont="1" applyFill="1" applyBorder="1" applyAlignment="1">
      <alignment horizontal="right" vertical="center" wrapText="1"/>
    </xf>
    <xf numFmtId="176" fontId="17" fillId="3" borderId="176" xfId="4" applyNumberFormat="1" applyFont="1" applyFill="1" applyBorder="1" applyAlignment="1" applyProtection="1">
      <alignment horizontal="right" vertical="center" wrapText="1"/>
      <protection locked="0"/>
    </xf>
    <xf numFmtId="176" fontId="17" fillId="0" borderId="177" xfId="4" applyNumberFormat="1" applyFont="1" applyFill="1" applyBorder="1" applyAlignment="1">
      <alignment horizontal="right" vertical="center" wrapText="1"/>
    </xf>
    <xf numFmtId="0" fontId="33" fillId="0" borderId="9" xfId="0" applyFont="1" applyBorder="1" applyAlignment="1">
      <alignment horizontal="left" vertical="center" wrapText="1"/>
    </xf>
    <xf numFmtId="0" fontId="33" fillId="5" borderId="13" xfId="0" applyFont="1" applyFill="1" applyBorder="1" applyAlignment="1">
      <alignment horizontal="left" vertical="center" wrapText="1"/>
    </xf>
    <xf numFmtId="0" fontId="33" fillId="5" borderId="22" xfId="0" applyFont="1" applyFill="1" applyBorder="1" applyAlignment="1">
      <alignment horizontal="left" vertical="center" wrapText="1"/>
    </xf>
    <xf numFmtId="0" fontId="23" fillId="5" borderId="63" xfId="0" applyFont="1" applyFill="1" applyBorder="1" applyAlignment="1">
      <alignment horizontal="right" vertical="center"/>
    </xf>
    <xf numFmtId="0" fontId="30" fillId="5" borderId="182" xfId="0" applyFont="1" applyFill="1" applyBorder="1" applyAlignment="1">
      <alignment horizontal="right" vertical="center"/>
    </xf>
    <xf numFmtId="0" fontId="16" fillId="3" borderId="182" xfId="0" applyFont="1" applyFill="1" applyBorder="1" applyAlignment="1" applyProtection="1">
      <alignment horizontal="left" vertical="center" wrapText="1"/>
      <protection locked="0"/>
    </xf>
    <xf numFmtId="0" fontId="16" fillId="3" borderId="183" xfId="0" applyFont="1" applyFill="1" applyBorder="1" applyAlignment="1" applyProtection="1">
      <alignment horizontal="left" vertical="center" wrapText="1"/>
      <protection locked="0"/>
    </xf>
    <xf numFmtId="0" fontId="17" fillId="0" borderId="24" xfId="0" applyFont="1" applyBorder="1" applyAlignment="1">
      <alignment horizontal="center" vertical="center" wrapText="1"/>
    </xf>
    <xf numFmtId="176" fontId="17" fillId="0" borderId="187" xfId="4" applyNumberFormat="1" applyFont="1" applyFill="1" applyBorder="1" applyAlignment="1">
      <alignment horizontal="right" vertical="center" wrapText="1"/>
    </xf>
    <xf numFmtId="0" fontId="21" fillId="0" borderId="193" xfId="0" applyFont="1" applyBorder="1" applyAlignment="1">
      <alignment horizontal="left" vertical="center" wrapText="1"/>
    </xf>
    <xf numFmtId="0" fontId="17" fillId="6" borderId="194" xfId="0" applyFont="1" applyFill="1" applyBorder="1" applyAlignment="1">
      <alignment vertical="top" wrapText="1"/>
    </xf>
    <xf numFmtId="0" fontId="17" fillId="3" borderId="195" xfId="0" applyFont="1" applyFill="1" applyBorder="1" applyAlignment="1" applyProtection="1">
      <alignment horizontal="center" vertical="center" wrapText="1"/>
      <protection locked="0"/>
    </xf>
    <xf numFmtId="0" fontId="17" fillId="3" borderId="196" xfId="0" applyFont="1" applyFill="1" applyBorder="1" applyAlignment="1" applyProtection="1">
      <alignment vertical="center" wrapText="1"/>
      <protection locked="0"/>
    </xf>
    <xf numFmtId="0" fontId="41" fillId="0" borderId="0" xfId="0" applyFont="1" applyAlignment="1">
      <alignment vertical="top" wrapText="1"/>
    </xf>
    <xf numFmtId="0" fontId="24" fillId="3" borderId="198" xfId="0" applyFont="1" applyFill="1" applyBorder="1" applyAlignment="1" applyProtection="1">
      <alignment horizontal="center" vertical="center"/>
      <protection locked="0"/>
    </xf>
    <xf numFmtId="0" fontId="16" fillId="3" borderId="4" xfId="0" applyFont="1" applyFill="1" applyBorder="1" applyAlignment="1" applyProtection="1">
      <alignment vertical="center" wrapText="1"/>
      <protection locked="0"/>
    </xf>
    <xf numFmtId="0" fontId="16" fillId="3" borderId="167" xfId="0" applyFont="1" applyFill="1" applyBorder="1" applyAlignment="1" applyProtection="1">
      <alignment vertical="center" wrapText="1"/>
      <protection locked="0"/>
    </xf>
    <xf numFmtId="0" fontId="21" fillId="0" borderId="0" xfId="0" applyFont="1" applyAlignment="1">
      <alignment horizontal="left" vertical="center" wrapText="1"/>
    </xf>
    <xf numFmtId="0" fontId="16" fillId="3" borderId="171" xfId="0" applyFont="1" applyFill="1" applyBorder="1" applyAlignment="1" applyProtection="1">
      <alignment vertical="center" wrapText="1"/>
      <protection locked="0"/>
    </xf>
    <xf numFmtId="0" fontId="16" fillId="3" borderId="173" xfId="0" applyFont="1" applyFill="1" applyBorder="1" applyAlignment="1" applyProtection="1">
      <alignment vertical="center" wrapText="1"/>
      <protection locked="0"/>
    </xf>
    <xf numFmtId="0" fontId="33" fillId="5" borderId="201" xfId="0" applyFont="1" applyFill="1" applyBorder="1" applyAlignment="1">
      <alignment vertical="center" wrapText="1"/>
    </xf>
    <xf numFmtId="0" fontId="23" fillId="5" borderId="202" xfId="0" applyFont="1" applyFill="1" applyBorder="1" applyAlignment="1">
      <alignment vertical="center"/>
    </xf>
    <xf numFmtId="0" fontId="25" fillId="3" borderId="203" xfId="0" applyFont="1" applyFill="1" applyBorder="1" applyAlignment="1" applyProtection="1">
      <alignment horizontal="center" vertical="center"/>
      <protection locked="0"/>
    </xf>
    <xf numFmtId="0" fontId="33" fillId="5" borderId="1" xfId="0" applyFont="1" applyFill="1" applyBorder="1" applyAlignment="1">
      <alignment vertical="center" wrapText="1"/>
    </xf>
    <xf numFmtId="0" fontId="25" fillId="3" borderId="204" xfId="0" applyFont="1" applyFill="1" applyBorder="1" applyAlignment="1" applyProtection="1">
      <alignment horizontal="center" vertical="center"/>
      <protection locked="0"/>
    </xf>
    <xf numFmtId="0" fontId="24" fillId="3" borderId="205" xfId="0" applyFont="1" applyFill="1" applyBorder="1" applyAlignment="1" applyProtection="1">
      <alignment horizontal="center" vertical="center"/>
      <protection locked="0"/>
    </xf>
    <xf numFmtId="0" fontId="33" fillId="0" borderId="1" xfId="0" applyFont="1" applyBorder="1" applyAlignment="1">
      <alignment vertical="center" wrapText="1"/>
    </xf>
    <xf numFmtId="0" fontId="24" fillId="3" borderId="206" xfId="0" applyFont="1" applyFill="1" applyBorder="1" applyAlignment="1" applyProtection="1">
      <alignment horizontal="center" vertical="center"/>
      <protection locked="0"/>
    </xf>
    <xf numFmtId="0" fontId="78" fillId="5" borderId="4" xfId="0" applyFont="1" applyFill="1" applyBorder="1" applyAlignment="1">
      <alignment vertical="center" wrapText="1"/>
    </xf>
    <xf numFmtId="0" fontId="33" fillId="5" borderId="22" xfId="0" applyFont="1" applyFill="1" applyBorder="1" applyAlignment="1">
      <alignment vertical="center" wrapText="1"/>
    </xf>
    <xf numFmtId="0" fontId="23" fillId="5" borderId="23" xfId="0" applyFont="1" applyFill="1" applyBorder="1" applyAlignment="1">
      <alignment vertical="center"/>
    </xf>
    <xf numFmtId="0" fontId="25" fillId="3" borderId="208" xfId="0" applyFont="1" applyFill="1" applyBorder="1" applyAlignment="1" applyProtection="1">
      <alignment horizontal="center" vertical="center"/>
      <protection locked="0"/>
    </xf>
    <xf numFmtId="0" fontId="23" fillId="5" borderId="3" xfId="0" applyFont="1" applyFill="1" applyBorder="1" applyAlignment="1">
      <alignment vertical="center"/>
    </xf>
    <xf numFmtId="0" fontId="25" fillId="8" borderId="209" xfId="0" applyFont="1" applyFill="1" applyBorder="1" applyAlignment="1" applyProtection="1">
      <alignment horizontal="center" vertical="center"/>
      <protection locked="0"/>
    </xf>
    <xf numFmtId="0" fontId="30" fillId="5" borderId="3" xfId="0" applyFont="1" applyFill="1" applyBorder="1" applyAlignment="1">
      <alignment horizontal="right" vertical="center"/>
    </xf>
    <xf numFmtId="0" fontId="17" fillId="0" borderId="27" xfId="0" applyFont="1" applyBorder="1" applyAlignment="1">
      <alignment horizontal="center" vertical="center" wrapText="1"/>
    </xf>
    <xf numFmtId="0" fontId="78" fillId="5" borderId="1" xfId="0" applyFont="1" applyFill="1" applyBorder="1" applyAlignment="1">
      <alignment vertical="center" wrapText="1"/>
    </xf>
    <xf numFmtId="0" fontId="17" fillId="0" borderId="220" xfId="0" applyFont="1" applyBorder="1" applyAlignment="1">
      <alignment horizontal="center" vertical="center" wrapText="1"/>
    </xf>
    <xf numFmtId="0" fontId="17" fillId="3" borderId="221" xfId="0" applyFont="1" applyFill="1" applyBorder="1" applyAlignment="1" applyProtection="1">
      <alignment horizontal="center" vertical="center" wrapText="1"/>
      <protection locked="0"/>
    </xf>
    <xf numFmtId="0" fontId="17" fillId="0" borderId="222" xfId="0" applyFont="1" applyBorder="1" applyAlignment="1">
      <alignment horizontal="center" vertical="center" wrapText="1"/>
    </xf>
    <xf numFmtId="0" fontId="17" fillId="3" borderId="223" xfId="0" applyFont="1" applyFill="1" applyBorder="1" applyAlignment="1" applyProtection="1">
      <alignment horizontal="center" vertical="center" wrapText="1"/>
      <protection locked="0"/>
    </xf>
    <xf numFmtId="0" fontId="17" fillId="0" borderId="224" xfId="0" applyFont="1" applyBorder="1" applyAlignment="1">
      <alignment horizontal="center" vertical="center" wrapText="1"/>
    </xf>
    <xf numFmtId="0" fontId="17" fillId="3" borderId="225" xfId="0" applyFont="1" applyFill="1" applyBorder="1" applyAlignment="1" applyProtection="1">
      <alignment horizontal="center" vertical="center" wrapText="1"/>
      <protection locked="0"/>
    </xf>
    <xf numFmtId="0" fontId="23" fillId="5" borderId="65" xfId="0" applyFont="1" applyFill="1" applyBorder="1" applyAlignment="1">
      <alignment horizontal="right" vertical="center"/>
    </xf>
    <xf numFmtId="0" fontId="25" fillId="3" borderId="226" xfId="0" applyFont="1" applyFill="1" applyBorder="1" applyAlignment="1" applyProtection="1">
      <alignment horizontal="center" vertical="center"/>
      <protection locked="0"/>
    </xf>
    <xf numFmtId="0" fontId="24" fillId="3" borderId="227" xfId="0" applyFont="1" applyFill="1" applyBorder="1" applyAlignment="1" applyProtection="1">
      <alignment horizontal="center" vertical="center"/>
      <protection locked="0"/>
    </xf>
    <xf numFmtId="0" fontId="21" fillId="6" borderId="228" xfId="0" applyFont="1" applyFill="1" applyBorder="1" applyAlignment="1">
      <alignment horizontal="left" vertical="center"/>
    </xf>
    <xf numFmtId="0" fontId="14" fillId="6" borderId="228" xfId="0" applyFont="1" applyFill="1" applyBorder="1" applyAlignment="1">
      <alignment horizontal="center" vertical="center" wrapText="1"/>
    </xf>
    <xf numFmtId="0" fontId="14" fillId="6" borderId="229" xfId="0" applyFont="1" applyFill="1" applyBorder="1" applyAlignment="1">
      <alignment horizontal="center" vertical="center" wrapText="1"/>
    </xf>
    <xf numFmtId="0" fontId="14" fillId="6" borderId="230" xfId="0" applyFont="1" applyFill="1" applyBorder="1" applyAlignment="1">
      <alignment horizontal="center" vertical="center" wrapText="1"/>
    </xf>
    <xf numFmtId="0" fontId="14" fillId="6" borderId="231" xfId="0" applyFont="1" applyFill="1" applyBorder="1" applyAlignment="1">
      <alignment horizontal="center" vertical="center" wrapText="1"/>
    </xf>
    <xf numFmtId="0" fontId="24" fillId="6" borderId="232" xfId="0" applyFont="1" applyFill="1" applyBorder="1" applyAlignment="1">
      <alignment vertical="top" wrapText="1"/>
    </xf>
    <xf numFmtId="0" fontId="24" fillId="3" borderId="5" xfId="0" applyFont="1" applyFill="1" applyBorder="1" applyAlignment="1" applyProtection="1">
      <alignment horizontal="center" vertical="center"/>
      <protection locked="0"/>
    </xf>
    <xf numFmtId="0" fontId="24" fillId="3" borderId="22" xfId="0" applyFont="1" applyFill="1" applyBorder="1" applyAlignment="1" applyProtection="1">
      <alignment horizontal="center" vertical="center"/>
      <protection locked="0"/>
    </xf>
    <xf numFmtId="0" fontId="23" fillId="5" borderId="134" xfId="0" applyFont="1" applyFill="1" applyBorder="1" applyAlignment="1">
      <alignment horizontal="right" vertical="center"/>
    </xf>
    <xf numFmtId="0" fontId="25" fillId="3" borderId="236" xfId="0" applyFont="1" applyFill="1" applyBorder="1" applyAlignment="1" applyProtection="1">
      <alignment horizontal="center" vertical="center"/>
      <protection locked="0"/>
    </xf>
    <xf numFmtId="0" fontId="30" fillId="5" borderId="193" xfId="0" applyFont="1" applyFill="1" applyBorder="1" applyAlignment="1">
      <alignment horizontal="right" vertical="center"/>
    </xf>
    <xf numFmtId="0" fontId="16" fillId="6" borderId="237" xfId="0" applyFont="1" applyFill="1" applyBorder="1" applyAlignment="1">
      <alignment horizontal="left" vertical="center" wrapText="1"/>
    </xf>
    <xf numFmtId="0" fontId="14" fillId="6" borderId="238" xfId="0" applyFont="1" applyFill="1" applyBorder="1" applyAlignment="1">
      <alignment horizontal="center" vertical="center" wrapText="1"/>
    </xf>
    <xf numFmtId="0" fontId="14" fillId="6" borderId="239" xfId="0" applyFont="1" applyFill="1" applyBorder="1" applyAlignment="1">
      <alignment horizontal="center" vertical="center"/>
    </xf>
    <xf numFmtId="0" fontId="21" fillId="6" borderId="240" xfId="0" applyFont="1" applyFill="1" applyBorder="1" applyAlignment="1">
      <alignment horizontal="left" vertical="center"/>
    </xf>
    <xf numFmtId="0" fontId="17" fillId="6" borderId="241" xfId="0" applyFont="1" applyFill="1" applyBorder="1" applyAlignment="1">
      <alignment horizontal="center" vertical="center" wrapText="1"/>
    </xf>
    <xf numFmtId="0" fontId="17" fillId="6" borderId="242" xfId="0" applyFont="1" applyFill="1" applyBorder="1" applyAlignment="1">
      <alignment vertical="top" wrapText="1"/>
    </xf>
    <xf numFmtId="0" fontId="14" fillId="6" borderId="149" xfId="0" applyFont="1" applyFill="1" applyBorder="1" applyAlignment="1">
      <alignment horizontal="center" vertical="center" wrapText="1"/>
    </xf>
    <xf numFmtId="0" fontId="17" fillId="6" borderId="243" xfId="0" applyFont="1" applyFill="1" applyBorder="1" applyAlignment="1">
      <alignment vertical="top" wrapText="1"/>
    </xf>
    <xf numFmtId="0" fontId="78" fillId="5" borderId="12" xfId="0" applyFont="1" applyFill="1" applyBorder="1" applyAlignment="1">
      <alignment vertical="center" wrapText="1"/>
    </xf>
    <xf numFmtId="0" fontId="33" fillId="0" borderId="22" xfId="0" applyFont="1" applyBorder="1" applyAlignment="1">
      <alignment vertical="center" wrapText="1"/>
    </xf>
    <xf numFmtId="0" fontId="23" fillId="5" borderId="25" xfId="0" applyFont="1" applyFill="1" applyBorder="1" applyAlignment="1">
      <alignment vertical="center"/>
    </xf>
    <xf numFmtId="0" fontId="14" fillId="6" borderId="241" xfId="0" applyFont="1" applyFill="1" applyBorder="1" applyAlignment="1">
      <alignment horizontal="center" vertical="center" wrapText="1"/>
    </xf>
    <xf numFmtId="0" fontId="14" fillId="6" borderId="241" xfId="0" applyFont="1" applyFill="1" applyBorder="1" applyAlignment="1">
      <alignment vertical="center"/>
    </xf>
    <xf numFmtId="0" fontId="33" fillId="0" borderId="9" xfId="0" applyFont="1" applyBorder="1" applyAlignment="1">
      <alignment vertical="center" wrapText="1"/>
    </xf>
    <xf numFmtId="0" fontId="24" fillId="3" borderId="4" xfId="0" applyFont="1" applyFill="1" applyBorder="1" applyAlignment="1" applyProtection="1">
      <alignment horizontal="center" vertical="center"/>
      <protection locked="0"/>
    </xf>
    <xf numFmtId="0" fontId="33" fillId="5" borderId="246" xfId="0" applyFont="1" applyFill="1" applyBorder="1" applyAlignment="1">
      <alignment vertical="center" wrapText="1"/>
    </xf>
    <xf numFmtId="0" fontId="23" fillId="6" borderId="36" xfId="0" applyFont="1" applyFill="1" applyBorder="1" applyAlignment="1">
      <alignment vertical="center"/>
    </xf>
    <xf numFmtId="0" fontId="25" fillId="6" borderId="247" xfId="0" applyFont="1" applyFill="1" applyBorder="1" applyAlignment="1">
      <alignment horizontal="center" vertical="center"/>
    </xf>
    <xf numFmtId="0" fontId="30" fillId="6" borderId="248" xfId="0" applyFont="1" applyFill="1" applyBorder="1" applyAlignment="1">
      <alignment horizontal="right" vertical="center"/>
    </xf>
    <xf numFmtId="0" fontId="21" fillId="6" borderId="237" xfId="0" applyFont="1" applyFill="1" applyBorder="1" applyAlignment="1">
      <alignment horizontal="left" vertical="center"/>
    </xf>
    <xf numFmtId="0" fontId="14" fillId="6" borderId="249" xfId="0" applyFont="1" applyFill="1" applyBorder="1" applyAlignment="1">
      <alignment horizontal="center" vertical="center"/>
    </xf>
    <xf numFmtId="0" fontId="14" fillId="6" borderId="250" xfId="0" applyFont="1" applyFill="1" applyBorder="1" applyAlignment="1">
      <alignment vertical="center"/>
    </xf>
    <xf numFmtId="0" fontId="16" fillId="3" borderId="4" xfId="0" applyFont="1" applyFill="1" applyBorder="1" applyAlignment="1" applyProtection="1">
      <alignment horizontal="right" vertical="center" wrapText="1"/>
      <protection locked="0"/>
    </xf>
    <xf numFmtId="0" fontId="16" fillId="3" borderId="167" xfId="0" applyFont="1" applyFill="1" applyBorder="1" applyAlignment="1" applyProtection="1">
      <alignment horizontal="right" vertical="center" wrapText="1"/>
      <protection locked="0"/>
    </xf>
    <xf numFmtId="0" fontId="23" fillId="5" borderId="7" xfId="0" applyFont="1" applyFill="1" applyBorder="1" applyAlignment="1">
      <alignment vertical="center"/>
    </xf>
    <xf numFmtId="0" fontId="16" fillId="3" borderId="171" xfId="0" applyFont="1" applyFill="1" applyBorder="1" applyAlignment="1" applyProtection="1">
      <alignment horizontal="right" vertical="center" wrapText="1"/>
      <protection locked="0"/>
    </xf>
    <xf numFmtId="0" fontId="16" fillId="3" borderId="173" xfId="0" applyFont="1" applyFill="1" applyBorder="1" applyAlignment="1" applyProtection="1">
      <alignment horizontal="right" vertical="center" wrapText="1"/>
      <protection locked="0"/>
    </xf>
    <xf numFmtId="176" fontId="17" fillId="0" borderId="12" xfId="4" applyNumberFormat="1" applyFont="1" applyFill="1" applyBorder="1" applyAlignment="1">
      <alignment horizontal="right" vertical="center" wrapText="1"/>
    </xf>
    <xf numFmtId="176" fontId="17" fillId="3" borderId="213" xfId="4" applyNumberFormat="1" applyFont="1" applyFill="1" applyBorder="1" applyAlignment="1" applyProtection="1">
      <alignment horizontal="right" vertical="center" wrapText="1"/>
      <protection locked="0"/>
    </xf>
    <xf numFmtId="0" fontId="23" fillId="6" borderId="251" xfId="0" applyFont="1" applyFill="1" applyBorder="1" applyAlignment="1">
      <alignment vertical="center"/>
    </xf>
    <xf numFmtId="0" fontId="14" fillId="6" borderId="30" xfId="0" applyFont="1" applyFill="1" applyBorder="1" applyAlignment="1">
      <alignment vertical="center"/>
    </xf>
    <xf numFmtId="0" fontId="14" fillId="6" borderId="138" xfId="0" applyFont="1" applyFill="1" applyBorder="1" applyAlignment="1">
      <alignment vertical="center"/>
    </xf>
    <xf numFmtId="0" fontId="23" fillId="5" borderId="2" xfId="0" applyFont="1" applyFill="1" applyBorder="1" applyAlignment="1">
      <alignment vertical="center"/>
    </xf>
    <xf numFmtId="0" fontId="78" fillId="0" borderId="4" xfId="0" applyFont="1" applyBorder="1" applyAlignment="1">
      <alignment vertical="center" wrapText="1"/>
    </xf>
    <xf numFmtId="0" fontId="23" fillId="5" borderId="14" xfId="0" applyFont="1" applyFill="1" applyBorder="1" applyAlignment="1">
      <alignment vertical="center"/>
    </xf>
    <xf numFmtId="0" fontId="16" fillId="3" borderId="254" xfId="0" applyFont="1" applyFill="1" applyBorder="1" applyAlignment="1" applyProtection="1">
      <alignment horizontal="left" vertical="center" wrapText="1"/>
      <protection locked="0"/>
    </xf>
    <xf numFmtId="0" fontId="16" fillId="3" borderId="255" xfId="0" applyFont="1" applyFill="1" applyBorder="1" applyAlignment="1" applyProtection="1">
      <alignment horizontal="left" vertical="center" wrapText="1"/>
      <protection locked="0"/>
    </xf>
    <xf numFmtId="0" fontId="24" fillId="3" borderId="256" xfId="0" applyFont="1" applyFill="1" applyBorder="1" applyAlignment="1" applyProtection="1">
      <alignment horizontal="center" vertical="center"/>
      <protection locked="0"/>
    </xf>
    <xf numFmtId="0" fontId="29" fillId="5" borderId="74" xfId="0" applyFont="1" applyFill="1" applyBorder="1" applyAlignment="1">
      <alignment horizontal="right" vertical="center" wrapText="1"/>
    </xf>
    <xf numFmtId="0" fontId="14" fillId="0" borderId="257" xfId="0" applyFont="1" applyBorder="1"/>
    <xf numFmtId="0" fontId="20" fillId="8" borderId="27" xfId="0" applyFont="1" applyFill="1" applyBorder="1" applyAlignment="1" applyProtection="1">
      <alignment horizontal="right" vertical="center"/>
      <protection locked="0"/>
    </xf>
    <xf numFmtId="0" fontId="17" fillId="6" borderId="249" xfId="0" applyFont="1" applyFill="1" applyBorder="1" applyAlignment="1">
      <alignment vertical="top" wrapText="1"/>
    </xf>
    <xf numFmtId="0" fontId="20" fillId="8" borderId="45" xfId="0" applyFont="1" applyFill="1" applyBorder="1" applyAlignment="1" applyProtection="1">
      <alignment horizontal="right" vertical="center"/>
      <protection locked="0"/>
    </xf>
    <xf numFmtId="0" fontId="16" fillId="5" borderId="0" xfId="0" applyFont="1" applyFill="1" applyAlignment="1">
      <alignment horizontal="right" vertical="top"/>
    </xf>
    <xf numFmtId="0" fontId="29" fillId="5" borderId="0" xfId="0" applyFont="1" applyFill="1" applyAlignment="1">
      <alignment horizontal="right" vertical="center"/>
    </xf>
    <xf numFmtId="0" fontId="30" fillId="0" borderId="0" xfId="0" applyFont="1" applyAlignment="1">
      <alignment vertical="center"/>
    </xf>
    <xf numFmtId="0" fontId="20" fillId="8" borderId="171" xfId="0" applyFont="1" applyFill="1" applyBorder="1" applyAlignment="1" applyProtection="1">
      <alignment horizontal="right" vertical="center"/>
      <protection locked="0"/>
    </xf>
    <xf numFmtId="0" fontId="20" fillId="8" borderId="214" xfId="0" applyFont="1" applyFill="1" applyBorder="1" applyAlignment="1" applyProtection="1">
      <alignment horizontal="right" vertical="center"/>
      <protection locked="0"/>
    </xf>
    <xf numFmtId="0" fontId="20" fillId="8" borderId="173" xfId="0" applyFont="1" applyFill="1" applyBorder="1" applyAlignment="1" applyProtection="1">
      <alignment horizontal="right" vertical="center"/>
      <protection locked="0"/>
    </xf>
    <xf numFmtId="0" fontId="17" fillId="0" borderId="253" xfId="0" applyFont="1" applyBorder="1" applyAlignment="1">
      <alignment horizontal="center" vertical="center" wrapText="1"/>
    </xf>
    <xf numFmtId="176" fontId="16" fillId="0" borderId="253" xfId="4" applyNumberFormat="1" applyFont="1" applyBorder="1" applyAlignment="1">
      <alignment horizontal="right" vertical="center"/>
    </xf>
    <xf numFmtId="176" fontId="16" fillId="8" borderId="259" xfId="4" applyNumberFormat="1" applyFont="1" applyFill="1" applyBorder="1" applyAlignment="1" applyProtection="1">
      <alignment horizontal="right" vertical="center"/>
      <protection locked="0"/>
    </xf>
    <xf numFmtId="0" fontId="17" fillId="0" borderId="260" xfId="0" applyFont="1" applyBorder="1" applyAlignment="1">
      <alignment horizontal="center" vertical="center" wrapText="1"/>
    </xf>
    <xf numFmtId="176" fontId="16" fillId="0" borderId="261" xfId="4" applyNumberFormat="1" applyFont="1" applyBorder="1" applyAlignment="1">
      <alignment horizontal="right" vertical="center"/>
    </xf>
    <xf numFmtId="0" fontId="17" fillId="0" borderId="42" xfId="0" applyFont="1" applyBorder="1" applyAlignment="1">
      <alignment vertical="top"/>
    </xf>
    <xf numFmtId="0" fontId="2" fillId="0" borderId="0" xfId="9" applyFont="1">
      <alignment vertical="center"/>
    </xf>
    <xf numFmtId="176" fontId="17" fillId="3" borderId="12" xfId="4" applyNumberFormat="1" applyFont="1" applyFill="1" applyBorder="1" applyAlignment="1" applyProtection="1">
      <alignment vertical="center" wrapText="1"/>
      <protection locked="0"/>
    </xf>
    <xf numFmtId="0" fontId="17" fillId="3" borderId="27" xfId="0" applyFont="1" applyFill="1" applyBorder="1" applyAlignment="1" applyProtection="1">
      <alignment vertical="center"/>
      <protection locked="0"/>
    </xf>
    <xf numFmtId="0" fontId="17" fillId="3" borderId="1" xfId="0" applyFont="1" applyFill="1" applyBorder="1" applyAlignment="1" applyProtection="1">
      <alignment vertical="center"/>
      <protection locked="0"/>
    </xf>
    <xf numFmtId="0" fontId="17" fillId="3" borderId="45" xfId="0" applyFont="1" applyFill="1" applyBorder="1" applyAlignment="1" applyProtection="1">
      <alignment vertical="center"/>
      <protection locked="0"/>
    </xf>
    <xf numFmtId="0" fontId="17" fillId="3" borderId="47" xfId="0" applyFont="1" applyFill="1" applyBorder="1" applyAlignment="1" applyProtection="1">
      <alignment vertical="center"/>
      <protection locked="0"/>
    </xf>
    <xf numFmtId="0" fontId="16" fillId="3" borderId="265" xfId="0" applyFont="1" applyFill="1" applyBorder="1" applyAlignment="1" applyProtection="1">
      <alignment horizontal="left" vertical="center" wrapText="1"/>
      <protection locked="0"/>
    </xf>
    <xf numFmtId="49" fontId="3" fillId="8" borderId="1" xfId="9" applyNumberFormat="1" applyFont="1" applyFill="1" applyBorder="1" applyAlignment="1" applyProtection="1">
      <alignment horizontal="center" vertical="center" wrapText="1"/>
      <protection locked="0"/>
    </xf>
    <xf numFmtId="49" fontId="7" fillId="8" borderId="1" xfId="9" applyNumberFormat="1" applyFill="1" applyBorder="1" applyAlignment="1" applyProtection="1">
      <alignment horizontal="center" vertical="center" wrapText="1"/>
      <protection locked="0"/>
    </xf>
    <xf numFmtId="0" fontId="7" fillId="8" borderId="1" xfId="9" applyFill="1" applyBorder="1" applyAlignment="1" applyProtection="1">
      <alignment horizontal="center" vertical="center"/>
      <protection locked="0"/>
    </xf>
    <xf numFmtId="0" fontId="35" fillId="6" borderId="1" xfId="9" applyFont="1" applyFill="1" applyBorder="1" applyAlignment="1" applyProtection="1">
      <alignment horizontal="center" vertical="center"/>
      <protection locked="0"/>
    </xf>
    <xf numFmtId="38" fontId="19" fillId="6" borderId="5" xfId="8" applyFont="1" applyFill="1" applyBorder="1" applyAlignment="1">
      <alignment horizontal="right" vertical="center"/>
    </xf>
    <xf numFmtId="0" fontId="66" fillId="7" borderId="1" xfId="9" applyFont="1" applyFill="1" applyBorder="1" applyAlignment="1">
      <alignment horizontal="center" vertical="center" wrapText="1"/>
    </xf>
    <xf numFmtId="0" fontId="3" fillId="8" borderId="1" xfId="9" applyFont="1" applyFill="1" applyBorder="1" applyAlignment="1" applyProtection="1">
      <alignment horizontal="center" vertical="center" wrapText="1"/>
      <protection locked="0"/>
    </xf>
    <xf numFmtId="0" fontId="7" fillId="8" borderId="1" xfId="9" applyFill="1" applyBorder="1" applyAlignment="1" applyProtection="1">
      <alignment horizontal="center" vertical="center" wrapText="1"/>
      <protection locked="0"/>
    </xf>
    <xf numFmtId="0" fontId="35" fillId="7" borderId="4" xfId="9" applyFont="1" applyFill="1" applyBorder="1" applyAlignment="1">
      <alignment horizontal="center" vertical="center" wrapText="1"/>
    </xf>
    <xf numFmtId="0" fontId="35" fillId="7" borderId="5" xfId="9" applyFont="1" applyFill="1" applyBorder="1" applyAlignment="1">
      <alignment horizontal="center" vertical="center" wrapText="1"/>
    </xf>
    <xf numFmtId="0" fontId="60" fillId="3" borderId="76" xfId="7" applyFont="1" applyFill="1" applyBorder="1" applyAlignment="1" applyProtection="1">
      <alignment horizontal="left" vertical="center" wrapText="1"/>
      <protection locked="0"/>
    </xf>
    <xf numFmtId="0" fontId="60" fillId="3" borderId="8" xfId="7" applyFont="1" applyFill="1" applyBorder="1" applyAlignment="1" applyProtection="1">
      <alignment horizontal="left" vertical="center" wrapText="1"/>
      <protection locked="0"/>
    </xf>
    <xf numFmtId="0" fontId="60" fillId="3" borderId="82" xfId="7" applyFont="1" applyFill="1" applyBorder="1" applyAlignment="1" applyProtection="1">
      <alignment horizontal="left" vertical="center" wrapText="1"/>
      <protection locked="0"/>
    </xf>
    <xf numFmtId="0" fontId="60" fillId="7" borderId="123" xfId="7" applyFont="1" applyFill="1" applyBorder="1" applyAlignment="1" applyProtection="1">
      <alignment horizontal="left" vertical="center" wrapText="1"/>
      <protection locked="0"/>
    </xf>
    <xf numFmtId="0" fontId="60" fillId="7" borderId="124" xfId="7" applyFont="1" applyFill="1" applyBorder="1" applyAlignment="1" applyProtection="1">
      <alignment horizontal="left" vertical="center" wrapText="1"/>
      <protection locked="0"/>
    </xf>
    <xf numFmtId="0" fontId="35" fillId="7" borderId="39" xfId="7" applyFont="1" applyFill="1" applyBorder="1" applyAlignment="1">
      <alignment horizontal="left" vertical="center" wrapText="1"/>
    </xf>
    <xf numFmtId="0" fontId="35" fillId="7" borderId="1" xfId="7" applyFont="1" applyFill="1" applyBorder="1" applyAlignment="1">
      <alignment horizontal="left" vertical="center" wrapText="1"/>
    </xf>
    <xf numFmtId="0" fontId="35" fillId="7" borderId="58" xfId="7" applyFont="1" applyFill="1" applyBorder="1" applyAlignment="1">
      <alignment horizontal="left" vertical="center" wrapText="1"/>
    </xf>
    <xf numFmtId="0" fontId="1" fillId="8" borderId="39" xfId="7" applyFont="1" applyFill="1" applyBorder="1" applyAlignment="1" applyProtection="1">
      <alignment horizontal="left" vertical="center" wrapText="1"/>
      <protection locked="0"/>
    </xf>
    <xf numFmtId="0" fontId="4" fillId="8" borderId="1" xfId="7" applyFont="1" applyFill="1" applyBorder="1" applyAlignment="1" applyProtection="1">
      <alignment horizontal="left" vertical="center" wrapText="1"/>
      <protection locked="0"/>
    </xf>
    <xf numFmtId="0" fontId="4" fillId="8" borderId="58" xfId="7" applyFont="1" applyFill="1" applyBorder="1" applyAlignment="1" applyProtection="1">
      <alignment horizontal="left" vertical="center" wrapText="1"/>
      <protection locked="0"/>
    </xf>
    <xf numFmtId="0" fontId="4" fillId="8" borderId="39" xfId="7" applyFont="1" applyFill="1" applyBorder="1" applyAlignment="1" applyProtection="1">
      <alignment horizontal="left" vertical="center" wrapText="1"/>
      <protection locked="0"/>
    </xf>
    <xf numFmtId="0" fontId="60" fillId="3" borderId="39" xfId="7" applyFont="1" applyFill="1" applyBorder="1" applyAlignment="1" applyProtection="1">
      <alignment horizontal="left" vertical="center" wrapText="1"/>
      <protection locked="0"/>
    </xf>
    <xf numFmtId="0" fontId="60" fillId="3" borderId="1" xfId="7" applyFont="1" applyFill="1" applyBorder="1" applyAlignment="1" applyProtection="1">
      <alignment horizontal="left" vertical="center" wrapText="1"/>
      <protection locked="0"/>
    </xf>
    <xf numFmtId="0" fontId="60" fillId="3" borderId="58" xfId="7" applyFont="1" applyFill="1" applyBorder="1" applyAlignment="1" applyProtection="1">
      <alignment horizontal="left" vertical="center" wrapText="1"/>
      <protection locked="0"/>
    </xf>
    <xf numFmtId="0" fontId="60" fillId="3" borderId="40" xfId="7" applyFont="1" applyFill="1" applyBorder="1" applyAlignment="1" applyProtection="1">
      <alignment horizontal="left" vertical="center" wrapText="1"/>
      <protection locked="0"/>
    </xf>
    <xf numFmtId="0" fontId="60" fillId="3" borderId="22" xfId="7" applyFont="1" applyFill="1" applyBorder="1" applyAlignment="1" applyProtection="1">
      <alignment horizontal="left" vertical="center" wrapText="1"/>
      <protection locked="0"/>
    </xf>
    <xf numFmtId="0" fontId="60" fillId="3" borderId="63" xfId="7" applyFont="1" applyFill="1" applyBorder="1" applyAlignment="1" applyProtection="1">
      <alignment horizontal="left" vertical="center" wrapText="1"/>
      <protection locked="0"/>
    </xf>
    <xf numFmtId="0" fontId="61" fillId="7" borderId="41" xfId="7" applyFont="1" applyFill="1" applyBorder="1" applyAlignment="1">
      <alignment horizontal="left" vertical="center" wrapText="1"/>
    </xf>
    <xf numFmtId="0" fontId="61" fillId="7" borderId="28" xfId="7" applyFont="1" applyFill="1" applyBorder="1" applyAlignment="1">
      <alignment horizontal="left" vertical="center" wrapText="1"/>
    </xf>
    <xf numFmtId="0" fontId="61" fillId="7" borderId="62" xfId="7" applyFont="1" applyFill="1" applyBorder="1" applyAlignment="1">
      <alignment horizontal="left" vertical="center" wrapText="1"/>
    </xf>
    <xf numFmtId="0" fontId="60" fillId="8" borderId="39" xfId="7" applyFont="1" applyFill="1" applyBorder="1" applyAlignment="1" applyProtection="1">
      <alignment horizontal="left" vertical="center" wrapText="1"/>
      <protection locked="0"/>
    </xf>
    <xf numFmtId="0" fontId="60" fillId="8" borderId="1" xfId="7" applyFont="1" applyFill="1" applyBorder="1" applyAlignment="1" applyProtection="1">
      <alignment horizontal="left" vertical="center" wrapText="1"/>
      <protection locked="0"/>
    </xf>
    <xf numFmtId="0" fontId="60" fillId="8" borderId="58" xfId="7" applyFont="1" applyFill="1" applyBorder="1" applyAlignment="1" applyProtection="1">
      <alignment horizontal="left" vertical="center" wrapText="1"/>
      <protection locked="0"/>
    </xf>
    <xf numFmtId="0" fontId="61" fillId="7" borderId="39" xfId="7" applyFont="1" applyFill="1" applyBorder="1" applyAlignment="1">
      <alignment horizontal="left" vertical="center" wrapText="1"/>
    </xf>
    <xf numFmtId="0" fontId="61" fillId="7" borderId="1" xfId="7" applyFont="1" applyFill="1" applyBorder="1" applyAlignment="1">
      <alignment horizontal="left" vertical="center" wrapText="1"/>
    </xf>
    <xf numFmtId="0" fontId="61" fillId="7" borderId="58" xfId="7" applyFont="1" applyFill="1" applyBorder="1" applyAlignment="1">
      <alignment horizontal="left" vertical="center" wrapText="1"/>
    </xf>
    <xf numFmtId="0" fontId="61" fillId="7" borderId="38" xfId="7" applyFont="1" applyFill="1" applyBorder="1" applyAlignment="1">
      <alignment horizontal="left" vertical="center" wrapText="1"/>
    </xf>
    <xf numFmtId="0" fontId="61" fillId="7" borderId="3" xfId="7" applyFont="1" applyFill="1" applyBorder="1" applyAlignment="1">
      <alignment horizontal="left" vertical="center" wrapText="1"/>
    </xf>
    <xf numFmtId="0" fontId="61" fillId="7" borderId="125" xfId="7" applyFont="1" applyFill="1" applyBorder="1" applyAlignment="1">
      <alignment horizontal="left" vertical="center" wrapText="1"/>
    </xf>
    <xf numFmtId="0" fontId="16" fillId="0" borderId="22" xfId="0" applyFont="1" applyBorder="1" applyAlignment="1">
      <alignment horizontal="left" vertical="center"/>
    </xf>
    <xf numFmtId="0" fontId="16" fillId="0" borderId="63" xfId="0" applyFont="1" applyBorder="1" applyAlignment="1">
      <alignment horizontal="left" vertical="center"/>
    </xf>
    <xf numFmtId="0" fontId="16" fillId="0" borderId="4" xfId="0" applyFont="1" applyBorder="1" applyAlignment="1">
      <alignment horizontal="center" vertical="center" wrapText="1"/>
    </xf>
    <xf numFmtId="0" fontId="16" fillId="0" borderId="12" xfId="0" applyFont="1" applyBorder="1" applyAlignment="1">
      <alignment horizontal="center" vertical="center" wrapText="1"/>
    </xf>
    <xf numFmtId="0" fontId="17" fillId="3" borderId="245" xfId="0" applyFont="1" applyFill="1" applyBorder="1" applyAlignment="1" applyProtection="1">
      <alignment horizontal="center" vertical="center" wrapText="1"/>
      <protection locked="0"/>
    </xf>
    <xf numFmtId="0" fontId="17" fillId="3" borderId="213" xfId="0" applyFont="1" applyFill="1" applyBorder="1" applyAlignment="1" applyProtection="1">
      <alignment horizontal="center" vertical="center" wrapText="1"/>
      <protection locked="0"/>
    </xf>
    <xf numFmtId="0" fontId="16" fillId="0" borderId="244" xfId="0" applyFont="1" applyBorder="1" applyAlignment="1">
      <alignment horizontal="center" vertical="center" wrapText="1"/>
    </xf>
    <xf numFmtId="0" fontId="16" fillId="0" borderId="234" xfId="0" applyFont="1" applyBorder="1" applyAlignment="1">
      <alignment horizontal="center" vertical="center" wrapText="1"/>
    </xf>
    <xf numFmtId="0" fontId="15" fillId="3" borderId="167" xfId="0" applyFont="1" applyFill="1" applyBorder="1" applyAlignment="1" applyProtection="1">
      <alignment horizontal="center" vertical="center"/>
      <protection locked="0"/>
    </xf>
    <xf numFmtId="0" fontId="15" fillId="3" borderId="214" xfId="0" applyFont="1" applyFill="1" applyBorder="1" applyAlignment="1" applyProtection="1">
      <alignment horizontal="center" vertical="center"/>
      <protection locked="0"/>
    </xf>
    <xf numFmtId="0" fontId="20" fillId="0" borderId="190" xfId="0" applyFont="1" applyBorder="1" applyAlignment="1">
      <alignment horizontal="left" vertical="center" wrapText="1"/>
    </xf>
    <xf numFmtId="0" fontId="20" fillId="0" borderId="20" xfId="0" applyFont="1" applyBorder="1" applyAlignment="1">
      <alignment horizontal="left" vertical="center" wrapText="1"/>
    </xf>
    <xf numFmtId="0" fontId="20" fillId="0" borderId="258" xfId="0" applyFont="1" applyBorder="1" applyAlignment="1">
      <alignment horizontal="left" vertical="center" wrapText="1"/>
    </xf>
    <xf numFmtId="0" fontId="16" fillId="0" borderId="28" xfId="0" applyFont="1" applyBorder="1" applyAlignment="1">
      <alignment horizontal="left" vertical="center"/>
    </xf>
    <xf numFmtId="0" fontId="16" fillId="0" borderId="62" xfId="0" applyFont="1" applyBorder="1" applyAlignment="1">
      <alignment horizontal="left" vertical="center"/>
    </xf>
    <xf numFmtId="0" fontId="21" fillId="5" borderId="60" xfId="0" applyFont="1" applyFill="1" applyBorder="1" applyAlignment="1">
      <alignment horizontal="left" vertical="top" wrapText="1"/>
    </xf>
    <xf numFmtId="0" fontId="21" fillId="5" borderId="56" xfId="0" applyFont="1" applyFill="1" applyBorder="1" applyAlignment="1">
      <alignment horizontal="left" vertical="top"/>
    </xf>
    <xf numFmtId="0" fontId="21" fillId="5" borderId="252" xfId="0" applyFont="1" applyFill="1" applyBorder="1" applyAlignment="1">
      <alignment horizontal="left" vertical="top"/>
    </xf>
    <xf numFmtId="0" fontId="33" fillId="5" borderId="14" xfId="0" applyFont="1" applyFill="1" applyBorder="1" applyAlignment="1">
      <alignment horizontal="left" vertical="top" wrapText="1"/>
    </xf>
    <xf numFmtId="0" fontId="33" fillId="5" borderId="16" xfId="0" applyFont="1" applyFill="1" applyBorder="1" applyAlignment="1">
      <alignment horizontal="left" vertical="top" wrapText="1"/>
    </xf>
    <xf numFmtId="0" fontId="33" fillId="5" borderId="64" xfId="0" applyFont="1" applyFill="1" applyBorder="1" applyAlignment="1">
      <alignment horizontal="center" vertical="center" wrapText="1"/>
    </xf>
    <xf numFmtId="0" fontId="33" fillId="5" borderId="253" xfId="0" applyFont="1" applyFill="1" applyBorder="1" applyAlignment="1">
      <alignment horizontal="center" vertical="center" wrapText="1"/>
    </xf>
    <xf numFmtId="0" fontId="21" fillId="0" borderId="37" xfId="0" applyFont="1" applyBorder="1" applyAlignment="1">
      <alignment horizontal="left" vertical="center" wrapText="1"/>
    </xf>
    <xf numFmtId="0" fontId="21" fillId="0" borderId="20" xfId="0" applyFont="1" applyBorder="1" applyAlignment="1">
      <alignment horizontal="left" vertical="center" wrapText="1"/>
    </xf>
    <xf numFmtId="0" fontId="15" fillId="3" borderId="4" xfId="0" applyFont="1" applyFill="1" applyBorder="1" applyAlignment="1" applyProtection="1">
      <alignment horizontal="center" vertical="center" wrapText="1"/>
      <protection locked="0"/>
    </xf>
    <xf numFmtId="0" fontId="15" fillId="3" borderId="12" xfId="0" applyFont="1" applyFill="1" applyBorder="1" applyAlignment="1" applyProtection="1">
      <alignment horizontal="center" vertical="center" wrapText="1"/>
      <protection locked="0"/>
    </xf>
    <xf numFmtId="0" fontId="17" fillId="0" borderId="4"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24" xfId="0" applyFont="1" applyBorder="1" applyAlignment="1">
      <alignment horizontal="center" vertical="center" wrapText="1"/>
    </xf>
    <xf numFmtId="0" fontId="17" fillId="3" borderId="245" xfId="0" applyFont="1" applyFill="1" applyBorder="1" applyAlignment="1" applyProtection="1">
      <alignment horizontal="center" vertical="center"/>
      <protection locked="0"/>
    </xf>
    <xf numFmtId="0" fontId="17" fillId="3" borderId="213" xfId="0" applyFont="1" applyFill="1" applyBorder="1" applyAlignment="1" applyProtection="1">
      <alignment horizontal="center" vertical="center"/>
      <protection locked="0"/>
    </xf>
    <xf numFmtId="0" fontId="17" fillId="3" borderId="185" xfId="0" applyFont="1" applyFill="1" applyBorder="1" applyAlignment="1" applyProtection="1">
      <alignment horizontal="center" vertical="center"/>
      <protection locked="0"/>
    </xf>
    <xf numFmtId="0" fontId="17" fillId="0" borderId="244" xfId="0" applyFont="1" applyBorder="1" applyAlignment="1">
      <alignment horizontal="center" vertical="center" wrapText="1"/>
    </xf>
    <xf numFmtId="0" fontId="17" fillId="0" borderId="234" xfId="0" applyFont="1" applyBorder="1" applyAlignment="1">
      <alignment horizontal="center" vertical="center" wrapText="1"/>
    </xf>
    <xf numFmtId="0" fontId="17" fillId="0" borderId="186" xfId="0" applyFont="1" applyBorder="1" applyAlignment="1">
      <alignment horizontal="center" vertical="center" wrapText="1"/>
    </xf>
    <xf numFmtId="0" fontId="15" fillId="3" borderId="187" xfId="0" applyFont="1" applyFill="1" applyBorder="1" applyAlignment="1" applyProtection="1">
      <alignment horizontal="center" vertical="center"/>
      <protection locked="0"/>
    </xf>
    <xf numFmtId="0" fontId="21" fillId="5" borderId="56" xfId="0" applyFont="1" applyFill="1" applyBorder="1" applyAlignment="1">
      <alignment horizontal="left" vertical="top" wrapText="1"/>
    </xf>
    <xf numFmtId="0" fontId="21" fillId="5" borderId="61" xfId="0" applyFont="1" applyFill="1" applyBorder="1" applyAlignment="1">
      <alignment horizontal="left" vertical="top" wrapText="1"/>
    </xf>
    <xf numFmtId="0" fontId="33" fillId="5" borderId="27" xfId="0" applyFont="1" applyFill="1" applyBorder="1" applyAlignment="1">
      <alignment horizontal="left" vertical="top" wrapText="1"/>
    </xf>
    <xf numFmtId="0" fontId="33" fillId="5" borderId="28" xfId="0" applyFont="1" applyFill="1" applyBorder="1" applyAlignment="1">
      <alignment horizontal="left" vertical="top" wrapText="1"/>
    </xf>
    <xf numFmtId="0" fontId="33" fillId="5" borderId="64" xfId="0" applyFont="1" applyFill="1" applyBorder="1" applyAlignment="1">
      <alignment horizontal="center" vertical="center"/>
    </xf>
    <xf numFmtId="0" fontId="33" fillId="5" borderId="12" xfId="0" applyFont="1" applyFill="1" applyBorder="1" applyAlignment="1">
      <alignment horizontal="center" vertical="center"/>
    </xf>
    <xf numFmtId="0" fontId="33" fillId="5" borderId="24" xfId="0" applyFont="1" applyFill="1" applyBorder="1" applyAlignment="1">
      <alignment horizontal="center" vertical="center"/>
    </xf>
    <xf numFmtId="0" fontId="21" fillId="0" borderId="123" xfId="0" applyFont="1" applyBorder="1" applyAlignment="1">
      <alignment horizontal="left" vertical="center" wrapText="1"/>
    </xf>
    <xf numFmtId="0" fontId="78" fillId="5" borderId="25" xfId="0" applyFont="1" applyFill="1" applyBorder="1" applyAlignment="1">
      <alignment horizontal="left" vertical="top" wrapText="1"/>
    </xf>
    <xf numFmtId="0" fontId="78" fillId="5" borderId="29" xfId="0" applyFont="1" applyFill="1" applyBorder="1" applyAlignment="1">
      <alignment horizontal="left" vertical="top" wrapText="1"/>
    </xf>
    <xf numFmtId="0" fontId="14" fillId="6" borderId="30" xfId="0" applyFont="1" applyFill="1" applyBorder="1" applyAlignment="1">
      <alignment horizontal="center" vertical="center" wrapText="1"/>
    </xf>
    <xf numFmtId="0" fontId="14" fillId="6" borderId="233" xfId="0" applyFont="1" applyFill="1" applyBorder="1" applyAlignment="1">
      <alignment horizontal="center" vertical="center" wrapText="1"/>
    </xf>
    <xf numFmtId="0" fontId="14" fillId="6" borderId="235" xfId="0" applyFont="1" applyFill="1" applyBorder="1" applyAlignment="1">
      <alignment horizontal="center" vertical="center" wrapText="1"/>
    </xf>
    <xf numFmtId="0" fontId="14" fillId="6" borderId="30" xfId="0" applyFont="1" applyFill="1" applyBorder="1" applyAlignment="1">
      <alignment horizontal="center" vertical="center"/>
    </xf>
    <xf numFmtId="0" fontId="14" fillId="6" borderId="233" xfId="0" applyFont="1" applyFill="1" applyBorder="1" applyAlignment="1">
      <alignment horizontal="center" vertical="center"/>
    </xf>
    <xf numFmtId="0" fontId="14" fillId="6" borderId="235" xfId="0" applyFont="1" applyFill="1" applyBorder="1" applyAlignment="1">
      <alignment horizontal="center" vertical="center"/>
    </xf>
    <xf numFmtId="0" fontId="33" fillId="5" borderId="10" xfId="0" applyFont="1" applyFill="1" applyBorder="1" applyAlignment="1">
      <alignment horizontal="left" vertical="top" wrapText="1"/>
    </xf>
    <xf numFmtId="0" fontId="33" fillId="5" borderId="13" xfId="0" applyFont="1" applyFill="1" applyBorder="1" applyAlignment="1">
      <alignment horizontal="left" vertical="top" wrapText="1"/>
    </xf>
    <xf numFmtId="0" fontId="17" fillId="3" borderId="185" xfId="0" applyFont="1" applyFill="1" applyBorder="1" applyAlignment="1" applyProtection="1">
      <alignment horizontal="center" vertical="center" wrapText="1"/>
      <protection locked="0"/>
    </xf>
    <xf numFmtId="0" fontId="17" fillId="0" borderId="27" xfId="0" applyFont="1" applyBorder="1" applyAlignment="1">
      <alignment horizontal="center" vertical="center" wrapText="1"/>
    </xf>
    <xf numFmtId="0" fontId="17" fillId="3" borderId="211" xfId="0" applyFont="1" applyFill="1" applyBorder="1" applyAlignment="1" applyProtection="1">
      <alignment horizontal="center" vertical="center" wrapText="1"/>
      <protection locked="0"/>
    </xf>
    <xf numFmtId="0" fontId="17" fillId="0" borderId="34" xfId="0" applyFont="1" applyBorder="1" applyAlignment="1">
      <alignment horizontal="center" vertical="center" wrapText="1"/>
    </xf>
    <xf numFmtId="0" fontId="15" fillId="3" borderId="45" xfId="0" applyFont="1" applyFill="1" applyBorder="1" applyAlignment="1" applyProtection="1">
      <alignment horizontal="center" vertical="center"/>
      <protection locked="0"/>
    </xf>
    <xf numFmtId="0" fontId="33" fillId="5" borderId="12" xfId="0" applyFont="1" applyFill="1" applyBorder="1" applyAlignment="1">
      <alignment horizontal="center" vertical="center" wrapText="1"/>
    </xf>
    <xf numFmtId="0" fontId="33" fillId="5" borderId="24" xfId="0" applyFont="1" applyFill="1" applyBorder="1" applyAlignment="1">
      <alignment horizontal="center" vertical="center" wrapText="1"/>
    </xf>
    <xf numFmtId="0" fontId="21" fillId="5" borderId="61" xfId="0" applyFont="1" applyFill="1" applyBorder="1" applyAlignment="1">
      <alignment horizontal="left" vertical="top"/>
    </xf>
    <xf numFmtId="0" fontId="78" fillId="5" borderId="4" xfId="0" applyFont="1" applyFill="1" applyBorder="1" applyAlignment="1">
      <alignment horizontal="left" vertical="center" wrapText="1"/>
    </xf>
    <xf numFmtId="0" fontId="78" fillId="5" borderId="1" xfId="0" applyFont="1" applyFill="1" applyBorder="1" applyAlignment="1">
      <alignment horizontal="left" vertical="center" wrapText="1"/>
    </xf>
    <xf numFmtId="0" fontId="78" fillId="5" borderId="25" xfId="0" applyFont="1" applyFill="1" applyBorder="1" applyAlignment="1">
      <alignment horizontal="left" vertical="center" wrapText="1"/>
    </xf>
    <xf numFmtId="0" fontId="78" fillId="5" borderId="29" xfId="0" applyFont="1" applyFill="1" applyBorder="1" applyAlignment="1">
      <alignment horizontal="left" vertical="center" wrapText="1"/>
    </xf>
    <xf numFmtId="0" fontId="21" fillId="0" borderId="190" xfId="0" applyFont="1" applyBorder="1" applyAlignment="1">
      <alignment horizontal="left" vertical="center" wrapText="1"/>
    </xf>
    <xf numFmtId="0" fontId="17" fillId="6" borderId="30" xfId="0" applyFont="1" applyFill="1" applyBorder="1" applyAlignment="1">
      <alignment horizontal="center" vertical="center" wrapText="1"/>
    </xf>
    <xf numFmtId="0" fontId="17" fillId="6" borderId="233" xfId="0" applyFont="1" applyFill="1" applyBorder="1" applyAlignment="1">
      <alignment horizontal="center" vertical="center" wrapText="1"/>
    </xf>
    <xf numFmtId="0" fontId="17" fillId="6" borderId="235" xfId="0" applyFont="1" applyFill="1" applyBorder="1" applyAlignment="1">
      <alignment horizontal="center" vertical="center" wrapText="1"/>
    </xf>
    <xf numFmtId="0" fontId="17" fillId="6" borderId="30" xfId="0" applyFont="1" applyFill="1" applyBorder="1" applyAlignment="1">
      <alignment horizontal="center" vertical="top" wrapText="1"/>
    </xf>
    <xf numFmtId="0" fontId="17" fillId="6" borderId="233" xfId="0" applyFont="1" applyFill="1" applyBorder="1" applyAlignment="1">
      <alignment horizontal="center" vertical="top" wrapText="1"/>
    </xf>
    <xf numFmtId="0" fontId="17" fillId="6" borderId="235" xfId="0" applyFont="1" applyFill="1" applyBorder="1" applyAlignment="1">
      <alignment horizontal="center" vertical="top" wrapText="1"/>
    </xf>
    <xf numFmtId="0" fontId="20" fillId="0" borderId="123" xfId="0" applyFont="1" applyBorder="1" applyAlignment="1">
      <alignment horizontal="left" vertical="center" wrapText="1"/>
    </xf>
    <xf numFmtId="0" fontId="78" fillId="0" borderId="25" xfId="0" applyFont="1" applyBorder="1" applyAlignment="1">
      <alignment horizontal="left" vertical="top" wrapText="1"/>
    </xf>
    <xf numFmtId="0" fontId="78" fillId="0" borderId="29" xfId="0" applyFont="1" applyBorder="1" applyAlignment="1">
      <alignment horizontal="left" vertical="top" wrapText="1"/>
    </xf>
    <xf numFmtId="0" fontId="21" fillId="0" borderId="210" xfId="0" applyFont="1" applyBorder="1" applyAlignment="1">
      <alignment horizontal="left" vertical="center" wrapText="1"/>
    </xf>
    <xf numFmtId="0" fontId="21" fillId="0" borderId="212" xfId="0" applyFont="1" applyBorder="1" applyAlignment="1">
      <alignment horizontal="left" vertical="center" wrapText="1"/>
    </xf>
    <xf numFmtId="0" fontId="21" fillId="0" borderId="215" xfId="0" applyFont="1" applyBorder="1" applyAlignment="1">
      <alignment horizontal="left" vertical="center" wrapText="1"/>
    </xf>
    <xf numFmtId="0" fontId="17" fillId="0" borderId="216" xfId="0" applyFont="1" applyBorder="1" applyAlignment="1">
      <alignment horizontal="center" vertical="center" wrapText="1"/>
    </xf>
    <xf numFmtId="0" fontId="17" fillId="3" borderId="27" xfId="0" applyFont="1" applyFill="1" applyBorder="1" applyAlignment="1" applyProtection="1">
      <alignment horizontal="center" vertical="center" wrapText="1"/>
      <protection locked="0"/>
    </xf>
    <xf numFmtId="0" fontId="17" fillId="3" borderId="12" xfId="0" applyFont="1" applyFill="1" applyBorder="1" applyAlignment="1" applyProtection="1">
      <alignment horizontal="center" vertical="center" wrapText="1"/>
      <protection locked="0"/>
    </xf>
    <xf numFmtId="0" fontId="17" fillId="3" borderId="216" xfId="0" applyFont="1" applyFill="1" applyBorder="1" applyAlignment="1" applyProtection="1">
      <alignment horizontal="center" vertical="center" wrapText="1"/>
      <protection locked="0"/>
    </xf>
    <xf numFmtId="0" fontId="17" fillId="3" borderId="211" xfId="0" applyFont="1" applyFill="1" applyBorder="1" applyAlignment="1">
      <alignment horizontal="center" vertical="center" wrapText="1"/>
    </xf>
    <xf numFmtId="0" fontId="17" fillId="3" borderId="213" xfId="0" applyFont="1" applyFill="1" applyBorder="1" applyAlignment="1">
      <alignment horizontal="center" vertical="center" wrapText="1"/>
    </xf>
    <xf numFmtId="0" fontId="17" fillId="3" borderId="217" xfId="0" applyFont="1" applyFill="1" applyBorder="1" applyAlignment="1">
      <alignment horizontal="center" vertical="center" wrapText="1"/>
    </xf>
    <xf numFmtId="0" fontId="17" fillId="0" borderId="191" xfId="0" applyFont="1" applyBorder="1" applyAlignment="1">
      <alignment horizontal="center" vertical="center" wrapText="1"/>
    </xf>
    <xf numFmtId="0" fontId="17" fillId="0" borderId="32" xfId="0" applyFont="1" applyBorder="1" applyAlignment="1">
      <alignment horizontal="center" vertical="center" wrapText="1"/>
    </xf>
    <xf numFmtId="0" fontId="17" fillId="0" borderId="218" xfId="0" applyFont="1" applyBorder="1" applyAlignment="1">
      <alignment horizontal="center" vertical="center" wrapText="1"/>
    </xf>
    <xf numFmtId="0" fontId="17" fillId="3" borderId="45" xfId="0" applyFont="1" applyFill="1" applyBorder="1" applyAlignment="1" applyProtection="1">
      <alignment horizontal="center" vertical="center" wrapText="1"/>
      <protection locked="0"/>
    </xf>
    <xf numFmtId="0" fontId="17" fillId="3" borderId="214" xfId="0" applyFont="1" applyFill="1" applyBorder="1" applyAlignment="1" applyProtection="1">
      <alignment horizontal="center" vertical="center" wrapText="1"/>
      <protection locked="0"/>
    </xf>
    <xf numFmtId="0" fontId="17" fillId="3" borderId="219" xfId="0" applyFont="1" applyFill="1" applyBorder="1" applyAlignment="1" applyProtection="1">
      <alignment horizontal="center" vertical="center" wrapText="1"/>
      <protection locked="0"/>
    </xf>
    <xf numFmtId="0" fontId="41" fillId="0" borderId="54" xfId="0" applyFont="1" applyBorder="1" applyAlignment="1">
      <alignment horizontal="left" vertical="center" wrapText="1"/>
    </xf>
    <xf numFmtId="0" fontId="78" fillId="0" borderId="26" xfId="0" applyFont="1" applyBorder="1" applyAlignment="1">
      <alignment horizontal="left" vertical="top" wrapText="1"/>
    </xf>
    <xf numFmtId="0" fontId="78" fillId="0" borderId="14" xfId="0" applyFont="1" applyBorder="1" applyAlignment="1">
      <alignment horizontal="left" vertical="top" wrapText="1"/>
    </xf>
    <xf numFmtId="0" fontId="78" fillId="0" borderId="0" xfId="0" applyFont="1" applyAlignment="1">
      <alignment horizontal="left" vertical="top" wrapText="1"/>
    </xf>
    <xf numFmtId="0" fontId="23" fillId="5" borderId="188" xfId="0" applyFont="1" applyFill="1" applyBorder="1" applyAlignment="1">
      <alignment horizontal="right" vertical="center"/>
    </xf>
    <xf numFmtId="0" fontId="23" fillId="5" borderId="164" xfId="0" applyFont="1" applyFill="1" applyBorder="1" applyAlignment="1">
      <alignment horizontal="right" vertical="center"/>
    </xf>
    <xf numFmtId="0" fontId="23" fillId="5" borderId="168" xfId="0" applyFont="1" applyFill="1" applyBorder="1" applyAlignment="1">
      <alignment horizontal="right" vertical="center"/>
    </xf>
    <xf numFmtId="0" fontId="25" fillId="3" borderId="21" xfId="0" applyFont="1" applyFill="1" applyBorder="1" applyAlignment="1" applyProtection="1">
      <alignment horizontal="center" vertical="center"/>
      <protection locked="0"/>
    </xf>
    <xf numFmtId="0" fontId="25" fillId="3" borderId="153" xfId="0" applyFont="1" applyFill="1" applyBorder="1" applyAlignment="1" applyProtection="1">
      <alignment horizontal="center" vertical="center"/>
      <protection locked="0"/>
    </xf>
    <xf numFmtId="0" fontId="25" fillId="3" borderId="169" xfId="0" applyFont="1" applyFill="1" applyBorder="1" applyAlignment="1" applyProtection="1">
      <alignment horizontal="center" vertical="center"/>
      <protection locked="0"/>
    </xf>
    <xf numFmtId="0" fontId="30" fillId="5" borderId="189" xfId="0" applyFont="1" applyFill="1" applyBorder="1" applyAlignment="1">
      <alignment horizontal="right" vertical="center"/>
    </xf>
    <xf numFmtId="0" fontId="30" fillId="5" borderId="197" xfId="0" applyFont="1" applyFill="1" applyBorder="1" applyAlignment="1">
      <alignment horizontal="right" vertical="center"/>
    </xf>
    <xf numFmtId="0" fontId="30" fillId="5" borderId="170" xfId="0" applyFont="1" applyFill="1" applyBorder="1" applyAlignment="1">
      <alignment horizontal="right" vertical="center"/>
    </xf>
    <xf numFmtId="0" fontId="33" fillId="5" borderId="4" xfId="0" applyFont="1" applyFill="1" applyBorder="1" applyAlignment="1">
      <alignment horizontal="center" vertical="center" wrapText="1"/>
    </xf>
    <xf numFmtId="0" fontId="21" fillId="0" borderId="38" xfId="0" applyFont="1" applyBorder="1" applyAlignment="1">
      <alignment horizontal="left" vertical="center" wrapText="1"/>
    </xf>
    <xf numFmtId="0" fontId="21" fillId="0" borderId="13" xfId="0" applyFont="1" applyBorder="1" applyAlignment="1">
      <alignment horizontal="left" vertical="center" wrapText="1"/>
    </xf>
    <xf numFmtId="0" fontId="21" fillId="0" borderId="15" xfId="0" applyFont="1" applyBorder="1" applyAlignment="1">
      <alignment horizontal="left" vertical="center" wrapText="1"/>
    </xf>
    <xf numFmtId="0" fontId="21" fillId="0" borderId="184" xfId="0" applyFont="1" applyBorder="1" applyAlignment="1">
      <alignment horizontal="left" vertical="center" wrapText="1"/>
    </xf>
    <xf numFmtId="0" fontId="17" fillId="0" borderId="178" xfId="0" applyFont="1" applyBorder="1" applyAlignment="1">
      <alignment horizontal="center" vertical="center" wrapText="1"/>
    </xf>
    <xf numFmtId="176" fontId="17" fillId="0" borderId="178" xfId="4" applyNumberFormat="1" applyFont="1" applyFill="1" applyBorder="1" applyAlignment="1">
      <alignment horizontal="right" vertical="center" wrapText="1"/>
    </xf>
    <xf numFmtId="176" fontId="17" fillId="0" borderId="24" xfId="4" applyNumberFormat="1" applyFont="1" applyFill="1" applyBorder="1" applyAlignment="1">
      <alignment horizontal="right" vertical="center" wrapText="1"/>
    </xf>
    <xf numFmtId="56" fontId="16" fillId="3" borderId="190" xfId="0" applyNumberFormat="1" applyFont="1" applyFill="1" applyBorder="1" applyAlignment="1" applyProtection="1">
      <alignment horizontal="left" vertical="center" wrapText="1"/>
      <protection locked="0"/>
    </xf>
    <xf numFmtId="0" fontId="16" fillId="3" borderId="20" xfId="0" applyFont="1" applyFill="1" applyBorder="1" applyAlignment="1" applyProtection="1">
      <alignment horizontal="left" vertical="center" wrapText="1"/>
      <protection locked="0"/>
    </xf>
    <xf numFmtId="0" fontId="16" fillId="3" borderId="38" xfId="0" applyFont="1" applyFill="1" applyBorder="1" applyAlignment="1" applyProtection="1">
      <alignment horizontal="left" vertical="center" wrapText="1"/>
      <protection locked="0"/>
    </xf>
    <xf numFmtId="0" fontId="16" fillId="3" borderId="191" xfId="0" applyFont="1" applyFill="1" applyBorder="1" applyAlignment="1" applyProtection="1">
      <alignment horizontal="left" vertical="center" wrapText="1"/>
      <protection locked="0"/>
    </xf>
    <xf numFmtId="0" fontId="16" fillId="3" borderId="32" xfId="0" applyFont="1" applyFill="1" applyBorder="1" applyAlignment="1" applyProtection="1">
      <alignment horizontal="left" vertical="center" wrapText="1"/>
      <protection locked="0"/>
    </xf>
    <xf numFmtId="0" fontId="24" fillId="3" borderId="192" xfId="0" applyFont="1" applyFill="1" applyBorder="1" applyAlignment="1" applyProtection="1">
      <alignment horizontal="center" vertical="center"/>
      <protection locked="0"/>
    </xf>
    <xf numFmtId="0" fontId="24" fillId="3" borderId="198" xfId="0" applyFont="1" applyFill="1" applyBorder="1" applyAlignment="1" applyProtection="1">
      <alignment horizontal="center" vertical="center"/>
      <protection locked="0"/>
    </xf>
    <xf numFmtId="0" fontId="24" fillId="3" borderId="199" xfId="0" applyFont="1" applyFill="1" applyBorder="1" applyAlignment="1" applyProtection="1">
      <alignment horizontal="center" vertical="center"/>
      <protection locked="0"/>
    </xf>
    <xf numFmtId="0" fontId="21" fillId="0" borderId="11" xfId="0" applyFont="1" applyBorder="1" applyAlignment="1">
      <alignment horizontal="left" vertical="center" wrapText="1"/>
    </xf>
    <xf numFmtId="0" fontId="21" fillId="0" borderId="0" xfId="0" applyFont="1" applyAlignment="1">
      <alignment horizontal="left" vertical="center" wrapText="1"/>
    </xf>
    <xf numFmtId="0" fontId="21" fillId="0" borderId="3" xfId="0" applyFont="1" applyBorder="1" applyAlignment="1">
      <alignment horizontal="left" vertical="center" wrapText="1"/>
    </xf>
    <xf numFmtId="0" fontId="33" fillId="5" borderId="200" xfId="0" applyFont="1" applyFill="1" applyBorder="1" applyAlignment="1">
      <alignment horizontal="center" vertical="center" wrapText="1"/>
    </xf>
    <xf numFmtId="0" fontId="33" fillId="5" borderId="14" xfId="0" applyFont="1" applyFill="1" applyBorder="1" applyAlignment="1">
      <alignment horizontal="center" vertical="center" wrapText="1"/>
    </xf>
    <xf numFmtId="0" fontId="33" fillId="5" borderId="207" xfId="0" applyFont="1" applyFill="1" applyBorder="1" applyAlignment="1">
      <alignment horizontal="center" vertical="center" wrapText="1"/>
    </xf>
    <xf numFmtId="176" fontId="17" fillId="3" borderId="179" xfId="4" applyNumberFormat="1" applyFont="1" applyFill="1" applyBorder="1" applyAlignment="1" applyProtection="1">
      <alignment horizontal="right" vertical="center" wrapText="1"/>
      <protection locked="0"/>
    </xf>
    <xf numFmtId="176" fontId="17" fillId="3" borderId="185" xfId="4" applyNumberFormat="1" applyFont="1" applyFill="1" applyBorder="1" applyAlignment="1" applyProtection="1">
      <alignment horizontal="right" vertical="center" wrapText="1"/>
      <protection locked="0"/>
    </xf>
    <xf numFmtId="0" fontId="17" fillId="0" borderId="180" xfId="0" applyFont="1" applyBorder="1" applyAlignment="1">
      <alignment horizontal="center" vertical="center" wrapText="1"/>
    </xf>
    <xf numFmtId="0" fontId="41" fillId="0" borderId="54" xfId="0" applyFont="1" applyBorder="1" applyAlignment="1">
      <alignment horizontal="center" vertical="center"/>
    </xf>
    <xf numFmtId="0" fontId="20" fillId="7" borderId="55" xfId="0" applyFont="1" applyFill="1" applyBorder="1" applyAlignment="1">
      <alignment horizontal="center" vertical="center"/>
    </xf>
    <xf numFmtId="0" fontId="20" fillId="7" borderId="4" xfId="0" applyFont="1" applyFill="1" applyBorder="1" applyAlignment="1">
      <alignment horizontal="center" vertical="center"/>
    </xf>
    <xf numFmtId="0" fontId="20" fillId="7" borderId="56" xfId="0" applyFont="1" applyFill="1" applyBorder="1" applyAlignment="1">
      <alignment horizontal="center" vertical="center"/>
    </xf>
    <xf numFmtId="0" fontId="20" fillId="7" borderId="12" xfId="0" applyFont="1" applyFill="1" applyBorder="1" applyAlignment="1">
      <alignment horizontal="center" vertical="center"/>
    </xf>
    <xf numFmtId="0" fontId="20" fillId="7" borderId="57" xfId="0" applyFont="1" applyFill="1" applyBorder="1" applyAlignment="1">
      <alignment horizontal="center" vertical="center"/>
    </xf>
    <xf numFmtId="0" fontId="20" fillId="7" borderId="5" xfId="0" applyFont="1" applyFill="1" applyBorder="1" applyAlignment="1">
      <alignment horizontal="center" vertical="center"/>
    </xf>
    <xf numFmtId="0" fontId="15" fillId="7" borderId="4" xfId="0" applyFont="1" applyFill="1" applyBorder="1" applyAlignment="1">
      <alignment horizontal="center" vertical="center" wrapText="1"/>
    </xf>
    <xf numFmtId="0" fontId="15" fillId="7" borderId="12" xfId="0" applyFont="1" applyFill="1" applyBorder="1" applyAlignment="1">
      <alignment horizontal="center" vertical="center" wrapText="1"/>
    </xf>
    <xf numFmtId="0" fontId="30" fillId="7" borderId="10" xfId="0" applyFont="1" applyFill="1" applyBorder="1" applyAlignment="1">
      <alignment horizontal="center" vertical="center" wrapText="1"/>
    </xf>
    <xf numFmtId="0" fontId="30" fillId="7" borderId="14" xfId="0" applyFont="1" applyFill="1" applyBorder="1" applyAlignment="1">
      <alignment horizontal="center" vertical="center"/>
    </xf>
    <xf numFmtId="0" fontId="30" fillId="7" borderId="2" xfId="0" applyFont="1" applyFill="1" applyBorder="1" applyAlignment="1">
      <alignment horizontal="center" vertical="center"/>
    </xf>
    <xf numFmtId="0" fontId="21" fillId="2" borderId="37" xfId="0" applyFont="1" applyFill="1" applyBorder="1" applyAlignment="1">
      <alignment horizontal="center" vertical="center"/>
    </xf>
    <xf numFmtId="0" fontId="21" fillId="2" borderId="20" xfId="0" applyFont="1" applyFill="1" applyBorder="1" applyAlignment="1">
      <alignment horizontal="center" vertical="center"/>
    </xf>
    <xf numFmtId="0" fontId="21" fillId="2" borderId="38" xfId="0" applyFont="1" applyFill="1" applyBorder="1" applyAlignment="1">
      <alignment horizontal="center" vertical="center"/>
    </xf>
    <xf numFmtId="0" fontId="21" fillId="2" borderId="75" xfId="0" applyFont="1" applyFill="1" applyBorder="1" applyAlignment="1">
      <alignment horizontal="center" vertical="center"/>
    </xf>
    <xf numFmtId="0" fontId="21" fillId="2" borderId="32" xfId="0" applyFont="1" applyFill="1" applyBorder="1" applyAlignment="1">
      <alignment horizontal="center" vertical="center"/>
    </xf>
    <xf numFmtId="0" fontId="21" fillId="2" borderId="33" xfId="0" applyFont="1" applyFill="1" applyBorder="1" applyAlignment="1">
      <alignment horizontal="center" vertical="center"/>
    </xf>
    <xf numFmtId="0" fontId="15" fillId="2" borderId="10"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21" fillId="4" borderId="37" xfId="0" applyFont="1" applyFill="1" applyBorder="1" applyAlignment="1">
      <alignment horizontal="center" vertical="center"/>
    </xf>
    <xf numFmtId="0" fontId="21" fillId="4" borderId="20" xfId="0" applyFont="1" applyFill="1" applyBorder="1" applyAlignment="1">
      <alignment horizontal="center" vertical="center"/>
    </xf>
    <xf numFmtId="0" fontId="21" fillId="4" borderId="38" xfId="0" applyFont="1" applyFill="1" applyBorder="1" applyAlignment="1">
      <alignment horizontal="center" vertical="center"/>
    </xf>
    <xf numFmtId="0" fontId="16" fillId="4" borderId="8" xfId="0" applyFont="1" applyFill="1" applyBorder="1" applyAlignment="1">
      <alignment horizontal="center"/>
    </xf>
    <xf numFmtId="0" fontId="28" fillId="4" borderId="7" xfId="0" applyFont="1" applyFill="1" applyBorder="1" applyAlignment="1">
      <alignment horizontal="center" vertical="center"/>
    </xf>
    <xf numFmtId="0" fontId="28" fillId="4" borderId="9" xfId="0" applyFont="1" applyFill="1" applyBorder="1" applyAlignment="1">
      <alignment horizontal="center" vertical="center"/>
    </xf>
    <xf numFmtId="0" fontId="28" fillId="4" borderId="8" xfId="0" applyFont="1" applyFill="1" applyBorder="1" applyAlignment="1">
      <alignment horizontal="center" vertical="center"/>
    </xf>
    <xf numFmtId="0" fontId="20" fillId="0" borderId="78" xfId="0" applyFont="1" applyBorder="1" applyAlignment="1">
      <alignment horizontal="left" vertical="center" wrapText="1"/>
    </xf>
    <xf numFmtId="0" fontId="20" fillId="0" borderId="78" xfId="0" applyFont="1" applyBorder="1" applyAlignment="1">
      <alignment horizontal="left" vertical="center"/>
    </xf>
    <xf numFmtId="0" fontId="17" fillId="0" borderId="78" xfId="0" applyFont="1" applyBorder="1" applyAlignment="1">
      <alignment horizontal="left" vertical="center" wrapText="1"/>
    </xf>
    <xf numFmtId="0" fontId="22" fillId="7" borderId="59" xfId="0" applyFont="1" applyFill="1" applyBorder="1" applyAlignment="1">
      <alignment horizontal="center" vertical="center"/>
    </xf>
    <xf numFmtId="0" fontId="22" fillId="7" borderId="49" xfId="0" applyFont="1" applyFill="1" applyBorder="1" applyAlignment="1">
      <alignment horizontal="center" vertical="center"/>
    </xf>
    <xf numFmtId="0" fontId="22" fillId="9" borderId="50" xfId="0" applyFont="1" applyFill="1" applyBorder="1" applyAlignment="1">
      <alignment horizontal="center" vertical="center"/>
    </xf>
    <xf numFmtId="0" fontId="22" fillId="9" borderId="49" xfId="0" applyFont="1" applyFill="1" applyBorder="1" applyAlignment="1">
      <alignment horizontal="center" vertical="center"/>
    </xf>
    <xf numFmtId="0" fontId="22" fillId="7" borderId="51" xfId="0" applyFont="1" applyFill="1" applyBorder="1" applyAlignment="1">
      <alignment horizontal="center" vertical="center"/>
    </xf>
    <xf numFmtId="0" fontId="22" fillId="7" borderId="52" xfId="0" applyFont="1" applyFill="1" applyBorder="1" applyAlignment="1">
      <alignment horizontal="center" vertical="center"/>
    </xf>
    <xf numFmtId="0" fontId="22" fillId="9" borderId="48" xfId="0" applyFont="1" applyFill="1" applyBorder="1" applyAlignment="1">
      <alignment horizontal="center" vertical="center"/>
    </xf>
    <xf numFmtId="0" fontId="17" fillId="4" borderId="17" xfId="0" applyFont="1" applyFill="1" applyBorder="1" applyAlignment="1">
      <alignment horizontal="center" vertical="center" wrapText="1"/>
    </xf>
    <xf numFmtId="0" fontId="17" fillId="4" borderId="43" xfId="0" applyFont="1" applyFill="1" applyBorder="1" applyAlignment="1">
      <alignment horizontal="center" vertical="center" wrapText="1"/>
    </xf>
    <xf numFmtId="0" fontId="21" fillId="5" borderId="53" xfId="0" applyFont="1" applyFill="1" applyBorder="1" applyAlignment="1">
      <alignment horizontal="center" vertical="top" wrapText="1"/>
    </xf>
    <xf numFmtId="0" fontId="21" fillId="5" borderId="54" xfId="0" applyFont="1" applyFill="1" applyBorder="1" applyAlignment="1">
      <alignment horizontal="center" vertical="top" wrapText="1"/>
    </xf>
    <xf numFmtId="0" fontId="33" fillId="0" borderId="10" xfId="0" applyFont="1" applyBorder="1" applyAlignment="1">
      <alignment horizontal="left" vertical="top" wrapText="1"/>
    </xf>
    <xf numFmtId="0" fontId="33" fillId="0" borderId="13" xfId="0" applyFont="1" applyBorder="1" applyAlignment="1">
      <alignment horizontal="left" vertical="top" wrapText="1"/>
    </xf>
    <xf numFmtId="0" fontId="33" fillId="0" borderId="2" xfId="0" applyFont="1" applyBorder="1" applyAlignment="1">
      <alignment horizontal="left" vertical="top" wrapText="1"/>
    </xf>
    <xf numFmtId="0" fontId="33" fillId="0" borderId="16" xfId="0" applyFont="1" applyBorder="1" applyAlignment="1">
      <alignment horizontal="left" vertical="top" wrapText="1"/>
    </xf>
    <xf numFmtId="0" fontId="23" fillId="0" borderId="164" xfId="0" applyFont="1" applyBorder="1" applyAlignment="1">
      <alignment horizontal="right" vertical="center" wrapText="1"/>
    </xf>
    <xf numFmtId="0" fontId="23" fillId="0" borderId="168" xfId="0" applyFont="1" applyBorder="1" applyAlignment="1">
      <alignment horizontal="right" vertical="center" wrapText="1"/>
    </xf>
    <xf numFmtId="0" fontId="25" fillId="3" borderId="21" xfId="0" applyFont="1" applyFill="1" applyBorder="1" applyAlignment="1" applyProtection="1">
      <alignment horizontal="center" vertical="center" wrapText="1"/>
      <protection locked="0"/>
    </xf>
    <xf numFmtId="0" fontId="25" fillId="3" borderId="169" xfId="0" applyFont="1" applyFill="1" applyBorder="1" applyAlignment="1" applyProtection="1">
      <alignment horizontal="center" vertical="center" wrapText="1"/>
      <protection locked="0"/>
    </xf>
    <xf numFmtId="0" fontId="30" fillId="0" borderId="165" xfId="0" applyFont="1" applyBorder="1" applyAlignment="1">
      <alignment horizontal="right" vertical="center" wrapText="1"/>
    </xf>
    <xf numFmtId="0" fontId="30" fillId="0" borderId="170" xfId="0" applyFont="1" applyBorder="1" applyAlignment="1">
      <alignment horizontal="right" vertical="center" wrapText="1"/>
    </xf>
    <xf numFmtId="56" fontId="16" fillId="3" borderId="37" xfId="0" applyNumberFormat="1" applyFont="1" applyFill="1" applyBorder="1" applyAlignment="1" applyProtection="1">
      <alignment horizontal="left" vertical="center" wrapText="1"/>
      <protection locked="0"/>
    </xf>
    <xf numFmtId="0" fontId="16" fillId="3" borderId="75" xfId="0" applyFont="1" applyFill="1" applyBorder="1" applyAlignment="1" applyProtection="1">
      <alignment horizontal="left" vertical="center" wrapText="1"/>
      <protection locked="0"/>
    </xf>
    <xf numFmtId="0" fontId="16" fillId="3" borderId="33" xfId="0" applyFont="1" applyFill="1" applyBorder="1" applyAlignment="1" applyProtection="1">
      <alignment horizontal="left" vertical="center" wrapText="1"/>
      <protection locked="0"/>
    </xf>
    <xf numFmtId="0" fontId="24" fillId="3" borderId="10" xfId="0" applyFont="1" applyFill="1" applyBorder="1" applyAlignment="1" applyProtection="1">
      <alignment horizontal="center" vertical="center"/>
      <protection locked="0"/>
    </xf>
    <xf numFmtId="0" fontId="24" fillId="3" borderId="2" xfId="0" applyFont="1" applyFill="1" applyBorder="1" applyAlignment="1" applyProtection="1">
      <alignment horizontal="center" vertical="center"/>
      <protection locked="0"/>
    </xf>
    <xf numFmtId="176" fontId="17" fillId="0" borderId="181" xfId="4" applyNumberFormat="1" applyFont="1" applyFill="1" applyBorder="1" applyAlignment="1">
      <alignment horizontal="right" vertical="center" wrapText="1"/>
    </xf>
    <xf numFmtId="176" fontId="17" fillId="0" borderId="187" xfId="4" applyNumberFormat="1" applyFont="1" applyFill="1" applyBorder="1" applyAlignment="1">
      <alignment horizontal="right" vertical="center" wrapText="1"/>
    </xf>
    <xf numFmtId="0" fontId="25" fillId="3" borderId="73" xfId="0" applyFont="1" applyFill="1" applyBorder="1" applyAlignment="1" applyProtection="1">
      <alignment horizontal="center" vertical="center"/>
      <protection locked="0"/>
    </xf>
    <xf numFmtId="0" fontId="25" fillId="3" borderId="68" xfId="0" applyFont="1" applyFill="1" applyBorder="1" applyAlignment="1" applyProtection="1">
      <alignment horizontal="center" vertical="center"/>
      <protection locked="0"/>
    </xf>
    <xf numFmtId="0" fontId="16" fillId="3" borderId="154" xfId="0" applyFont="1" applyFill="1" applyBorder="1" applyAlignment="1" applyProtection="1">
      <alignment horizontal="left" vertical="center" wrapText="1"/>
      <protection locked="0"/>
    </xf>
    <xf numFmtId="0" fontId="16" fillId="3" borderId="91" xfId="0" applyFont="1" applyFill="1" applyBorder="1" applyAlignment="1" applyProtection="1">
      <alignment horizontal="left" vertical="center" wrapText="1"/>
      <protection locked="0"/>
    </xf>
    <xf numFmtId="0" fontId="24" fillId="3" borderId="95" xfId="0" applyFont="1" applyFill="1" applyBorder="1" applyAlignment="1" applyProtection="1">
      <alignment horizontal="center" vertical="center"/>
      <protection locked="0"/>
    </xf>
    <xf numFmtId="0" fontId="24" fillId="3" borderId="262" xfId="0" applyFont="1" applyFill="1" applyBorder="1" applyAlignment="1" applyProtection="1">
      <alignment horizontal="center" vertical="center"/>
      <protection locked="0"/>
    </xf>
    <xf numFmtId="0" fontId="24" fillId="3" borderId="264" xfId="0" applyFont="1" applyFill="1" applyBorder="1" applyAlignment="1" applyProtection="1">
      <alignment horizontal="center" vertical="center"/>
      <protection locked="0"/>
    </xf>
    <xf numFmtId="0" fontId="16" fillId="3" borderId="90" xfId="0" applyFont="1" applyFill="1" applyBorder="1" applyAlignment="1" applyProtection="1">
      <alignment horizontal="left" vertical="center" wrapText="1"/>
      <protection locked="0"/>
    </xf>
    <xf numFmtId="0" fontId="16" fillId="3" borderId="162" xfId="0" applyFont="1" applyFill="1" applyBorder="1" applyAlignment="1" applyProtection="1">
      <alignment horizontal="left" vertical="center" wrapText="1"/>
      <protection locked="0"/>
    </xf>
    <xf numFmtId="0" fontId="16" fillId="3" borderId="263" xfId="0" applyFont="1" applyFill="1" applyBorder="1" applyAlignment="1" applyProtection="1">
      <alignment horizontal="left" vertical="center" wrapText="1"/>
      <protection locked="0"/>
    </xf>
    <xf numFmtId="0" fontId="25" fillId="3" borderId="153" xfId="0" applyFont="1" applyFill="1" applyBorder="1" applyAlignment="1" applyProtection="1">
      <alignment horizontal="center" vertical="center" wrapText="1"/>
      <protection locked="0"/>
    </xf>
    <xf numFmtId="0" fontId="16" fillId="3" borderId="34" xfId="0" applyFont="1" applyFill="1" applyBorder="1" applyAlignment="1" applyProtection="1">
      <alignment horizontal="left" vertical="center" wrapText="1"/>
      <protection locked="0"/>
    </xf>
    <xf numFmtId="0" fontId="16" fillId="3" borderId="128" xfId="0" applyFont="1" applyFill="1" applyBorder="1" applyAlignment="1" applyProtection="1">
      <alignment horizontal="left" vertical="center" wrapText="1"/>
      <protection locked="0"/>
    </xf>
    <xf numFmtId="0" fontId="24" fillId="3" borderId="116" xfId="0" applyFont="1" applyFill="1" applyBorder="1" applyAlignment="1" applyProtection="1">
      <alignment horizontal="center" vertical="center"/>
      <protection locked="0"/>
    </xf>
    <xf numFmtId="0" fontId="24" fillId="3" borderId="117" xfId="0" applyFont="1" applyFill="1" applyBorder="1" applyAlignment="1" applyProtection="1">
      <alignment horizontal="center" vertical="center"/>
      <protection locked="0"/>
    </xf>
    <xf numFmtId="49" fontId="3" fillId="7" borderId="1" xfId="16" applyNumberFormat="1" applyFill="1" applyBorder="1" applyAlignment="1">
      <alignment horizontal="center" vertical="center"/>
    </xf>
    <xf numFmtId="49" fontId="3" fillId="9" borderId="1" xfId="16" applyNumberFormat="1" applyFill="1" applyBorder="1" applyAlignment="1">
      <alignment horizontal="center" vertical="center"/>
    </xf>
    <xf numFmtId="0" fontId="3" fillId="9" borderId="1" xfId="16" applyFill="1" applyBorder="1" applyAlignment="1">
      <alignment horizontal="center" vertical="center"/>
    </xf>
    <xf numFmtId="0" fontId="69" fillId="0" borderId="7" xfId="16" applyFont="1" applyBorder="1" applyAlignment="1">
      <alignment horizontal="center" vertical="center"/>
    </xf>
    <xf numFmtId="0" fontId="69" fillId="0" borderId="8" xfId="16" applyFont="1" applyBorder="1" applyAlignment="1">
      <alignment horizontal="center" vertical="center"/>
    </xf>
    <xf numFmtId="0" fontId="69" fillId="0" borderId="9" xfId="16" applyFont="1" applyBorder="1" applyAlignment="1">
      <alignment horizontal="center" vertical="center"/>
    </xf>
    <xf numFmtId="0" fontId="0" fillId="0" borderId="1" xfId="0" applyBorder="1" applyAlignment="1">
      <alignment horizontal="center" vertical="top" wrapText="1"/>
    </xf>
    <xf numFmtId="0" fontId="0" fillId="0" borderId="4" xfId="0" applyBorder="1" applyAlignment="1">
      <alignment horizontal="center" vertical="top" wrapText="1"/>
    </xf>
    <xf numFmtId="0" fontId="0" fillId="0" borderId="5" xfId="0" applyBorder="1" applyAlignment="1">
      <alignment horizontal="center" vertical="top" wrapText="1"/>
    </xf>
    <xf numFmtId="0" fontId="3" fillId="0" borderId="7" xfId="16" applyBorder="1" applyAlignment="1">
      <alignment horizontal="center" vertical="center"/>
    </xf>
    <xf numFmtId="0" fontId="3" fillId="0" borderId="8" xfId="16" applyBorder="1" applyAlignment="1">
      <alignment horizontal="center" vertical="center"/>
    </xf>
    <xf numFmtId="0" fontId="3" fillId="0" borderId="9" xfId="16" applyBorder="1" applyAlignment="1">
      <alignment horizontal="center" vertical="center"/>
    </xf>
    <xf numFmtId="0" fontId="48" fillId="0" borderId="7" xfId="16" applyFont="1" applyBorder="1" applyAlignment="1">
      <alignment horizontal="center" vertical="center"/>
    </xf>
    <xf numFmtId="0" fontId="48" fillId="0" borderId="8" xfId="16" applyFont="1" applyBorder="1" applyAlignment="1">
      <alignment horizontal="center" vertical="center"/>
    </xf>
    <xf numFmtId="0" fontId="48" fillId="0" borderId="9" xfId="16" applyFont="1" applyBorder="1" applyAlignment="1">
      <alignment horizontal="center" vertical="center"/>
    </xf>
    <xf numFmtId="0" fontId="48" fillId="0" borderId="7" xfId="16" applyFont="1" applyBorder="1" applyAlignment="1">
      <alignment horizontal="center" vertical="center" wrapText="1"/>
    </xf>
    <xf numFmtId="0" fontId="48" fillId="0" borderId="8" xfId="16" applyFont="1" applyBorder="1" applyAlignment="1">
      <alignment horizontal="center" vertical="center" wrapText="1"/>
    </xf>
    <xf numFmtId="0" fontId="0" fillId="7" borderId="4" xfId="0" applyFill="1" applyBorder="1" applyAlignment="1">
      <alignment horizontal="center" vertical="top" wrapText="1"/>
    </xf>
    <xf numFmtId="0" fontId="0" fillId="7" borderId="5" xfId="0" applyFill="1" applyBorder="1" applyAlignment="1">
      <alignment horizontal="center" vertical="top" wrapText="1"/>
    </xf>
    <xf numFmtId="0" fontId="48" fillId="0" borderId="7" xfId="0" applyFont="1" applyBorder="1" applyAlignment="1">
      <alignment horizontal="center" vertical="center"/>
    </xf>
    <xf numFmtId="0" fontId="48" fillId="0" borderId="8" xfId="0" applyFont="1" applyBorder="1" applyAlignment="1">
      <alignment horizontal="center" vertical="center"/>
    </xf>
    <xf numFmtId="0" fontId="48" fillId="0" borderId="9" xfId="0" applyFont="1" applyBorder="1" applyAlignment="1">
      <alignment horizontal="center" vertical="center"/>
    </xf>
    <xf numFmtId="0" fontId="0" fillId="7" borderId="1" xfId="0" applyFill="1" applyBorder="1" applyAlignment="1">
      <alignment horizontal="center" vertical="top" wrapText="1"/>
    </xf>
    <xf numFmtId="0" fontId="0" fillId="0" borderId="12" xfId="0" applyBorder="1" applyAlignment="1">
      <alignment horizontal="center" vertical="top" wrapText="1"/>
    </xf>
    <xf numFmtId="0" fontId="0" fillId="7" borderId="7" xfId="0" applyFill="1" applyBorder="1" applyAlignment="1">
      <alignment horizontal="center" vertical="top" wrapText="1"/>
    </xf>
    <xf numFmtId="0" fontId="0" fillId="7" borderId="8" xfId="0" applyFill="1" applyBorder="1" applyAlignment="1">
      <alignment horizontal="center" vertical="top" wrapText="1"/>
    </xf>
    <xf numFmtId="0" fontId="0" fillId="7" borderId="9" xfId="0" applyFill="1" applyBorder="1" applyAlignment="1">
      <alignment horizontal="center" vertical="top" wrapText="1"/>
    </xf>
    <xf numFmtId="0" fontId="0" fillId="7" borderId="10" xfId="0" applyFill="1" applyBorder="1" applyAlignment="1">
      <alignment horizontal="center" vertical="top" wrapText="1"/>
    </xf>
    <xf numFmtId="0" fontId="0" fillId="7" borderId="11" xfId="0" applyFill="1" applyBorder="1" applyAlignment="1">
      <alignment horizontal="center" vertical="top" wrapText="1"/>
    </xf>
    <xf numFmtId="0" fontId="0" fillId="7" borderId="13" xfId="0" applyFill="1" applyBorder="1" applyAlignment="1">
      <alignment horizontal="center" vertical="top" wrapText="1"/>
    </xf>
    <xf numFmtId="0" fontId="3" fillId="4" borderId="7" xfId="16" applyFill="1" applyBorder="1" applyAlignment="1">
      <alignment horizontal="center" vertical="center"/>
    </xf>
    <xf numFmtId="0" fontId="3" fillId="4" borderId="8" xfId="16" applyFill="1" applyBorder="1" applyAlignment="1">
      <alignment horizontal="center" vertical="center"/>
    </xf>
    <xf numFmtId="0" fontId="3" fillId="4" borderId="9" xfId="16" applyFill="1" applyBorder="1" applyAlignment="1">
      <alignment horizontal="center" vertical="center"/>
    </xf>
    <xf numFmtId="0" fontId="3" fillId="7" borderId="4" xfId="16" applyFill="1" applyBorder="1" applyAlignment="1">
      <alignment horizontal="center" vertical="center" wrapText="1"/>
    </xf>
    <xf numFmtId="0" fontId="14" fillId="7" borderId="12" xfId="16" applyFont="1" applyFill="1" applyBorder="1" applyAlignment="1">
      <alignment horizontal="center" vertical="center" wrapText="1"/>
    </xf>
    <xf numFmtId="0" fontId="14" fillId="7" borderId="5" xfId="16" applyFont="1" applyFill="1" applyBorder="1" applyAlignment="1">
      <alignment horizontal="center" vertical="center" wrapText="1"/>
    </xf>
    <xf numFmtId="0" fontId="3" fillId="4" borderId="1" xfId="16" applyFill="1" applyBorder="1" applyAlignment="1">
      <alignment horizontal="center" vertical="center" wrapText="1"/>
    </xf>
    <xf numFmtId="0" fontId="3" fillId="4" borderId="1" xfId="16" applyFill="1" applyBorder="1" applyAlignment="1">
      <alignment horizontal="center" vertical="center"/>
    </xf>
    <xf numFmtId="0" fontId="68" fillId="0" borderId="7" xfId="16" applyFont="1" applyBorder="1" applyAlignment="1">
      <alignment horizontal="center" vertical="center"/>
    </xf>
    <xf numFmtId="0" fontId="68" fillId="0" borderId="8" xfId="16" applyFont="1" applyBorder="1" applyAlignment="1">
      <alignment horizontal="center" vertical="center"/>
    </xf>
    <xf numFmtId="0" fontId="68" fillId="0" borderId="9" xfId="16" applyFont="1" applyBorder="1" applyAlignment="1">
      <alignment horizontal="center" vertical="center"/>
    </xf>
    <xf numFmtId="0" fontId="3" fillId="4" borderId="7" xfId="16" applyFill="1" applyBorder="1" applyAlignment="1">
      <alignment horizontal="center" vertical="center" wrapText="1"/>
    </xf>
    <xf numFmtId="0" fontId="3" fillId="4" borderId="8" xfId="16" applyFill="1" applyBorder="1" applyAlignment="1">
      <alignment horizontal="center" vertical="center" wrapText="1"/>
    </xf>
    <xf numFmtId="0" fontId="3" fillId="4" borderId="9" xfId="16" applyFill="1" applyBorder="1" applyAlignment="1">
      <alignment horizontal="center" vertical="center" wrapText="1"/>
    </xf>
    <xf numFmtId="0" fontId="0" fillId="7" borderId="1" xfId="0" applyFill="1" applyBorder="1" applyAlignment="1">
      <alignment horizontal="center" vertical="top"/>
    </xf>
    <xf numFmtId="0" fontId="0" fillId="7" borderId="4" xfId="0" applyFill="1" applyBorder="1" applyAlignment="1">
      <alignment horizontal="center" vertical="top"/>
    </xf>
    <xf numFmtId="0" fontId="0" fillId="0" borderId="12" xfId="0" applyBorder="1" applyAlignment="1">
      <alignment horizontal="center" vertical="top"/>
    </xf>
    <xf numFmtId="0" fontId="0" fillId="0" borderId="5" xfId="0" applyBorder="1" applyAlignment="1">
      <alignment horizontal="center" vertical="top"/>
    </xf>
    <xf numFmtId="0" fontId="67" fillId="0" borderId="7" xfId="0" applyFont="1" applyBorder="1" applyAlignment="1">
      <alignment horizontal="center" vertical="top"/>
    </xf>
    <xf numFmtId="0" fontId="20" fillId="0" borderId="8" xfId="0" applyFont="1" applyBorder="1" applyAlignment="1">
      <alignment horizontal="center" vertical="top"/>
    </xf>
    <xf numFmtId="0" fontId="20" fillId="0" borderId="9" xfId="0" applyFont="1" applyBorder="1" applyAlignment="1">
      <alignment horizontal="center" vertical="top"/>
    </xf>
    <xf numFmtId="0" fontId="3" fillId="0" borderId="1" xfId="16" applyBorder="1" applyAlignment="1">
      <alignment horizontal="center" vertical="center"/>
    </xf>
    <xf numFmtId="0" fontId="61" fillId="7" borderId="4" xfId="17" applyFont="1" applyFill="1" applyBorder="1" applyAlignment="1">
      <alignment horizontal="center" vertical="center" wrapText="1"/>
    </xf>
    <xf numFmtId="0" fontId="0" fillId="0" borderId="12" xfId="0" applyBorder="1" applyAlignment="1">
      <alignment horizontal="center" vertical="center" wrapText="1"/>
    </xf>
    <xf numFmtId="0" fontId="0" fillId="0" borderId="5" xfId="0" applyBorder="1" applyAlignment="1">
      <alignment horizontal="center" vertical="center" wrapText="1"/>
    </xf>
    <xf numFmtId="0" fontId="61" fillId="7" borderId="12" xfId="17" applyFont="1" applyFill="1" applyBorder="1" applyAlignment="1">
      <alignment horizontal="center" vertical="center" wrapText="1"/>
    </xf>
    <xf numFmtId="0" fontId="61" fillId="7" borderId="5" xfId="17" applyFont="1" applyFill="1" applyBorder="1" applyAlignment="1">
      <alignment horizontal="center" vertical="center" wrapText="1"/>
    </xf>
    <xf numFmtId="0" fontId="62" fillId="7" borderId="4" xfId="17" applyFont="1" applyFill="1" applyBorder="1" applyAlignment="1">
      <alignment horizontal="center" vertical="center" wrapText="1"/>
    </xf>
    <xf numFmtId="0" fontId="0" fillId="0" borderId="12" xfId="0" applyBorder="1" applyAlignment="1">
      <alignment horizontal="center" vertical="center"/>
    </xf>
    <xf numFmtId="0" fontId="0" fillId="0" borderId="5" xfId="0" applyBorder="1" applyAlignment="1">
      <alignment horizontal="center" vertical="center"/>
    </xf>
    <xf numFmtId="0" fontId="61" fillId="7" borderId="4" xfId="17" applyFont="1" applyFill="1" applyBorder="1" applyAlignment="1">
      <alignment horizontal="center" vertical="center"/>
    </xf>
    <xf numFmtId="0" fontId="64" fillId="7" borderId="4" xfId="17" applyFont="1" applyFill="1" applyBorder="1" applyAlignment="1">
      <alignment horizontal="center" vertical="center" wrapText="1"/>
    </xf>
    <xf numFmtId="0" fontId="0" fillId="7" borderId="10"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2" xfId="0" applyFill="1" applyBorder="1" applyAlignment="1">
      <alignment horizontal="center" vertical="center" wrapText="1"/>
    </xf>
    <xf numFmtId="0" fontId="0" fillId="7" borderId="3" xfId="0" applyFill="1" applyBorder="1" applyAlignment="1">
      <alignment horizontal="center" vertical="center" wrapText="1"/>
    </xf>
    <xf numFmtId="0" fontId="0" fillId="7" borderId="16" xfId="0" applyFill="1" applyBorder="1" applyAlignment="1">
      <alignment horizontal="center" vertical="center" wrapText="1"/>
    </xf>
    <xf numFmtId="0" fontId="16" fillId="0" borderId="0" xfId="0" applyFont="1" applyAlignment="1" applyProtection="1">
      <alignment vertical="center"/>
      <protection locked="0"/>
    </xf>
    <xf numFmtId="0" fontId="14" fillId="0" borderId="0" xfId="0" applyFont="1" applyProtection="1">
      <protection locked="0"/>
    </xf>
    <xf numFmtId="0" fontId="14" fillId="0" borderId="78" xfId="0" applyFont="1" applyBorder="1" applyProtection="1">
      <protection locked="0"/>
    </xf>
    <xf numFmtId="0" fontId="17" fillId="0" borderId="15" xfId="0" applyFont="1" applyBorder="1" applyAlignment="1" applyProtection="1">
      <alignment vertical="center"/>
      <protection locked="0"/>
    </xf>
    <xf numFmtId="0" fontId="14" fillId="8" borderId="0" xfId="0" applyFont="1" applyFill="1" applyProtection="1">
      <protection locked="0"/>
    </xf>
    <xf numFmtId="0" fontId="17" fillId="0" borderId="0" xfId="0" applyFont="1" applyAlignment="1" applyProtection="1">
      <alignment vertical="center" wrapText="1"/>
      <protection locked="0"/>
    </xf>
    <xf numFmtId="0" fontId="14" fillId="3" borderId="0" xfId="0" applyFont="1" applyFill="1" applyProtection="1">
      <protection locked="0"/>
    </xf>
    <xf numFmtId="0" fontId="17" fillId="0" borderId="78" xfId="0" applyFont="1" applyBorder="1" applyAlignment="1" applyProtection="1">
      <alignment horizontal="left" vertical="center" wrapText="1"/>
      <protection locked="0"/>
    </xf>
    <xf numFmtId="0" fontId="14" fillId="6" borderId="0" xfId="0" applyFont="1" applyFill="1" applyProtection="1">
      <protection locked="0"/>
    </xf>
    <xf numFmtId="0" fontId="17" fillId="0" borderId="0" xfId="0" applyFont="1" applyAlignment="1" applyProtection="1">
      <alignment horizontal="left" vertical="center"/>
      <protection locked="0"/>
    </xf>
    <xf numFmtId="0" fontId="22" fillId="7" borderId="59" xfId="0" applyFont="1" applyFill="1" applyBorder="1" applyAlignment="1" applyProtection="1">
      <alignment horizontal="center" vertical="center"/>
      <protection locked="0"/>
    </xf>
    <xf numFmtId="0" fontId="22" fillId="7" borderId="49" xfId="0" applyFont="1" applyFill="1" applyBorder="1" applyAlignment="1" applyProtection="1">
      <alignment horizontal="center" vertical="center"/>
      <protection locked="0"/>
    </xf>
    <xf numFmtId="0" fontId="22" fillId="7" borderId="51" xfId="0" applyFont="1" applyFill="1" applyBorder="1" applyAlignment="1" applyProtection="1">
      <alignment horizontal="center" vertical="center"/>
      <protection locked="0"/>
    </xf>
    <xf numFmtId="0" fontId="22" fillId="9" borderId="50" xfId="0" applyFont="1" applyFill="1" applyBorder="1" applyAlignment="1" applyProtection="1">
      <alignment horizontal="center" vertical="center"/>
      <protection locked="0"/>
    </xf>
    <xf numFmtId="0" fontId="22" fillId="9" borderId="49" xfId="0" applyFont="1" applyFill="1" applyBorder="1" applyAlignment="1" applyProtection="1">
      <alignment horizontal="center" vertical="center"/>
      <protection locked="0"/>
    </xf>
    <xf numFmtId="0" fontId="22" fillId="7" borderId="51" xfId="0" applyFont="1" applyFill="1" applyBorder="1" applyAlignment="1" applyProtection="1">
      <alignment horizontal="center" vertical="center"/>
      <protection locked="0"/>
    </xf>
    <xf numFmtId="0" fontId="22" fillId="7" borderId="52" xfId="0" applyFont="1" applyFill="1" applyBorder="1" applyAlignment="1" applyProtection="1">
      <alignment horizontal="center" vertical="center"/>
      <protection locked="0"/>
    </xf>
    <xf numFmtId="0" fontId="22" fillId="9" borderId="48" xfId="0" applyFont="1" applyFill="1" applyBorder="1" applyAlignment="1" applyProtection="1">
      <alignment horizontal="center" vertical="center"/>
      <protection locked="0"/>
    </xf>
    <xf numFmtId="0" fontId="41" fillId="0" borderId="54" xfId="0" applyFont="1" applyBorder="1" applyAlignment="1" applyProtection="1">
      <alignment horizontal="center" vertical="center"/>
      <protection locked="0"/>
    </xf>
    <xf numFmtId="0" fontId="15" fillId="0" borderId="0" xfId="0" applyFont="1" applyProtection="1">
      <protection locked="0"/>
    </xf>
    <xf numFmtId="0" fontId="20" fillId="7" borderId="55" xfId="0" applyFont="1" applyFill="1" applyBorder="1" applyAlignment="1" applyProtection="1">
      <alignment horizontal="center" vertical="center"/>
      <protection locked="0"/>
    </xf>
    <xf numFmtId="0" fontId="20" fillId="7" borderId="4" xfId="0" applyFont="1" applyFill="1" applyBorder="1" applyAlignment="1" applyProtection="1">
      <alignment horizontal="center" vertical="center"/>
      <protection locked="0"/>
    </xf>
    <xf numFmtId="0" fontId="15" fillId="7" borderId="4" xfId="0" applyFont="1" applyFill="1" applyBorder="1" applyAlignment="1" applyProtection="1">
      <alignment horizontal="center" vertical="center" wrapText="1"/>
      <protection locked="0"/>
    </xf>
    <xf numFmtId="0" fontId="30" fillId="7" borderId="10" xfId="0" applyFont="1" applyFill="1" applyBorder="1" applyAlignment="1" applyProtection="1">
      <alignment horizontal="center" vertical="center"/>
      <protection locked="0"/>
    </xf>
    <xf numFmtId="0" fontId="21" fillId="2" borderId="37" xfId="0" applyFont="1" applyFill="1" applyBorder="1" applyAlignment="1" applyProtection="1">
      <alignment horizontal="center" vertical="center"/>
      <protection locked="0"/>
    </xf>
    <xf numFmtId="0" fontId="21" fillId="2" borderId="75" xfId="0" applyFont="1" applyFill="1" applyBorder="1" applyAlignment="1" applyProtection="1">
      <alignment horizontal="center" vertical="center"/>
      <protection locked="0"/>
    </xf>
    <xf numFmtId="0" fontId="15" fillId="2" borderId="10" xfId="0" applyFont="1" applyFill="1" applyBorder="1" applyAlignment="1" applyProtection="1">
      <alignment horizontal="center" vertical="center" wrapText="1"/>
      <protection locked="0"/>
    </xf>
    <xf numFmtId="0" fontId="21" fillId="4" borderId="37" xfId="0" applyFont="1" applyFill="1" applyBorder="1" applyAlignment="1" applyProtection="1">
      <alignment horizontal="center" vertical="center"/>
      <protection locked="0"/>
    </xf>
    <xf numFmtId="0" fontId="16" fillId="4" borderId="8" xfId="0" applyFont="1" applyFill="1" applyBorder="1" applyAlignment="1" applyProtection="1">
      <alignment horizontal="center"/>
      <protection locked="0"/>
    </xf>
    <xf numFmtId="0" fontId="20" fillId="4" borderId="11" xfId="0" applyFont="1" applyFill="1" applyBorder="1" applyAlignment="1" applyProtection="1">
      <alignment vertical="center" wrapText="1"/>
      <protection locked="0"/>
    </xf>
    <xf numFmtId="0" fontId="20" fillId="4" borderId="44" xfId="0" applyFont="1" applyFill="1" applyBorder="1" applyAlignment="1" applyProtection="1">
      <alignment vertical="center" wrapText="1"/>
      <protection locked="0"/>
    </xf>
    <xf numFmtId="0" fontId="20" fillId="7" borderId="56" xfId="0" applyFont="1" applyFill="1" applyBorder="1" applyAlignment="1" applyProtection="1">
      <alignment horizontal="center" vertical="center"/>
      <protection locked="0"/>
    </xf>
    <xf numFmtId="0" fontId="20" fillId="7" borderId="12" xfId="0" applyFont="1" applyFill="1" applyBorder="1" applyAlignment="1" applyProtection="1">
      <alignment horizontal="center" vertical="center"/>
      <protection locked="0"/>
    </xf>
    <xf numFmtId="0" fontId="15" fillId="7" borderId="12" xfId="0" applyFont="1" applyFill="1" applyBorder="1" applyAlignment="1" applyProtection="1">
      <alignment horizontal="center" vertical="center" wrapText="1"/>
      <protection locked="0"/>
    </xf>
    <xf numFmtId="0" fontId="30" fillId="7" borderId="14" xfId="0" applyFont="1" applyFill="1" applyBorder="1" applyAlignment="1" applyProtection="1">
      <alignment horizontal="center" vertical="center"/>
      <protection locked="0"/>
    </xf>
    <xf numFmtId="0" fontId="21" fillId="2" borderId="20" xfId="0" applyFont="1" applyFill="1" applyBorder="1" applyAlignment="1" applyProtection="1">
      <alignment horizontal="center" vertical="center"/>
      <protection locked="0"/>
    </xf>
    <xf numFmtId="0" fontId="21" fillId="2" borderId="32" xfId="0" applyFont="1" applyFill="1" applyBorder="1" applyAlignment="1" applyProtection="1">
      <alignment horizontal="center" vertical="center"/>
      <protection locked="0"/>
    </xf>
    <xf numFmtId="0" fontId="15" fillId="2" borderId="14" xfId="0" applyFont="1" applyFill="1" applyBorder="1" applyAlignment="1" applyProtection="1">
      <alignment horizontal="center" vertical="center" wrapText="1"/>
      <protection locked="0"/>
    </xf>
    <xf numFmtId="0" fontId="21" fillId="4" borderId="20" xfId="0" applyFont="1" applyFill="1" applyBorder="1" applyAlignment="1" applyProtection="1">
      <alignment horizontal="center" vertical="center"/>
      <protection locked="0"/>
    </xf>
    <xf numFmtId="0" fontId="28" fillId="4" borderId="7" xfId="0" applyFont="1" applyFill="1" applyBorder="1" applyAlignment="1" applyProtection="1">
      <alignment horizontal="center" vertical="center"/>
      <protection locked="0"/>
    </xf>
    <xf numFmtId="0" fontId="28" fillId="4" borderId="9" xfId="0" applyFont="1" applyFill="1" applyBorder="1" applyAlignment="1" applyProtection="1">
      <alignment horizontal="center" vertical="center"/>
      <protection locked="0"/>
    </xf>
    <xf numFmtId="0" fontId="28" fillId="4" borderId="8" xfId="0" applyFont="1" applyFill="1" applyBorder="1" applyAlignment="1" applyProtection="1">
      <alignment horizontal="center" vertical="center"/>
      <protection locked="0"/>
    </xf>
    <xf numFmtId="0" fontId="17" fillId="4" borderId="17" xfId="0" applyFont="1" applyFill="1" applyBorder="1" applyAlignment="1" applyProtection="1">
      <alignment horizontal="center" vertical="center" wrapText="1"/>
      <protection locked="0"/>
    </xf>
    <xf numFmtId="0" fontId="17" fillId="4" borderId="43" xfId="0" applyFont="1" applyFill="1" applyBorder="1" applyAlignment="1" applyProtection="1">
      <alignment horizontal="center" vertical="center" wrapText="1"/>
      <protection locked="0"/>
    </xf>
    <xf numFmtId="0" fontId="20" fillId="7" borderId="57" xfId="0" applyFont="1" applyFill="1" applyBorder="1" applyAlignment="1" applyProtection="1">
      <alignment horizontal="center" vertical="center"/>
      <protection locked="0"/>
    </xf>
    <xf numFmtId="0" fontId="20" fillId="7" borderId="5" xfId="0" applyFont="1" applyFill="1" applyBorder="1" applyAlignment="1" applyProtection="1">
      <alignment horizontal="center" vertical="center"/>
      <protection locked="0"/>
    </xf>
    <xf numFmtId="0" fontId="30" fillId="7" borderId="2" xfId="0" applyFont="1" applyFill="1" applyBorder="1" applyAlignment="1" applyProtection="1">
      <alignment horizontal="center" vertical="center"/>
      <protection locked="0"/>
    </xf>
    <xf numFmtId="0" fontId="21" fillId="2" borderId="38" xfId="0" applyFont="1" applyFill="1" applyBorder="1" applyAlignment="1" applyProtection="1">
      <alignment horizontal="center" vertical="center"/>
      <protection locked="0"/>
    </xf>
    <xf numFmtId="0" fontId="21" fillId="2" borderId="33" xfId="0" applyFont="1" applyFill="1" applyBorder="1" applyAlignment="1" applyProtection="1">
      <alignment horizontal="center" vertical="center"/>
      <protection locked="0"/>
    </xf>
    <xf numFmtId="0" fontId="15" fillId="2" borderId="2" xfId="0" applyFont="1" applyFill="1" applyBorder="1" applyAlignment="1" applyProtection="1">
      <alignment horizontal="center" vertical="center" wrapText="1"/>
      <protection locked="0"/>
    </xf>
    <xf numFmtId="0" fontId="21" fillId="4" borderId="38"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protection locked="0"/>
    </xf>
    <xf numFmtId="0" fontId="16" fillId="4" borderId="7" xfId="0" applyFont="1" applyFill="1" applyBorder="1" applyAlignment="1" applyProtection="1">
      <alignment horizontal="center" vertical="center"/>
      <protection locked="0"/>
    </xf>
    <xf numFmtId="0" fontId="16" fillId="4" borderId="6" xfId="0" applyFont="1" applyFill="1" applyBorder="1" applyAlignment="1" applyProtection="1">
      <alignment horizontal="center" vertical="center"/>
      <protection locked="0"/>
    </xf>
    <xf numFmtId="0" fontId="16" fillId="4" borderId="47" xfId="0" applyFont="1" applyFill="1" applyBorder="1" applyAlignment="1" applyProtection="1">
      <alignment horizontal="center" vertical="center"/>
      <protection locked="0"/>
    </xf>
    <xf numFmtId="0" fontId="17" fillId="6" borderId="131" xfId="0" applyFont="1" applyFill="1" applyBorder="1" applyAlignment="1" applyProtection="1">
      <alignment vertical="top" wrapText="1"/>
      <protection locked="0"/>
    </xf>
    <xf numFmtId="0" fontId="17" fillId="6" borderId="129" xfId="0" applyFont="1" applyFill="1" applyBorder="1" applyAlignment="1" applyProtection="1">
      <alignment horizontal="center" vertical="center" wrapText="1"/>
      <protection locked="0"/>
    </xf>
    <xf numFmtId="0" fontId="41" fillId="0" borderId="0" xfId="0" applyFont="1" applyAlignment="1" applyProtection="1">
      <alignment horizontal="left" vertical="center" wrapText="1"/>
      <protection locked="0"/>
    </xf>
    <xf numFmtId="0" fontId="17" fillId="6" borderId="103" xfId="0" applyFont="1" applyFill="1" applyBorder="1" applyAlignment="1" applyProtection="1">
      <alignment vertical="top" wrapText="1"/>
      <protection locked="0"/>
    </xf>
    <xf numFmtId="0" fontId="17" fillId="0" borderId="9" xfId="0" applyFont="1" applyBorder="1" applyAlignment="1" applyProtection="1">
      <alignment horizontal="center" vertical="center" wrapText="1"/>
      <protection locked="0"/>
    </xf>
    <xf numFmtId="0" fontId="17" fillId="0" borderId="15" xfId="0" applyFont="1" applyBorder="1" applyAlignment="1" applyProtection="1">
      <alignment horizontal="center" vertical="center" wrapText="1"/>
      <protection locked="0"/>
    </xf>
    <xf numFmtId="0" fontId="17" fillId="0" borderId="34" xfId="0" applyFont="1" applyBorder="1" applyAlignment="1" applyProtection="1">
      <alignment horizontal="center" vertical="center" wrapText="1"/>
      <protection locked="0"/>
    </xf>
    <xf numFmtId="0" fontId="41" fillId="0" borderId="0" xfId="0" applyFont="1" applyAlignment="1" applyProtection="1">
      <alignment vertical="center" wrapText="1"/>
      <protection locked="0"/>
    </xf>
    <xf numFmtId="0" fontId="17" fillId="6" borderId="110" xfId="0" applyFont="1" applyFill="1" applyBorder="1" applyAlignment="1" applyProtection="1">
      <alignment vertical="center" wrapText="1"/>
      <protection locked="0"/>
    </xf>
    <xf numFmtId="0" fontId="26" fillId="0" borderId="0" xfId="0" applyFont="1" applyAlignment="1" applyProtection="1">
      <alignment wrapText="1"/>
      <protection locked="0"/>
    </xf>
    <xf numFmtId="0" fontId="17" fillId="6" borderId="108" xfId="0" applyFont="1" applyFill="1" applyBorder="1" applyAlignment="1" applyProtection="1">
      <alignment vertical="center" wrapText="1"/>
      <protection locked="0"/>
    </xf>
    <xf numFmtId="0" fontId="17" fillId="6" borderId="112" xfId="0" applyFont="1" applyFill="1" applyBorder="1" applyAlignment="1" applyProtection="1">
      <alignment vertical="center" wrapText="1"/>
      <protection locked="0"/>
    </xf>
    <xf numFmtId="0" fontId="17" fillId="6" borderId="135" xfId="0" applyFont="1" applyFill="1" applyBorder="1" applyAlignment="1" applyProtection="1">
      <alignment vertical="center" wrapText="1"/>
      <protection locked="0"/>
    </xf>
    <xf numFmtId="0" fontId="17" fillId="6" borderId="144" xfId="0" applyFont="1" applyFill="1" applyBorder="1" applyAlignment="1" applyProtection="1">
      <alignment vertical="center" wrapText="1"/>
      <protection locked="0"/>
    </xf>
    <xf numFmtId="0" fontId="17" fillId="6" borderId="145" xfId="0" applyFont="1" applyFill="1" applyBorder="1" applyAlignment="1" applyProtection="1">
      <alignment vertical="center" wrapText="1"/>
      <protection locked="0"/>
    </xf>
    <xf numFmtId="0" fontId="17" fillId="6" borderId="132" xfId="0" applyFont="1" applyFill="1" applyBorder="1" applyAlignment="1" applyProtection="1">
      <alignment vertical="center" wrapText="1"/>
      <protection locked="0"/>
    </xf>
    <xf numFmtId="0" fontId="17" fillId="6" borderId="140" xfId="0" applyFont="1" applyFill="1" applyBorder="1" applyAlignment="1" applyProtection="1">
      <alignment vertical="center" wrapText="1"/>
      <protection locked="0"/>
    </xf>
    <xf numFmtId="0" fontId="17" fillId="6" borderId="141" xfId="0" applyFont="1" applyFill="1" applyBorder="1" applyAlignment="1" applyProtection="1">
      <alignment vertical="center" wrapText="1"/>
      <protection locked="0"/>
    </xf>
    <xf numFmtId="0" fontId="17" fillId="6" borderId="114" xfId="0" applyFont="1" applyFill="1" applyBorder="1" applyAlignment="1" applyProtection="1">
      <alignment vertical="center" wrapText="1"/>
      <protection locked="0"/>
    </xf>
    <xf numFmtId="0" fontId="17" fillId="6" borderId="136" xfId="0" applyFont="1" applyFill="1" applyBorder="1" applyAlignment="1" applyProtection="1">
      <alignment vertical="center" wrapText="1"/>
      <protection locked="0"/>
    </xf>
    <xf numFmtId="0" fontId="17" fillId="6" borderId="146" xfId="0" applyFont="1" applyFill="1" applyBorder="1" applyAlignment="1" applyProtection="1">
      <alignment vertical="center" wrapText="1"/>
      <protection locked="0"/>
    </xf>
    <xf numFmtId="0" fontId="17" fillId="6" borderId="147" xfId="0" applyFont="1" applyFill="1" applyBorder="1" applyAlignment="1" applyProtection="1">
      <alignment vertical="center" wrapText="1"/>
      <protection locked="0"/>
    </xf>
    <xf numFmtId="0" fontId="17" fillId="6" borderId="35" xfId="0" applyFont="1" applyFill="1" applyBorder="1" applyAlignment="1" applyProtection="1">
      <alignment horizontal="center" vertical="center" wrapText="1"/>
      <protection locked="0"/>
    </xf>
    <xf numFmtId="0" fontId="14" fillId="6" borderId="46" xfId="0" applyFont="1" applyFill="1" applyBorder="1" applyAlignment="1" applyProtection="1">
      <alignment vertical="center"/>
      <protection locked="0"/>
    </xf>
    <xf numFmtId="0" fontId="17" fillId="6" borderId="268" xfId="0" applyFont="1" applyFill="1" applyBorder="1" applyAlignment="1" applyProtection="1">
      <alignment vertical="center" wrapText="1"/>
      <protection locked="0"/>
    </xf>
    <xf numFmtId="0" fontId="17" fillId="0" borderId="269" xfId="0" applyFont="1" applyBorder="1" applyAlignment="1" applyProtection="1">
      <alignment vertical="center" wrapText="1"/>
      <protection locked="0"/>
    </xf>
    <xf numFmtId="0" fontId="17" fillId="6" borderId="133" xfId="0" applyFont="1" applyFill="1" applyBorder="1" applyAlignment="1" applyProtection="1">
      <alignment vertical="center" wrapText="1"/>
      <protection locked="0"/>
    </xf>
    <xf numFmtId="0" fontId="17" fillId="6" borderId="142" xfId="0" applyFont="1" applyFill="1" applyBorder="1" applyAlignment="1" applyProtection="1">
      <alignment vertical="center" wrapText="1"/>
      <protection locked="0"/>
    </xf>
    <xf numFmtId="0" fontId="17" fillId="6" borderId="143" xfId="0" applyFont="1" applyFill="1" applyBorder="1" applyAlignment="1" applyProtection="1">
      <alignment vertical="center" wrapText="1"/>
      <protection locked="0"/>
    </xf>
    <xf numFmtId="0" fontId="17" fillId="0" borderId="34" xfId="0" applyFont="1" applyBorder="1" applyAlignment="1" applyProtection="1">
      <alignment vertical="center" wrapText="1"/>
      <protection locked="0"/>
    </xf>
    <xf numFmtId="0" fontId="17" fillId="6" borderId="137" xfId="0" applyFont="1" applyFill="1" applyBorder="1" applyAlignment="1" applyProtection="1">
      <alignment vertical="center" wrapText="1"/>
      <protection locked="0"/>
    </xf>
    <xf numFmtId="0" fontId="17" fillId="0" borderId="6" xfId="0" applyFont="1" applyBorder="1" applyAlignment="1" applyProtection="1">
      <alignment vertical="center" wrapText="1"/>
      <protection locked="0"/>
    </xf>
    <xf numFmtId="0" fontId="25" fillId="6" borderId="86" xfId="0" applyFont="1" applyFill="1" applyBorder="1" applyAlignment="1" applyProtection="1">
      <alignment horizontal="center" vertical="center"/>
      <protection locked="0"/>
    </xf>
    <xf numFmtId="0" fontId="16" fillId="6" borderId="80" xfId="0" applyFont="1" applyFill="1" applyBorder="1" applyAlignment="1" applyProtection="1">
      <alignment horizontal="left" vertical="center" wrapText="1"/>
      <protection locked="0"/>
    </xf>
    <xf numFmtId="0" fontId="16" fillId="6" borderId="81" xfId="0" applyFont="1" applyFill="1" applyBorder="1" applyAlignment="1" applyProtection="1">
      <alignment horizontal="left" vertical="center" wrapText="1"/>
      <protection locked="0"/>
    </xf>
    <xf numFmtId="0" fontId="24" fillId="6" borderId="85" xfId="0" applyFont="1" applyFill="1" applyBorder="1" applyAlignment="1" applyProtection="1">
      <alignment vertical="center"/>
      <protection locked="0"/>
    </xf>
    <xf numFmtId="0" fontId="14" fillId="6" borderId="31" xfId="0" applyFont="1" applyFill="1" applyBorder="1" applyAlignment="1" applyProtection="1">
      <alignment vertical="center"/>
      <protection locked="0"/>
    </xf>
    <xf numFmtId="0" fontId="14" fillId="6" borderId="138" xfId="0" applyFont="1" applyFill="1" applyBorder="1" applyAlignment="1" applyProtection="1">
      <alignment horizontal="center" vertical="center"/>
      <protection locked="0"/>
    </xf>
    <xf numFmtId="0" fontId="14" fillId="6" borderId="148" xfId="0" applyFont="1" applyFill="1" applyBorder="1" applyAlignment="1" applyProtection="1">
      <alignment vertical="center"/>
      <protection locked="0"/>
    </xf>
    <xf numFmtId="0" fontId="14" fillId="6" borderId="120" xfId="0" applyFont="1" applyFill="1" applyBorder="1" applyAlignment="1" applyProtection="1">
      <alignment vertical="center"/>
      <protection locked="0"/>
    </xf>
    <xf numFmtId="0" fontId="14" fillId="6" borderId="18" xfId="0" applyFont="1" applyFill="1" applyBorder="1" applyAlignment="1" applyProtection="1">
      <alignment horizontal="center" vertical="center"/>
      <protection locked="0"/>
    </xf>
    <xf numFmtId="0" fontId="14" fillId="6" borderId="149" xfId="0" applyFont="1" applyFill="1" applyBorder="1" applyAlignment="1" applyProtection="1">
      <alignment horizontal="center" vertical="center"/>
      <protection locked="0"/>
    </xf>
    <xf numFmtId="0" fontId="14" fillId="6" borderId="150" xfId="0" applyFont="1" applyFill="1" applyBorder="1" applyAlignment="1" applyProtection="1">
      <alignment horizontal="center" vertical="center"/>
      <protection locked="0"/>
    </xf>
    <xf numFmtId="0" fontId="41" fillId="0" borderId="0" xfId="0" applyFont="1" applyAlignment="1" applyProtection="1">
      <alignment wrapText="1"/>
      <protection locked="0"/>
    </xf>
    <xf numFmtId="0" fontId="14" fillId="6" borderId="122" xfId="0" applyFont="1" applyFill="1" applyBorder="1" applyAlignment="1" applyProtection="1">
      <alignment vertical="center"/>
      <protection locked="0"/>
    </xf>
    <xf numFmtId="0" fontId="14" fillId="6" borderId="139" xfId="0" applyFont="1" applyFill="1" applyBorder="1" applyAlignment="1" applyProtection="1">
      <alignment horizontal="center" vertical="center"/>
      <protection locked="0"/>
    </xf>
    <xf numFmtId="0" fontId="14" fillId="6" borderId="151" xfId="0" applyFont="1" applyFill="1" applyBorder="1" applyAlignment="1" applyProtection="1">
      <alignment horizontal="center" vertical="center"/>
      <protection locked="0"/>
    </xf>
    <xf numFmtId="0" fontId="14" fillId="6" borderId="152" xfId="0" applyFont="1" applyFill="1" applyBorder="1" applyAlignment="1" applyProtection="1">
      <alignment horizontal="center" vertical="center"/>
      <protection locked="0"/>
    </xf>
    <xf numFmtId="0" fontId="14" fillId="5" borderId="0" xfId="0" applyFont="1" applyFill="1" applyProtection="1">
      <protection locked="0"/>
    </xf>
    <xf numFmtId="0" fontId="14" fillId="5" borderId="42" xfId="0" applyFont="1" applyFill="1" applyBorder="1" applyProtection="1">
      <protection locked="0"/>
    </xf>
    <xf numFmtId="0" fontId="29" fillId="5" borderId="74" xfId="0" applyFont="1" applyFill="1" applyBorder="1" applyAlignment="1" applyProtection="1">
      <alignment horizontal="right" vertical="center"/>
      <protection locked="0"/>
    </xf>
    <xf numFmtId="0" fontId="30" fillId="0" borderId="42" xfId="0" applyFont="1" applyBorder="1" applyAlignment="1" applyProtection="1">
      <alignment vertical="center"/>
      <protection locked="0"/>
    </xf>
    <xf numFmtId="0" fontId="14" fillId="0" borderId="42" xfId="0" applyFont="1" applyBorder="1" applyProtection="1">
      <protection locked="0"/>
    </xf>
    <xf numFmtId="0" fontId="14" fillId="0" borderId="26" xfId="0" applyFont="1" applyBorder="1" applyProtection="1">
      <protection locked="0"/>
    </xf>
    <xf numFmtId="0" fontId="27" fillId="0" borderId="0" xfId="0" applyFont="1" applyProtection="1">
      <protection locked="0"/>
    </xf>
    <xf numFmtId="0" fontId="17" fillId="5" borderId="0" xfId="0" applyFont="1" applyFill="1" applyAlignment="1" applyProtection="1">
      <alignment horizontal="left" vertical="center" wrapText="1"/>
      <protection locked="0"/>
    </xf>
    <xf numFmtId="0" fontId="22" fillId="5" borderId="0" xfId="0" applyFont="1" applyFill="1" applyAlignment="1" applyProtection="1">
      <alignment horizontal="right" vertical="center" wrapText="1"/>
      <protection locked="0"/>
    </xf>
    <xf numFmtId="0" fontId="26" fillId="0" borderId="0" xfId="0" applyFont="1" applyAlignment="1" applyProtection="1">
      <alignment vertical="center"/>
      <protection locked="0"/>
    </xf>
    <xf numFmtId="0" fontId="55" fillId="0" borderId="0" xfId="0" applyFont="1" applyAlignment="1" applyProtection="1">
      <alignment wrapText="1"/>
      <protection locked="0"/>
    </xf>
    <xf numFmtId="0" fontId="22" fillId="0" borderId="0" xfId="0" applyFont="1" applyAlignment="1" applyProtection="1">
      <alignment horizontal="right" vertical="center"/>
      <protection locked="0"/>
    </xf>
    <xf numFmtId="0" fontId="53" fillId="0" borderId="0" xfId="0" applyFont="1" applyProtection="1">
      <protection locked="0"/>
    </xf>
    <xf numFmtId="0" fontId="16" fillId="0" borderId="28" xfId="0" applyFont="1" applyBorder="1" applyAlignment="1" applyProtection="1">
      <alignment horizontal="left" vertical="center"/>
      <protection locked="0"/>
    </xf>
    <xf numFmtId="0" fontId="16" fillId="0" borderId="62" xfId="0" applyFont="1" applyBorder="1" applyAlignment="1" applyProtection="1">
      <alignment horizontal="left" vertical="center"/>
      <protection locked="0"/>
    </xf>
    <xf numFmtId="0" fontId="16" fillId="0" borderId="22" xfId="0" applyFont="1" applyBorder="1" applyAlignment="1" applyProtection="1">
      <alignment horizontal="left" vertical="center"/>
      <protection locked="0"/>
    </xf>
    <xf numFmtId="0" fontId="16" fillId="0" borderId="63" xfId="0" applyFont="1" applyBorder="1" applyAlignment="1" applyProtection="1">
      <alignment horizontal="left" vertical="center"/>
      <protection locked="0"/>
    </xf>
    <xf numFmtId="0" fontId="21" fillId="5" borderId="53" xfId="0" applyFont="1" applyFill="1" applyBorder="1" applyAlignment="1" applyProtection="1">
      <alignment horizontal="left" vertical="top" wrapText="1"/>
    </xf>
    <xf numFmtId="0" fontId="33" fillId="0" borderId="10" xfId="0" applyFont="1" applyBorder="1" applyAlignment="1" applyProtection="1">
      <alignment horizontal="left" vertical="top" wrapText="1"/>
    </xf>
    <xf numFmtId="0" fontId="33" fillId="0" borderId="13" xfId="0" applyFont="1" applyBorder="1" applyAlignment="1" applyProtection="1">
      <alignment horizontal="left" vertical="top" wrapText="1"/>
    </xf>
    <xf numFmtId="0" fontId="21" fillId="5" borderId="54" xfId="0" applyFont="1" applyFill="1" applyBorder="1" applyAlignment="1" applyProtection="1">
      <alignment horizontal="left" vertical="top" wrapText="1"/>
    </xf>
    <xf numFmtId="0" fontId="33" fillId="0" borderId="14" xfId="0" applyFont="1" applyBorder="1" applyAlignment="1" applyProtection="1">
      <alignment horizontal="left" vertical="top" wrapText="1"/>
    </xf>
    <xf numFmtId="0" fontId="33" fillId="0" borderId="15" xfId="0" applyFont="1" applyBorder="1" applyAlignment="1" applyProtection="1">
      <alignment horizontal="left" vertical="top" wrapText="1"/>
    </xf>
    <xf numFmtId="0" fontId="21" fillId="5" borderId="60" xfId="0" applyFont="1" applyFill="1" applyBorder="1" applyAlignment="1" applyProtection="1">
      <alignment horizontal="left" vertical="top" wrapText="1"/>
    </xf>
    <xf numFmtId="0" fontId="46" fillId="0" borderId="25" xfId="0" applyFont="1" applyBorder="1" applyAlignment="1" applyProtection="1">
      <alignment horizontal="left" vertical="top" wrapText="1"/>
    </xf>
    <xf numFmtId="0" fontId="45" fillId="0" borderId="29" xfId="0" applyFont="1" applyBorder="1" applyAlignment="1" applyProtection="1">
      <alignment horizontal="left" vertical="top" wrapText="1"/>
    </xf>
    <xf numFmtId="0" fontId="21" fillId="5" borderId="56" xfId="0" applyFont="1" applyFill="1" applyBorder="1" applyAlignment="1" applyProtection="1">
      <alignment horizontal="left" vertical="top" wrapText="1"/>
    </xf>
    <xf numFmtId="0" fontId="33" fillId="5" borderId="64" xfId="0" applyFont="1" applyFill="1" applyBorder="1" applyAlignment="1" applyProtection="1">
      <alignment horizontal="center" vertical="center" wrapText="1"/>
    </xf>
    <xf numFmtId="0" fontId="17" fillId="5" borderId="5" xfId="0" applyFont="1" applyFill="1" applyBorder="1" applyAlignment="1" applyProtection="1">
      <alignment vertical="center" wrapText="1"/>
    </xf>
    <xf numFmtId="0" fontId="33" fillId="5" borderId="24" xfId="0" applyFont="1" applyFill="1" applyBorder="1" applyAlignment="1" applyProtection="1">
      <alignment horizontal="center" vertical="center" wrapText="1"/>
    </xf>
    <xf numFmtId="0" fontId="17" fillId="5" borderId="1" xfId="0" applyFont="1" applyFill="1" applyBorder="1" applyAlignment="1" applyProtection="1">
      <alignment vertical="center" wrapText="1"/>
    </xf>
    <xf numFmtId="0" fontId="33" fillId="5" borderId="12" xfId="0" applyFont="1" applyFill="1" applyBorder="1" applyAlignment="1" applyProtection="1">
      <alignment horizontal="center" vertical="center" wrapText="1"/>
    </xf>
    <xf numFmtId="0" fontId="21" fillId="5" borderId="61" xfId="0" applyFont="1" applyFill="1" applyBorder="1" applyAlignment="1" applyProtection="1">
      <alignment horizontal="left" vertical="top" wrapText="1"/>
    </xf>
    <xf numFmtId="0" fontId="21" fillId="5" borderId="56" xfId="0" applyFont="1" applyFill="1" applyBorder="1" applyAlignment="1" applyProtection="1">
      <alignment horizontal="left" vertical="top" wrapText="1"/>
    </xf>
    <xf numFmtId="0" fontId="46" fillId="5" borderId="25" xfId="0" applyFont="1" applyFill="1" applyBorder="1" applyAlignment="1" applyProtection="1">
      <alignment horizontal="left" vertical="top" wrapText="1"/>
    </xf>
    <xf numFmtId="0" fontId="45" fillId="5" borderId="29" xfId="0" applyFont="1" applyFill="1" applyBorder="1" applyAlignment="1" applyProtection="1">
      <alignment horizontal="left" vertical="top" wrapText="1"/>
    </xf>
    <xf numFmtId="0" fontId="45" fillId="5" borderId="25" xfId="0" applyFont="1" applyFill="1" applyBorder="1" applyAlignment="1" applyProtection="1">
      <alignment horizontal="left" vertical="top" wrapText="1"/>
    </xf>
    <xf numFmtId="0" fontId="17" fillId="5" borderId="64" xfId="0" applyFont="1" applyFill="1" applyBorder="1" applyAlignment="1" applyProtection="1">
      <alignment horizontal="center" vertical="center"/>
    </xf>
    <xf numFmtId="0" fontId="46" fillId="5" borderId="12" xfId="0" applyFont="1" applyFill="1" applyBorder="1" applyAlignment="1" applyProtection="1">
      <alignment vertical="center" wrapText="1"/>
    </xf>
    <xf numFmtId="0" fontId="21" fillId="5" borderId="57" xfId="0" applyFont="1" applyFill="1" applyBorder="1" applyAlignment="1" applyProtection="1">
      <alignment horizontal="left" vertical="top" wrapText="1"/>
    </xf>
    <xf numFmtId="0" fontId="17" fillId="5" borderId="24" xfId="0" applyFont="1" applyFill="1" applyBorder="1" applyAlignment="1" applyProtection="1">
      <alignment horizontal="center" vertical="center"/>
    </xf>
    <xf numFmtId="0" fontId="45" fillId="5" borderId="1" xfId="0" applyFont="1" applyFill="1" applyBorder="1" applyAlignment="1" applyProtection="1">
      <alignment vertical="center" wrapText="1"/>
    </xf>
    <xf numFmtId="0" fontId="46" fillId="5" borderId="115" xfId="0" applyFont="1" applyFill="1" applyBorder="1" applyAlignment="1" applyProtection="1">
      <alignment horizontal="left" vertical="top" wrapText="1"/>
    </xf>
    <xf numFmtId="0" fontId="46" fillId="5" borderId="2" xfId="0" applyFont="1" applyFill="1" applyBorder="1" applyAlignment="1" applyProtection="1">
      <alignment horizontal="left" vertical="top" wrapText="1"/>
    </xf>
    <xf numFmtId="0" fontId="46" fillId="5" borderId="16" xfId="0" applyFont="1" applyFill="1" applyBorder="1" applyAlignment="1" applyProtection="1">
      <alignment horizontal="left" vertical="top" wrapText="1"/>
    </xf>
    <xf numFmtId="0" fontId="21" fillId="5" borderId="56" xfId="0" applyFont="1" applyFill="1" applyBorder="1" applyAlignment="1" applyProtection="1">
      <alignment horizontal="left" vertical="top"/>
    </xf>
    <xf numFmtId="0" fontId="17" fillId="5" borderId="12" xfId="0" applyFont="1" applyFill="1" applyBorder="1" applyAlignment="1" applyProtection="1">
      <alignment horizontal="center" vertical="center"/>
    </xf>
    <xf numFmtId="0" fontId="17" fillId="5" borderId="16" xfId="0" applyFont="1" applyFill="1" applyBorder="1" applyAlignment="1" applyProtection="1">
      <alignment vertical="center" wrapText="1"/>
    </xf>
    <xf numFmtId="0" fontId="17" fillId="0" borderId="9" xfId="0" applyFont="1" applyBorder="1" applyAlignment="1" applyProtection="1">
      <alignment vertical="center" wrapText="1"/>
    </xf>
    <xf numFmtId="0" fontId="17" fillId="5" borderId="27" xfId="0" applyFont="1" applyFill="1" applyBorder="1" applyAlignment="1" applyProtection="1">
      <alignment horizontal="left" vertical="top" wrapText="1"/>
    </xf>
    <xf numFmtId="0" fontId="17" fillId="5" borderId="28" xfId="0" applyFont="1" applyFill="1" applyBorder="1" applyAlignment="1" applyProtection="1">
      <alignment horizontal="left" vertical="top" wrapText="1"/>
    </xf>
    <xf numFmtId="0" fontId="17" fillId="0" borderId="1" xfId="0" applyFont="1" applyBorder="1" applyAlignment="1" applyProtection="1">
      <alignment vertical="center" wrapText="1"/>
    </xf>
    <xf numFmtId="0" fontId="17" fillId="0" borderId="24" xfId="0" applyFont="1" applyBorder="1" applyAlignment="1" applyProtection="1">
      <alignment vertical="center" wrapText="1"/>
    </xf>
    <xf numFmtId="0" fontId="23" fillId="6" borderId="88" xfId="0" applyFont="1" applyFill="1" applyBorder="1" applyAlignment="1" applyProtection="1">
      <alignment horizontal="right" vertical="center" wrapText="1"/>
    </xf>
    <xf numFmtId="0" fontId="23" fillId="6" borderId="92" xfId="0" applyFont="1" applyFill="1" applyBorder="1" applyAlignment="1" applyProtection="1">
      <alignment horizontal="right" vertical="center" wrapText="1"/>
    </xf>
    <xf numFmtId="0" fontId="23" fillId="6" borderId="157" xfId="0" applyFont="1" applyFill="1" applyBorder="1" applyAlignment="1" applyProtection="1">
      <alignment horizontal="right" vertical="center" wrapText="1"/>
    </xf>
    <xf numFmtId="0" fontId="23" fillId="6" borderId="89" xfId="0" applyFont="1" applyFill="1" applyBorder="1" applyAlignment="1" applyProtection="1">
      <alignment vertical="center"/>
    </xf>
    <xf numFmtId="0" fontId="23" fillId="5" borderId="8" xfId="0" applyFont="1" applyFill="1" applyBorder="1" applyAlignment="1" applyProtection="1">
      <alignment horizontal="right" vertical="center"/>
    </xf>
    <xf numFmtId="0" fontId="23" fillId="5" borderId="23" xfId="0" applyFont="1" applyFill="1" applyBorder="1" applyAlignment="1" applyProtection="1">
      <alignment horizontal="right" vertical="center"/>
    </xf>
    <xf numFmtId="0" fontId="23" fillId="5" borderId="11" xfId="0" applyFont="1" applyFill="1" applyBorder="1" applyAlignment="1" applyProtection="1">
      <alignment horizontal="right" vertical="center"/>
    </xf>
    <xf numFmtId="0" fontId="23" fillId="6" borderId="92" xfId="0" applyFont="1" applyFill="1" applyBorder="1" applyAlignment="1" applyProtection="1">
      <alignment vertical="center"/>
    </xf>
    <xf numFmtId="0" fontId="23" fillId="6" borderId="97" xfId="0" applyFont="1" applyFill="1" applyBorder="1" applyAlignment="1" applyProtection="1">
      <alignment vertical="center"/>
    </xf>
    <xf numFmtId="0" fontId="23" fillId="5" borderId="2" xfId="0" applyFont="1" applyFill="1" applyBorder="1" applyAlignment="1" applyProtection="1">
      <alignment horizontal="right" vertical="center"/>
    </xf>
    <xf numFmtId="0" fontId="23" fillId="5" borderId="10" xfId="0" applyFont="1" applyFill="1" applyBorder="1" applyAlignment="1" applyProtection="1">
      <alignment horizontal="right" vertical="center"/>
    </xf>
    <xf numFmtId="0" fontId="23" fillId="5" borderId="116" xfId="0" applyFont="1" applyFill="1" applyBorder="1" applyAlignment="1" applyProtection="1">
      <alignment horizontal="right" vertical="center"/>
    </xf>
    <xf numFmtId="0" fontId="23" fillId="5" borderId="117" xfId="0" applyFont="1" applyFill="1" applyBorder="1" applyAlignment="1" applyProtection="1">
      <alignment horizontal="right" vertical="center"/>
    </xf>
    <xf numFmtId="0" fontId="23" fillId="5" borderId="7" xfId="0" applyFont="1" applyFill="1" applyBorder="1" applyAlignment="1" applyProtection="1">
      <alignment horizontal="right" vertical="center"/>
    </xf>
    <xf numFmtId="0" fontId="23" fillId="6" borderId="18" xfId="0" applyFont="1" applyFill="1" applyBorder="1" applyAlignment="1" applyProtection="1">
      <alignment vertical="center"/>
    </xf>
    <xf numFmtId="0" fontId="23" fillId="5" borderId="10" xfId="0" applyFont="1" applyFill="1" applyBorder="1" applyAlignment="1" applyProtection="1">
      <alignment vertical="center"/>
    </xf>
    <xf numFmtId="0" fontId="23" fillId="5" borderId="95" xfId="0" applyFont="1" applyFill="1" applyBorder="1" applyAlignment="1" applyProtection="1">
      <alignment vertical="center"/>
    </xf>
    <xf numFmtId="0" fontId="16" fillId="5" borderId="42" xfId="0" applyFont="1" applyFill="1" applyBorder="1" applyAlignment="1" applyProtection="1">
      <alignment horizontal="right" vertical="top"/>
    </xf>
    <xf numFmtId="0" fontId="23" fillId="6" borderId="159" xfId="0" applyFont="1" applyFill="1" applyBorder="1" applyAlignment="1" applyProtection="1">
      <alignment horizontal="right" vertical="center" wrapText="1"/>
    </xf>
    <xf numFmtId="0" fontId="23" fillId="6" borderId="160" xfId="0" applyFont="1" applyFill="1" applyBorder="1" applyAlignment="1" applyProtection="1">
      <alignment horizontal="right" vertical="center" wrapText="1"/>
    </xf>
    <xf numFmtId="0" fontId="23" fillId="6" borderId="161" xfId="0" applyFont="1" applyFill="1" applyBorder="1" applyAlignment="1" applyProtection="1">
      <alignment horizontal="right" vertical="center" wrapText="1"/>
    </xf>
    <xf numFmtId="0" fontId="30" fillId="6" borderId="158" xfId="0" applyFont="1" applyFill="1" applyBorder="1" applyAlignment="1" applyProtection="1">
      <alignment horizontal="right" vertical="center"/>
    </xf>
    <xf numFmtId="0" fontId="30" fillId="5" borderId="8" xfId="0" applyFont="1" applyFill="1" applyBorder="1" applyAlignment="1" applyProtection="1">
      <alignment horizontal="right" vertical="center"/>
    </xf>
    <xf numFmtId="0" fontId="30" fillId="5" borderId="65" xfId="0" applyFont="1" applyFill="1" applyBorder="1" applyAlignment="1" applyProtection="1">
      <alignment horizontal="right" vertical="center"/>
    </xf>
    <xf numFmtId="0" fontId="30" fillId="6" borderId="93" xfId="0" applyFont="1" applyFill="1" applyBorder="1" applyAlignment="1" applyProtection="1">
      <alignment horizontal="right" vertical="center"/>
    </xf>
    <xf numFmtId="0" fontId="30" fillId="5" borderId="71" xfId="0" applyFont="1" applyFill="1" applyBorder="1" applyAlignment="1" applyProtection="1">
      <alignment horizontal="right" vertical="center"/>
    </xf>
    <xf numFmtId="0" fontId="30" fillId="6" borderId="96" xfId="0" applyFont="1" applyFill="1" applyBorder="1" applyAlignment="1" applyProtection="1">
      <alignment horizontal="right" vertical="center"/>
    </xf>
    <xf numFmtId="0" fontId="30" fillId="6" borderId="99" xfId="0" applyFont="1" applyFill="1" applyBorder="1" applyAlignment="1" applyProtection="1">
      <alignment horizontal="right" vertical="center"/>
    </xf>
    <xf numFmtId="0" fontId="30" fillId="5" borderId="0" xfId="0" applyFont="1" applyFill="1" applyAlignment="1" applyProtection="1">
      <alignment horizontal="right" vertical="center"/>
    </xf>
    <xf numFmtId="0" fontId="30" fillId="5" borderId="11" xfId="0" applyFont="1" applyFill="1" applyBorder="1" applyAlignment="1" applyProtection="1">
      <alignment horizontal="right" vertical="center"/>
    </xf>
    <xf numFmtId="0" fontId="30" fillId="5" borderId="73" xfId="0" applyFont="1" applyFill="1" applyBorder="1" applyAlignment="1" applyProtection="1">
      <alignment horizontal="center" vertical="center"/>
    </xf>
    <xf numFmtId="0" fontId="30" fillId="5" borderId="68" xfId="0" applyFont="1" applyFill="1" applyBorder="1" applyAlignment="1" applyProtection="1">
      <alignment horizontal="center" vertical="center"/>
    </xf>
    <xf numFmtId="0" fontId="30" fillId="6" borderId="70" xfId="0" applyFont="1" applyFill="1" applyBorder="1" applyAlignment="1" applyProtection="1">
      <alignment horizontal="right" vertical="center"/>
    </xf>
    <xf numFmtId="0" fontId="29" fillId="5" borderId="19" xfId="0" applyFont="1" applyFill="1" applyBorder="1" applyAlignment="1" applyProtection="1">
      <alignment horizontal="right" vertical="center"/>
    </xf>
    <xf numFmtId="0" fontId="21" fillId="0" borderId="37" xfId="0" applyFont="1" applyBorder="1" applyAlignment="1" applyProtection="1">
      <alignment vertical="center" wrapText="1"/>
    </xf>
    <xf numFmtId="0" fontId="17" fillId="0" borderId="4" xfId="0" applyFont="1" applyBorder="1" applyAlignment="1" applyProtection="1">
      <alignment horizontal="center" vertical="center" wrapText="1"/>
    </xf>
    <xf numFmtId="0" fontId="17" fillId="6" borderId="103" xfId="0" applyFont="1" applyFill="1" applyBorder="1" applyAlignment="1" applyProtection="1">
      <alignment vertical="top" wrapText="1"/>
    </xf>
    <xf numFmtId="0" fontId="17" fillId="0" borderId="22" xfId="0" applyFont="1" applyBorder="1" applyAlignment="1" applyProtection="1">
      <alignment horizontal="center" vertical="center" wrapText="1"/>
    </xf>
    <xf numFmtId="0" fontId="21" fillId="0" borderId="26" xfId="0" applyFont="1" applyBorder="1" applyAlignment="1" applyProtection="1">
      <alignment vertical="center" wrapText="1"/>
    </xf>
    <xf numFmtId="0" fontId="17" fillId="0" borderId="12" xfId="0" applyFont="1" applyBorder="1" applyAlignment="1" applyProtection="1">
      <alignment horizontal="center" vertical="center" wrapText="1"/>
    </xf>
    <xf numFmtId="0" fontId="21" fillId="6" borderId="109" xfId="0" applyFont="1" applyFill="1" applyBorder="1" applyAlignment="1" applyProtection="1">
      <alignment vertical="center" wrapText="1"/>
    </xf>
    <xf numFmtId="0" fontId="17" fillId="6" borderId="110" xfId="0" applyFont="1" applyFill="1" applyBorder="1" applyAlignment="1" applyProtection="1">
      <alignment vertical="center" wrapText="1"/>
    </xf>
    <xf numFmtId="0" fontId="21" fillId="6" borderId="107" xfId="0" applyFont="1" applyFill="1" applyBorder="1" applyAlignment="1" applyProtection="1">
      <alignment vertical="center" wrapText="1"/>
    </xf>
    <xf numFmtId="0" fontId="17" fillId="6" borderId="108" xfId="0" applyFont="1" applyFill="1" applyBorder="1" applyAlignment="1" applyProtection="1">
      <alignment vertical="center" wrapText="1"/>
    </xf>
    <xf numFmtId="0" fontId="21" fillId="0" borderId="106" xfId="0" applyFont="1" applyBorder="1" applyAlignment="1" applyProtection="1">
      <alignment vertical="center" wrapText="1"/>
    </xf>
    <xf numFmtId="0" fontId="17" fillId="0" borderId="28" xfId="0" applyFont="1" applyBorder="1" applyAlignment="1" applyProtection="1">
      <alignment horizontal="center" vertical="center" wrapText="1"/>
    </xf>
    <xf numFmtId="0" fontId="21" fillId="6" borderId="111" xfId="0" applyFont="1" applyFill="1" applyBorder="1" applyAlignment="1" applyProtection="1">
      <alignment vertical="center" wrapText="1"/>
    </xf>
    <xf numFmtId="0" fontId="17" fillId="6" borderId="112" xfId="0" applyFont="1" applyFill="1" applyBorder="1" applyAlignment="1" applyProtection="1">
      <alignment vertical="center" wrapText="1"/>
    </xf>
    <xf numFmtId="0" fontId="21" fillId="6" borderId="113" xfId="0" applyFont="1" applyFill="1" applyBorder="1" applyAlignment="1" applyProtection="1">
      <alignment vertical="center" wrapText="1"/>
    </xf>
    <xf numFmtId="0" fontId="17" fillId="6" borderId="114" xfId="0" applyFont="1" applyFill="1" applyBorder="1" applyAlignment="1" applyProtection="1">
      <alignment vertical="center" wrapText="1"/>
    </xf>
    <xf numFmtId="0" fontId="21" fillId="0" borderId="266" xfId="0" applyFont="1" applyBorder="1" applyAlignment="1" applyProtection="1">
      <alignment vertical="center" wrapText="1"/>
    </xf>
    <xf numFmtId="0" fontId="17" fillId="0" borderId="28" xfId="0" applyFont="1" applyBorder="1" applyAlignment="1" applyProtection="1">
      <alignment vertical="center" wrapText="1"/>
    </xf>
    <xf numFmtId="0" fontId="21" fillId="0" borderId="20" xfId="0" applyFont="1" applyBorder="1" applyAlignment="1" applyProtection="1">
      <alignment vertical="center" wrapText="1"/>
    </xf>
    <xf numFmtId="0" fontId="17" fillId="0" borderId="27" xfId="0" applyFont="1" applyBorder="1" applyAlignment="1" applyProtection="1">
      <alignment vertical="center" wrapText="1"/>
    </xf>
    <xf numFmtId="0" fontId="21" fillId="0" borderId="119" xfId="0" applyFont="1" applyBorder="1" applyAlignment="1" applyProtection="1">
      <alignment horizontal="left" vertical="center" wrapText="1"/>
    </xf>
    <xf numFmtId="0" fontId="21" fillId="0" borderId="101" xfId="0" applyFont="1" applyBorder="1" applyAlignment="1" applyProtection="1">
      <alignment horizontal="left" vertical="center" wrapText="1"/>
    </xf>
    <xf numFmtId="0" fontId="21" fillId="0" borderId="102" xfId="0" applyFont="1" applyBorder="1" applyAlignment="1" applyProtection="1">
      <alignment horizontal="left" vertical="center" wrapText="1"/>
    </xf>
    <xf numFmtId="0" fontId="21" fillId="6" borderId="77" xfId="0" applyFont="1" applyFill="1" applyBorder="1" applyAlignment="1" applyProtection="1">
      <alignment horizontal="left" vertical="center"/>
    </xf>
    <xf numFmtId="0" fontId="14" fillId="6" borderId="30" xfId="0" applyFont="1" applyFill="1" applyBorder="1" applyAlignment="1" applyProtection="1">
      <alignment horizontal="center" vertical="center" wrapText="1"/>
    </xf>
    <xf numFmtId="0" fontId="21" fillId="6" borderId="80" xfId="0" applyFont="1" applyFill="1" applyBorder="1" applyAlignment="1" applyProtection="1">
      <alignment horizontal="left" vertical="center"/>
    </xf>
    <xf numFmtId="0" fontId="14" fillId="6" borderId="103" xfId="0" applyFont="1" applyFill="1" applyBorder="1" applyAlignment="1" applyProtection="1">
      <alignment horizontal="center" vertical="center" wrapText="1"/>
    </xf>
    <xf numFmtId="0" fontId="21" fillId="6" borderId="121" xfId="0" applyFont="1" applyFill="1" applyBorder="1" applyAlignment="1" applyProtection="1">
      <alignment horizontal="left" vertical="center"/>
    </xf>
    <xf numFmtId="0" fontId="14" fillId="6" borderId="105" xfId="0" applyFont="1" applyFill="1" applyBorder="1" applyAlignment="1" applyProtection="1">
      <alignment horizontal="center" vertical="center" wrapText="1"/>
    </xf>
    <xf numFmtId="0" fontId="17" fillId="6" borderId="104" xfId="0" applyFont="1" applyFill="1" applyBorder="1" applyAlignment="1" applyProtection="1">
      <alignment vertical="top" wrapText="1"/>
    </xf>
    <xf numFmtId="0" fontId="17" fillId="0" borderId="9" xfId="0" applyFont="1" applyBorder="1" applyAlignment="1" applyProtection="1">
      <alignment horizontal="center" vertical="center" wrapText="1"/>
    </xf>
    <xf numFmtId="0" fontId="17" fillId="6" borderId="267" xfId="0" applyFont="1" applyFill="1" applyBorder="1" applyAlignment="1" applyProtection="1">
      <alignment vertical="center" wrapText="1"/>
    </xf>
    <xf numFmtId="0" fontId="17" fillId="6" borderId="118" xfId="0" applyFont="1" applyFill="1" applyBorder="1" applyAlignment="1" applyProtection="1">
      <alignment vertical="center" wrapText="1"/>
    </xf>
    <xf numFmtId="0" fontId="14" fillId="6" borderId="31" xfId="0" applyFont="1" applyFill="1" applyBorder="1" applyAlignment="1" applyProtection="1">
      <alignment horizontal="center" vertical="center" wrapText="1"/>
    </xf>
    <xf numFmtId="0" fontId="14" fillId="6" borderId="120" xfId="0" applyFont="1" applyFill="1" applyBorder="1" applyAlignment="1" applyProtection="1">
      <alignment horizontal="center" vertical="center" wrapText="1"/>
    </xf>
    <xf numFmtId="0" fontId="14" fillId="6" borderId="122" xfId="0" applyFont="1" applyFill="1" applyBorder="1" applyAlignment="1" applyProtection="1">
      <alignment horizontal="center" vertical="center" wrapText="1"/>
    </xf>
  </cellXfs>
  <cellStyles count="18">
    <cellStyle name="パーセント" xfId="4" builtinId="5"/>
    <cellStyle name="ハイパーリンク" xfId="15" builtinId="8"/>
    <cellStyle name="桁区切り" xfId="8" builtinId="6"/>
    <cellStyle name="桁区切り 2" xfId="13" xr:uid="{308B8617-CA85-4004-99A2-14564B3DB1C3}"/>
    <cellStyle name="桁区切り 3" xfId="11" xr:uid="{36BB93EF-2004-46E3-891B-14788371C2CD}"/>
    <cellStyle name="標準" xfId="0" builtinId="0"/>
    <cellStyle name="標準 2" xfId="1" xr:uid="{7A358CC7-C910-4C08-BC56-9823512D2499}"/>
    <cellStyle name="標準 2 2" xfId="6" xr:uid="{E728ADF1-A415-465F-AE81-0AB42E7B3F85}"/>
    <cellStyle name="標準 2 3" xfId="12" xr:uid="{D1836732-E580-428F-A86E-DF4258A7C5D8}"/>
    <cellStyle name="標準 2 4" xfId="16" xr:uid="{39D2B793-0B22-4CE4-B0B0-7FAD9BCE283B}"/>
    <cellStyle name="標準 3" xfId="2" xr:uid="{D92C286F-915E-443A-90F7-083A3C1CF613}"/>
    <cellStyle name="標準 3 2" xfId="14" xr:uid="{50E515D7-8DC3-4269-8175-6F1E83B5B339}"/>
    <cellStyle name="標準 4" xfId="3" xr:uid="{C99EB761-1014-4FFC-B5D3-4ED26FF1C1B1}"/>
    <cellStyle name="標準 5" xfId="7" xr:uid="{B4DFEA68-21C7-447B-A852-9F291605AF05}"/>
    <cellStyle name="標準 6" xfId="5" xr:uid="{6B163F0B-238D-47FA-AF87-A9D83E622032}"/>
    <cellStyle name="標準 7" xfId="9" xr:uid="{735A194A-B1EA-42B7-B4BA-48F42070FBDB}"/>
    <cellStyle name="標準 7 2" xfId="17" xr:uid="{5164E199-20AE-4DE2-9F05-877B478D55C7}"/>
    <cellStyle name="標準 8" xfId="10" xr:uid="{0034BDD8-CA3F-46A1-B6BE-1A7D9D490F11}"/>
  </cellStyles>
  <dxfs count="391">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bgColor theme="4" tint="0.79998168889431442"/>
        </patternFill>
      </fill>
    </dxf>
    <dxf>
      <fill>
        <patternFill>
          <fgColor theme="0" tint="-0.14996795556505021"/>
          <bgColor theme="0" tint="-0.14996795556505021"/>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0" tint="-0.14996795556505021"/>
        </patternFill>
      </fill>
    </dxf>
    <dxf>
      <fill>
        <patternFill>
          <bgColor theme="4" tint="0.79998168889431442"/>
        </patternFill>
      </fill>
    </dxf>
    <dxf>
      <fill>
        <patternFill>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rgb="FFFFC000"/>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fgColor theme="0" tint="-0.14996795556505021"/>
          <bgColor theme="0" tint="-0.14996795556505021"/>
        </patternFill>
      </fill>
    </dxf>
    <dxf>
      <fill>
        <patternFill>
          <fgColor theme="0" tint="-0.14993743705557422"/>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fgColor theme="0" tint="-0.14996795556505021"/>
          <bgColor theme="0" tint="-0.14996795556505021"/>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rgb="FFFFC000"/>
          <bgColor rgb="FFFFC000"/>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fgColor rgb="FFFFC000"/>
          <bgColor rgb="FFFFC000"/>
        </patternFill>
      </fill>
    </dxf>
    <dxf>
      <fill>
        <patternFill>
          <fgColor rgb="FFFFC000"/>
          <bgColor rgb="FFFFC000"/>
        </patternFill>
      </fill>
    </dxf>
    <dxf>
      <fill>
        <patternFill>
          <fgColor rgb="FFFFC000"/>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color auto="1"/>
      </font>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18</xdr:col>
      <xdr:colOff>65116</xdr:colOff>
      <xdr:row>1</xdr:row>
      <xdr:rowOff>372428</xdr:rowOff>
    </xdr:from>
    <xdr:to>
      <xdr:col>24</xdr:col>
      <xdr:colOff>513398</xdr:colOff>
      <xdr:row>53</xdr:row>
      <xdr:rowOff>152401</xdr:rowOff>
    </xdr:to>
    <xdr:sp macro="" textlink="">
      <xdr:nvSpPr>
        <xdr:cNvPr id="2" name="正方形/長方形 1">
          <a:extLst>
            <a:ext uri="{FF2B5EF4-FFF2-40B4-BE49-F238E27FC236}">
              <a16:creationId xmlns:a16="http://schemas.microsoft.com/office/drawing/2014/main" id="{B09C5E7C-0836-4338-97D9-C3C97422BC47}"/>
            </a:ext>
          </a:extLst>
        </xdr:cNvPr>
        <xdr:cNvSpPr/>
      </xdr:nvSpPr>
      <xdr:spPr>
        <a:xfrm>
          <a:off x="41975116" y="1848803"/>
          <a:ext cx="6996720" cy="64692848"/>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18</xdr:col>
      <xdr:colOff>520700</xdr:colOff>
      <xdr:row>0</xdr:row>
      <xdr:rowOff>821693</xdr:rowOff>
    </xdr:from>
    <xdr:to>
      <xdr:col>19</xdr:col>
      <xdr:colOff>655954</xdr:colOff>
      <xdr:row>56</xdr:row>
      <xdr:rowOff>278449</xdr:rowOff>
    </xdr:to>
    <xdr:sp macro="" textlink="">
      <xdr:nvSpPr>
        <xdr:cNvPr id="3" name="正方形/長方形 2">
          <a:extLst>
            <a:ext uri="{FF2B5EF4-FFF2-40B4-BE49-F238E27FC236}">
              <a16:creationId xmlns:a16="http://schemas.microsoft.com/office/drawing/2014/main" id="{B78C7BB2-5F03-4D6C-BE81-C71185B3FFDC}"/>
            </a:ext>
            <a:ext uri="{147F2762-F138-4A5C-976F-8EAC2B608ADB}">
              <a16:predDERef xmlns:a16="http://schemas.microsoft.com/office/drawing/2014/main" pred="{3A8BE9D2-1E83-0FFB-A340-17F30D277A67}"/>
            </a:ext>
          </a:extLst>
        </xdr:cNvPr>
        <xdr:cNvSpPr/>
      </xdr:nvSpPr>
      <xdr:spPr>
        <a:xfrm>
          <a:off x="42430700" y="821693"/>
          <a:ext cx="2897504" cy="69441694"/>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3800">
              <a:solidFill>
                <a:schemeClr val="bg1">
                  <a:lumMod val="50000"/>
                </a:schemeClr>
              </a:solidFill>
            </a:rPr>
            <a:t>※※</a:t>
          </a: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18</xdr:col>
      <xdr:colOff>2633662</xdr:colOff>
      <xdr:row>0</xdr:row>
      <xdr:rowOff>-1</xdr:rowOff>
    </xdr:from>
    <xdr:to>
      <xdr:col>26</xdr:col>
      <xdr:colOff>333375</xdr:colOff>
      <xdr:row>11</xdr:row>
      <xdr:rowOff>209550</xdr:rowOff>
    </xdr:to>
    <xdr:sp macro="" textlink="">
      <xdr:nvSpPr>
        <xdr:cNvPr id="4" name="正方形/長方形 3">
          <a:extLst>
            <a:ext uri="{FF2B5EF4-FFF2-40B4-BE49-F238E27FC236}">
              <a16:creationId xmlns:a16="http://schemas.microsoft.com/office/drawing/2014/main" id="{0E0D4E97-DAEC-43F0-9716-CFAEC4DA4F4A}"/>
            </a:ext>
            <a:ext uri="{147F2762-F138-4A5C-976F-8EAC2B608ADB}">
              <a16:predDERef xmlns:a16="http://schemas.microsoft.com/office/drawing/2014/main" pred="{2769CCAF-B043-44F6-AD94-9937CB9F3507}"/>
            </a:ext>
          </a:extLst>
        </xdr:cNvPr>
        <xdr:cNvSpPr/>
      </xdr:nvSpPr>
      <xdr:spPr>
        <a:xfrm>
          <a:off x="44581762" y="-1"/>
          <a:ext cx="5614988" cy="11696701"/>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7</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G</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【R7</a:t>
          </a:r>
          <a:r>
            <a:rPr kumimoji="1" lang="ja-JP" altLang="en-US" sz="2400" b="0">
              <a:solidFill>
                <a:sysClr val="windowText" lastClr="000000"/>
              </a:solidFill>
              <a:latin typeface="Meiryo UI" panose="020B0604030504040204" pitchFamily="50" charset="-128"/>
              <a:ea typeface="Meiryo UI" panose="020B0604030504040204" pitchFamily="50" charset="-128"/>
            </a:rPr>
            <a:t>申請</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令和</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年度採択校においては、</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【R6</a:t>
          </a:r>
          <a:r>
            <a:rPr kumimoji="1" lang="ja-JP" altLang="en-US" sz="2400" b="0">
              <a:solidFill>
                <a:sysClr val="windowText" lastClr="000000"/>
              </a:solidFill>
              <a:latin typeface="Meiryo UI" panose="020B0604030504040204" pitchFamily="50" charset="-128"/>
              <a:ea typeface="Meiryo UI" panose="020B0604030504040204" pitchFamily="50" charset="-128"/>
            </a:rPr>
            <a:t>実績</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も必須。</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19</xdr:col>
      <xdr:colOff>142875</xdr:colOff>
      <xdr:row>15</xdr:row>
      <xdr:rowOff>390525</xdr:rowOff>
    </xdr:from>
    <xdr:to>
      <xdr:col>26</xdr:col>
      <xdr:colOff>522921</xdr:colOff>
      <xdr:row>21</xdr:row>
      <xdr:rowOff>1073728</xdr:rowOff>
    </xdr:to>
    <xdr:sp macro="" textlink="">
      <xdr:nvSpPr>
        <xdr:cNvPr id="5" name="正方形/長方形 4">
          <a:extLst>
            <a:ext uri="{FF2B5EF4-FFF2-40B4-BE49-F238E27FC236}">
              <a16:creationId xmlns:a16="http://schemas.microsoft.com/office/drawing/2014/main" id="{10CED69B-7AB2-4F32-B262-9290E99B8594}"/>
            </a:ext>
          </a:extLst>
        </xdr:cNvPr>
        <xdr:cNvSpPr/>
      </xdr:nvSpPr>
      <xdr:spPr>
        <a:xfrm>
          <a:off x="44862750" y="15725775"/>
          <a:ext cx="5523546" cy="8731828"/>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評価指標</a:t>
          </a:r>
          <a:r>
            <a:rPr kumimoji="1" lang="en-US" altLang="ja-JP" sz="2400" b="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・「受講生徒数」は延べ数ではなく、実数とする。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・「生徒数」は、本事業で補助対象となる学科（複数学科が補助対象となる場合には当該複数学科）単位での生徒数かつ、情報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等を履修しうる生徒数を記入。</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例：</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学年</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人、全校生徒数</a:t>
          </a:r>
          <a:r>
            <a:rPr kumimoji="1" lang="en-US" altLang="ja-JP" sz="2400" b="0">
              <a:solidFill>
                <a:sysClr val="windowText" lastClr="000000"/>
              </a:solidFill>
              <a:latin typeface="Meiryo UI" panose="020B0604030504040204" pitchFamily="50" charset="-128"/>
              <a:ea typeface="Meiryo UI" panose="020B0604030504040204" pitchFamily="50" charset="-128"/>
            </a:rPr>
            <a:t>120</a:t>
          </a:r>
          <a:r>
            <a:rPr kumimoji="1" lang="ja-JP" altLang="en-US" sz="2400" b="0">
              <a:solidFill>
                <a:sysClr val="windowText" lastClr="000000"/>
              </a:solidFill>
              <a:latin typeface="Meiryo UI" panose="020B0604030504040204" pitchFamily="50" charset="-128"/>
              <a:ea typeface="Meiryo UI" panose="020B0604030504040204" pitchFamily="50" charset="-128"/>
            </a:rPr>
            <a:t>人で、情報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等を第</a:t>
          </a:r>
          <a:r>
            <a:rPr kumimoji="1" lang="en-US" altLang="ja-JP" sz="2400" b="0">
              <a:solidFill>
                <a:sysClr val="windowText" lastClr="000000"/>
              </a:solidFill>
              <a:latin typeface="Meiryo UI" panose="020B0604030504040204" pitchFamily="50" charset="-128"/>
              <a:ea typeface="Meiryo UI" panose="020B0604030504040204" pitchFamily="50" charset="-128"/>
            </a:rPr>
            <a:t>3</a:t>
          </a:r>
          <a:r>
            <a:rPr kumimoji="1" lang="ja-JP" altLang="en-US" sz="2400" b="0">
              <a:solidFill>
                <a:sysClr val="windowText" lastClr="000000"/>
              </a:solidFill>
              <a:latin typeface="Meiryo UI" panose="020B0604030504040204" pitchFamily="50" charset="-128"/>
              <a:ea typeface="Meiryo UI" panose="020B0604030504040204" pitchFamily="50" charset="-128"/>
            </a:rPr>
            <a:t>学年の選択科目としている場合→生徒数は</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■現状値（</a:t>
          </a:r>
          <a:r>
            <a:rPr kumimoji="1" lang="en-US" altLang="ja-JP" sz="2400" b="0">
              <a:solidFill>
                <a:sysClr val="windowText" lastClr="000000"/>
              </a:solidFill>
              <a:latin typeface="Meiryo UI" panose="020B0604030504040204" pitchFamily="50" charset="-128"/>
              <a:ea typeface="Meiryo UI" panose="020B0604030504040204" pitchFamily="50" charset="-128"/>
            </a:rPr>
            <a:t>1-1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1-2</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・当該教科等をまだ開設していない場合は、「受講生徒数」及び「生徒数」の現状値はいずれも「</a:t>
          </a:r>
          <a:r>
            <a:rPr kumimoji="1" lang="en-US" altLang="ja-JP" sz="2400" b="0">
              <a:solidFill>
                <a:sysClr val="windowText" lastClr="000000"/>
              </a:solidFill>
              <a:latin typeface="Meiryo UI" panose="020B0604030504040204" pitchFamily="50" charset="-128"/>
              <a:ea typeface="Meiryo UI" panose="020B0604030504040204" pitchFamily="50" charset="-128"/>
            </a:rPr>
            <a:t>0</a:t>
          </a:r>
          <a:r>
            <a:rPr kumimoji="1" lang="ja-JP" altLang="en-US" sz="2400" b="0">
              <a:solidFill>
                <a:sysClr val="windowText" lastClr="000000"/>
              </a:solidFill>
              <a:latin typeface="Meiryo UI" panose="020B0604030504040204" pitchFamily="50" charset="-128"/>
              <a:ea typeface="Meiryo UI" panose="020B0604030504040204" pitchFamily="50" charset="-128"/>
            </a:rPr>
            <a:t>」を入力する。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6</xdr:col>
      <xdr:colOff>222249</xdr:colOff>
      <xdr:row>0</xdr:row>
      <xdr:rowOff>590553</xdr:rowOff>
    </xdr:from>
    <xdr:to>
      <xdr:col>6</xdr:col>
      <xdr:colOff>714375</xdr:colOff>
      <xdr:row>1</xdr:row>
      <xdr:rowOff>380999</xdr:rowOff>
    </xdr:to>
    <xdr:sp macro="" textlink="">
      <xdr:nvSpPr>
        <xdr:cNvPr id="6" name="矢印: 上向き折線 5">
          <a:extLst>
            <a:ext uri="{FF2B5EF4-FFF2-40B4-BE49-F238E27FC236}">
              <a16:creationId xmlns:a16="http://schemas.microsoft.com/office/drawing/2014/main" id="{7C0DCF0C-2850-47F4-A49C-CB8C03785037}"/>
            </a:ext>
          </a:extLst>
        </xdr:cNvPr>
        <xdr:cNvSpPr/>
      </xdr:nvSpPr>
      <xdr:spPr>
        <a:xfrm flipH="1" flipV="1">
          <a:off x="13233399" y="590553"/>
          <a:ext cx="492126" cy="1257296"/>
        </a:xfrm>
        <a:prstGeom prst="bentUpArrow">
          <a:avLst>
            <a:gd name="adj1" fmla="val 25398"/>
            <a:gd name="adj2" fmla="val 36363"/>
            <a:gd name="adj3" fmla="val 43939"/>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206374</xdr:colOff>
      <xdr:row>0</xdr:row>
      <xdr:rowOff>590550</xdr:rowOff>
    </xdr:from>
    <xdr:to>
      <xdr:col>6</xdr:col>
      <xdr:colOff>857249</xdr:colOff>
      <xdr:row>1</xdr:row>
      <xdr:rowOff>380996</xdr:rowOff>
    </xdr:to>
    <xdr:sp macro="" textlink="">
      <xdr:nvSpPr>
        <xdr:cNvPr id="7" name="矢印: 上向き折線 6">
          <a:extLst>
            <a:ext uri="{FF2B5EF4-FFF2-40B4-BE49-F238E27FC236}">
              <a16:creationId xmlns:a16="http://schemas.microsoft.com/office/drawing/2014/main" id="{42CA4769-9D37-4895-937D-D6CF320645AA}"/>
            </a:ext>
          </a:extLst>
        </xdr:cNvPr>
        <xdr:cNvSpPr/>
      </xdr:nvSpPr>
      <xdr:spPr>
        <a:xfrm flipH="1" flipV="1">
          <a:off x="11102974" y="590550"/>
          <a:ext cx="2765425" cy="1257296"/>
        </a:xfrm>
        <a:prstGeom prst="bentUpArrow">
          <a:avLst>
            <a:gd name="adj1" fmla="val 25398"/>
            <a:gd name="adj2" fmla="val 27872"/>
            <a:gd name="adj3" fmla="val 18268"/>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20346</xdr:colOff>
      <xdr:row>5</xdr:row>
      <xdr:rowOff>36196</xdr:rowOff>
    </xdr:from>
    <xdr:to>
      <xdr:col>8</xdr:col>
      <xdr:colOff>1141092</xdr:colOff>
      <xdr:row>33</xdr:row>
      <xdr:rowOff>2036447</xdr:rowOff>
    </xdr:to>
    <xdr:sp macro="" textlink="">
      <xdr:nvSpPr>
        <xdr:cNvPr id="3" name="正方形/長方形 2">
          <a:extLst>
            <a:ext uri="{FF2B5EF4-FFF2-40B4-BE49-F238E27FC236}">
              <a16:creationId xmlns:a16="http://schemas.microsoft.com/office/drawing/2014/main" id="{3A8BE9D2-1E83-0FFB-A340-17F30D277A67}"/>
            </a:ext>
          </a:extLst>
        </xdr:cNvPr>
        <xdr:cNvSpPr/>
      </xdr:nvSpPr>
      <xdr:spPr>
        <a:xfrm>
          <a:off x="19165596" y="2155509"/>
          <a:ext cx="7002434" cy="52744688"/>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14</xdr:col>
      <xdr:colOff>11952</xdr:colOff>
      <xdr:row>5</xdr:row>
      <xdr:rowOff>25804</xdr:rowOff>
    </xdr:from>
    <xdr:to>
      <xdr:col>15</xdr:col>
      <xdr:colOff>1406411</xdr:colOff>
      <xdr:row>33</xdr:row>
      <xdr:rowOff>2021291</xdr:rowOff>
    </xdr:to>
    <xdr:sp macro="" textlink="">
      <xdr:nvSpPr>
        <xdr:cNvPr id="4" name="正方形/長方形 3">
          <a:extLst>
            <a:ext uri="{FF2B5EF4-FFF2-40B4-BE49-F238E27FC236}">
              <a16:creationId xmlns:a16="http://schemas.microsoft.com/office/drawing/2014/main" id="{2769CCAF-B043-44F6-AD94-9937CB9F3507}"/>
            </a:ext>
          </a:extLst>
        </xdr:cNvPr>
        <xdr:cNvSpPr/>
      </xdr:nvSpPr>
      <xdr:spPr>
        <a:xfrm>
          <a:off x="36802265" y="2145117"/>
          <a:ext cx="2894646" cy="52739924"/>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4</xdr:col>
      <xdr:colOff>242454</xdr:colOff>
      <xdr:row>0</xdr:row>
      <xdr:rowOff>259772</xdr:rowOff>
    </xdr:from>
    <xdr:to>
      <xdr:col>4</xdr:col>
      <xdr:colOff>813954</xdr:colOff>
      <xdr:row>2</xdr:row>
      <xdr:rowOff>86588</xdr:rowOff>
    </xdr:to>
    <xdr:sp macro="" textlink="">
      <xdr:nvSpPr>
        <xdr:cNvPr id="8" name="矢印: 上向き折線 7">
          <a:extLst>
            <a:ext uri="{FF2B5EF4-FFF2-40B4-BE49-F238E27FC236}">
              <a16:creationId xmlns:a16="http://schemas.microsoft.com/office/drawing/2014/main" id="{FCF1B77C-67D1-23EC-C2EB-29C129753445}"/>
            </a:ext>
          </a:extLst>
        </xdr:cNvPr>
        <xdr:cNvSpPr/>
      </xdr:nvSpPr>
      <xdr:spPr>
        <a:xfrm flipH="1" flipV="1">
          <a:off x="9784772" y="3913908"/>
          <a:ext cx="571500" cy="796635"/>
        </a:xfrm>
        <a:prstGeom prst="bentUpArrow">
          <a:avLst>
            <a:gd name="adj1" fmla="val 25398"/>
            <a:gd name="adj2" fmla="val 36363"/>
            <a:gd name="adj3" fmla="val 43939"/>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147637</xdr:colOff>
      <xdr:row>0</xdr:row>
      <xdr:rowOff>157162</xdr:rowOff>
    </xdr:from>
    <xdr:to>
      <xdr:col>24</xdr:col>
      <xdr:colOff>619125</xdr:colOff>
      <xdr:row>9</xdr:row>
      <xdr:rowOff>957263</xdr:rowOff>
    </xdr:to>
    <xdr:sp macro="" textlink="">
      <xdr:nvSpPr>
        <xdr:cNvPr id="5" name="正方形/長方形 4">
          <a:extLst>
            <a:ext uri="{FF2B5EF4-FFF2-40B4-BE49-F238E27FC236}">
              <a16:creationId xmlns:a16="http://schemas.microsoft.com/office/drawing/2014/main" id="{8C4FD4CA-A8CF-4202-A28A-963E22A4AEBB}"/>
            </a:ext>
          </a:extLst>
        </xdr:cNvPr>
        <xdr:cNvSpPr/>
      </xdr:nvSpPr>
      <xdr:spPr>
        <a:xfrm>
          <a:off x="42652950" y="157162"/>
          <a:ext cx="5638800" cy="11682414"/>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の評価項目のうち、該当する項目のチェック欄（</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niad.ac.jp/josei/report/r6selection/" TargetMode="External"/><Relationship Id="rId1" Type="http://schemas.openxmlformats.org/officeDocument/2006/relationships/hyperlink" Target="https://www.niad.ac.jp/josei/report/r5selection/"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0CE92-48DF-4246-8157-8317629BD4B6}">
  <sheetPr>
    <pageSetUpPr fitToPage="1"/>
  </sheetPr>
  <dimension ref="A1:P22"/>
  <sheetViews>
    <sheetView tabSelected="1" view="pageBreakPreview" zoomScaleNormal="100" zoomScaleSheetLayoutView="100" workbookViewId="0">
      <selection activeCell="F13" sqref="F13"/>
    </sheetView>
  </sheetViews>
  <sheetFormatPr defaultColWidth="9" defaultRowHeight="18"/>
  <cols>
    <col min="1" max="1" width="19.59765625" style="36" customWidth="1"/>
    <col min="2" max="2" width="9" style="36" customWidth="1"/>
    <col min="3" max="7" width="9.5" style="36" bestFit="1" customWidth="1"/>
    <col min="8" max="8" width="9" style="36"/>
    <col min="9" max="11" width="9.5" style="36" bestFit="1" customWidth="1"/>
    <col min="12" max="12" width="12.59765625" style="36" customWidth="1"/>
    <col min="13" max="13" width="10.5" style="36" bestFit="1" customWidth="1"/>
    <col min="14" max="14" width="32" style="36" customWidth="1"/>
    <col min="15" max="15" width="9" style="36"/>
    <col min="16" max="16" width="9.5" style="36" hidden="1" customWidth="1"/>
    <col min="17" max="16384" width="9" style="36"/>
  </cols>
  <sheetData>
    <row r="1" spans="1:14">
      <c r="A1" s="36" t="s">
        <v>0</v>
      </c>
    </row>
    <row r="2" spans="1:14" ht="29.25" customHeight="1">
      <c r="A2" s="131" t="s">
        <v>1</v>
      </c>
      <c r="B2" s="312"/>
      <c r="C2" s="313"/>
      <c r="D2" s="313"/>
    </row>
    <row r="3" spans="1:14" ht="30.75" customHeight="1">
      <c r="A3" s="132" t="s">
        <v>2</v>
      </c>
      <c r="B3" s="315" t="s">
        <v>640</v>
      </c>
      <c r="C3" s="315"/>
      <c r="D3" s="315"/>
      <c r="M3" s="31"/>
      <c r="N3" s="46" t="s">
        <v>3</v>
      </c>
    </row>
    <row r="4" spans="1:14" ht="30.75" customHeight="1">
      <c r="A4" s="133" t="s">
        <v>4</v>
      </c>
      <c r="B4" s="314"/>
      <c r="C4" s="314"/>
      <c r="D4" s="314"/>
      <c r="M4" s="32"/>
      <c r="N4" s="46" t="s">
        <v>5</v>
      </c>
    </row>
    <row r="5" spans="1:14" ht="31.2">
      <c r="A5" s="133" t="s">
        <v>6</v>
      </c>
      <c r="B5" s="314"/>
      <c r="C5" s="314"/>
      <c r="D5" s="314"/>
      <c r="G5" s="305"/>
      <c r="J5" s="37"/>
      <c r="M5" s="84"/>
      <c r="N5" s="87" t="s">
        <v>7</v>
      </c>
    </row>
    <row r="6" spans="1:14" ht="31.2">
      <c r="A6" s="133" t="s">
        <v>8</v>
      </c>
      <c r="B6" s="314"/>
      <c r="C6" s="314"/>
      <c r="D6" s="314"/>
      <c r="E6" s="108"/>
      <c r="J6" s="37"/>
    </row>
    <row r="7" spans="1:14" ht="29.25" customHeight="1">
      <c r="A7" s="132" t="s">
        <v>9</v>
      </c>
      <c r="B7" s="318"/>
      <c r="C7" s="319"/>
      <c r="D7" s="319"/>
      <c r="E7" s="151"/>
      <c r="J7" s="37"/>
    </row>
    <row r="8" spans="1:14" ht="29.25" customHeight="1">
      <c r="A8" s="131" t="s">
        <v>10</v>
      </c>
      <c r="B8" s="318"/>
      <c r="C8" s="319"/>
      <c r="D8" s="319"/>
      <c r="E8" s="151"/>
      <c r="J8" s="37"/>
    </row>
    <row r="9" spans="1:14" ht="29.25" customHeight="1">
      <c r="A9" s="131" t="s">
        <v>11</v>
      </c>
      <c r="B9" s="318"/>
      <c r="C9" s="319"/>
      <c r="D9" s="319"/>
      <c r="J9" s="37"/>
    </row>
    <row r="10" spans="1:14" ht="31.2">
      <c r="A10" s="133" t="s">
        <v>12</v>
      </c>
      <c r="B10" s="314"/>
      <c r="C10" s="314"/>
      <c r="D10" s="314"/>
      <c r="J10" s="37"/>
    </row>
    <row r="11" spans="1:14" ht="46.2">
      <c r="A11" s="134" t="s">
        <v>13</v>
      </c>
      <c r="B11" s="318"/>
      <c r="C11" s="319"/>
      <c r="D11" s="319"/>
      <c r="J11" s="37"/>
    </row>
    <row r="12" spans="1:14" ht="30" customHeight="1">
      <c r="A12" s="317" t="s">
        <v>14</v>
      </c>
      <c r="B12" s="42" t="s">
        <v>15</v>
      </c>
      <c r="C12" s="42" t="s">
        <v>16</v>
      </c>
      <c r="D12" s="42" t="s">
        <v>17</v>
      </c>
      <c r="E12" s="38"/>
      <c r="F12" s="38"/>
      <c r="G12" s="38"/>
      <c r="H12" s="38"/>
      <c r="I12" s="38"/>
      <c r="J12" s="38"/>
      <c r="K12" s="38"/>
      <c r="L12" s="38"/>
      <c r="M12" s="38"/>
      <c r="N12" s="38"/>
    </row>
    <row r="13" spans="1:14" ht="31.5" customHeight="1">
      <c r="A13" s="317"/>
      <c r="B13" s="145"/>
      <c r="C13" s="145"/>
      <c r="D13" s="145"/>
      <c r="E13" s="38"/>
      <c r="F13" s="38"/>
      <c r="G13" s="38"/>
      <c r="H13" s="38"/>
      <c r="I13" s="38"/>
      <c r="J13" s="39"/>
      <c r="K13" s="38"/>
      <c r="L13" s="40"/>
      <c r="M13" s="38"/>
      <c r="N13" s="38"/>
    </row>
    <row r="14" spans="1:14" ht="30" customHeight="1">
      <c r="A14" s="317" t="s">
        <v>18</v>
      </c>
      <c r="B14" s="42" t="s">
        <v>19</v>
      </c>
      <c r="C14" s="152" t="s">
        <v>20</v>
      </c>
      <c r="D14" s="152" t="s">
        <v>21</v>
      </c>
      <c r="E14" s="42" t="s">
        <v>22</v>
      </c>
      <c r="F14" s="42" t="s">
        <v>23</v>
      </c>
      <c r="G14" s="42" t="s">
        <v>24</v>
      </c>
      <c r="H14" s="42" t="s">
        <v>25</v>
      </c>
      <c r="I14" s="42" t="s">
        <v>26</v>
      </c>
      <c r="J14" s="63" t="s">
        <v>27</v>
      </c>
      <c r="K14" s="42" t="s">
        <v>28</v>
      </c>
      <c r="L14" s="44" t="s">
        <v>29</v>
      </c>
      <c r="M14" s="42" t="s">
        <v>30</v>
      </c>
      <c r="N14" s="45" t="s">
        <v>31</v>
      </c>
    </row>
    <row r="15" spans="1:14" ht="31.5" customHeight="1">
      <c r="A15" s="317"/>
      <c r="B15" s="145"/>
      <c r="C15" s="145"/>
      <c r="D15" s="145"/>
      <c r="E15" s="145"/>
      <c r="F15" s="145"/>
      <c r="G15" s="145"/>
      <c r="H15" s="145"/>
      <c r="I15" s="145"/>
      <c r="J15" s="145"/>
      <c r="K15" s="145"/>
      <c r="L15" s="145"/>
      <c r="M15" s="145"/>
      <c r="N15" s="153"/>
    </row>
    <row r="16" spans="1:14" ht="35.25" customHeight="1">
      <c r="A16" s="320" t="s">
        <v>32</v>
      </c>
      <c r="B16" s="65" t="s">
        <v>33</v>
      </c>
      <c r="C16" s="62" t="s">
        <v>34</v>
      </c>
      <c r="D16" s="62" t="s">
        <v>35</v>
      </c>
      <c r="E16" s="63" t="s">
        <v>36</v>
      </c>
      <c r="F16" s="63" t="s">
        <v>37</v>
      </c>
      <c r="G16" s="63" t="s">
        <v>38</v>
      </c>
      <c r="H16" s="63" t="s">
        <v>39</v>
      </c>
      <c r="I16" s="63" t="s">
        <v>40</v>
      </c>
      <c r="J16" s="43" t="s">
        <v>41</v>
      </c>
      <c r="K16" s="63" t="s">
        <v>42</v>
      </c>
      <c r="L16" s="63" t="s">
        <v>43</v>
      </c>
      <c r="M16" s="64" t="s">
        <v>44</v>
      </c>
      <c r="N16" s="61" t="s">
        <v>45</v>
      </c>
    </row>
    <row r="17" spans="1:16" ht="35.25" customHeight="1">
      <c r="A17" s="321"/>
      <c r="B17" s="75"/>
      <c r="C17" s="75"/>
      <c r="D17" s="75"/>
      <c r="E17" s="75"/>
      <c r="F17" s="75"/>
      <c r="G17" s="75"/>
      <c r="H17" s="75"/>
      <c r="I17" s="75"/>
      <c r="J17" s="75"/>
      <c r="K17" s="75"/>
      <c r="L17" s="75"/>
      <c r="M17" s="76"/>
      <c r="N17" s="86">
        <f>SUM(B17:M17)</f>
        <v>0</v>
      </c>
      <c r="P17" s="36">
        <f>IF(B4="新規",12000000,7000000)</f>
        <v>7000000</v>
      </c>
    </row>
    <row r="18" spans="1:16" ht="35.25" customHeight="1">
      <c r="A18" s="41" t="s">
        <v>641</v>
      </c>
      <c r="B18" s="316">
        <f>IF(N17&gt;P17,P17,ROUNDDOWN(N17,-3))</f>
        <v>0</v>
      </c>
      <c r="C18" s="316"/>
      <c r="D18" s="316"/>
    </row>
    <row r="19" spans="1:16">
      <c r="A19" s="116" t="s">
        <v>46</v>
      </c>
    </row>
    <row r="20" spans="1:16">
      <c r="A20" s="115" t="s">
        <v>47</v>
      </c>
    </row>
    <row r="21" spans="1:16">
      <c r="A21" s="115" t="s">
        <v>48</v>
      </c>
    </row>
    <row r="22" spans="1:16">
      <c r="A22" s="116" t="s">
        <v>49</v>
      </c>
    </row>
  </sheetData>
  <sheetProtection sheet="1" formatColumns="0" formatRows="0"/>
  <mergeCells count="14">
    <mergeCell ref="B2:D2"/>
    <mergeCell ref="B4:D4"/>
    <mergeCell ref="B3:D3"/>
    <mergeCell ref="B18:D18"/>
    <mergeCell ref="A12:A13"/>
    <mergeCell ref="A14:A15"/>
    <mergeCell ref="B5:D5"/>
    <mergeCell ref="B6:D6"/>
    <mergeCell ref="B8:D8"/>
    <mergeCell ref="B9:D9"/>
    <mergeCell ref="B10:D10"/>
    <mergeCell ref="A16:A17"/>
    <mergeCell ref="B7:D7"/>
    <mergeCell ref="B11:D11"/>
  </mergeCells>
  <phoneticPr fontId="13"/>
  <conditionalFormatting sqref="B2:D2">
    <cfRule type="expression" dxfId="390" priority="2">
      <formula>OR(NOT($B$2=""))</formula>
    </cfRule>
  </conditionalFormatting>
  <conditionalFormatting sqref="B4:D4">
    <cfRule type="expression" dxfId="389" priority="5">
      <formula>OR(NOT($B$4=""))</formula>
    </cfRule>
  </conditionalFormatting>
  <conditionalFormatting sqref="B5:D5">
    <cfRule type="expression" dxfId="388" priority="19">
      <formula>OR(NOT($B$5=""))</formula>
    </cfRule>
  </conditionalFormatting>
  <conditionalFormatting sqref="B6:D6">
    <cfRule type="expression" dxfId="387" priority="18">
      <formula>OR(NOT($B$6=""))</formula>
    </cfRule>
  </conditionalFormatting>
  <conditionalFormatting sqref="B7:D7">
    <cfRule type="expression" dxfId="386" priority="4">
      <formula>OR(NOT($B$7=""))</formula>
    </cfRule>
  </conditionalFormatting>
  <conditionalFormatting sqref="B8:D8">
    <cfRule type="expression" dxfId="385" priority="1">
      <formula>OR(NOT($B$8=""))</formula>
    </cfRule>
  </conditionalFormatting>
  <conditionalFormatting sqref="B9:D9">
    <cfRule type="expression" dxfId="384" priority="16">
      <formula>OR(NOT($B$9=""))</formula>
    </cfRule>
  </conditionalFormatting>
  <conditionalFormatting sqref="B10:D10">
    <cfRule type="expression" dxfId="383" priority="15">
      <formula>OR(NOT($B$10=""))</formula>
    </cfRule>
  </conditionalFormatting>
  <conditionalFormatting sqref="B11:D11">
    <cfRule type="expression" dxfId="382" priority="3">
      <formula>OR(NOT($B$11=""))</formula>
    </cfRule>
  </conditionalFormatting>
  <conditionalFormatting sqref="B13:D13">
    <cfRule type="expression" dxfId="381" priority="14">
      <formula>OR(NOT($B$13=""),NOT($C$13=""),NOT($D$13=""))</formula>
    </cfRule>
  </conditionalFormatting>
  <conditionalFormatting sqref="B15:M15">
    <cfRule type="expression" dxfId="380" priority="301">
      <formula>OR(NOT($B$15=""),NOT($C$15=""),NOT($D$15=""),NOT($E$15=""),NOT($F$15=""),NOT($G$15=""),NOT($H$15=""),NOT($I$15=""),NOT($J$15=""),NOT($K$15=""),NOT($L$15=""),NOT($M$15=""))</formula>
    </cfRule>
  </conditionalFormatting>
  <conditionalFormatting sqref="B17:M17">
    <cfRule type="expression" dxfId="379" priority="303">
      <formula>OR(NOT($B$17=""),NOT($C$17=""),NOT($D$17=""),NOT($E$17=""),NOT($F$17=""),NOT($G$17=""),NOT($H$17=""),NOT($I$17=""),NOT($J$17=""),NOT($K$17=""),NOT($L$17=""),NOT($M$17=""))</formula>
    </cfRule>
  </conditionalFormatting>
  <conditionalFormatting sqref="N15">
    <cfRule type="expression" dxfId="378" priority="11">
      <formula>OR(NOT($N$15=""))</formula>
    </cfRule>
    <cfRule type="expression" dxfId="377" priority="12">
      <formula>$M$15="〇"</formula>
    </cfRule>
  </conditionalFormatting>
  <dataValidations count="2">
    <dataValidation type="list" allowBlank="1" showInputMessage="1" showErrorMessage="1" sqref="B13:D13 B15:M15" xr:uid="{B02D5862-9EE6-402A-98CF-955901AFD4E0}">
      <formula1>"〇"</formula1>
    </dataValidation>
    <dataValidation type="list" allowBlank="1" showInputMessage="1" showErrorMessage="1" sqref="B4:D4" xr:uid="{CDE4B152-0ED9-48F3-AC15-93953974364B}">
      <formula1>"継続2年目,新規"</formula1>
    </dataValidation>
  </dataValidations>
  <pageMargins left="0.7" right="0.7" top="0.75" bottom="0.75" header="0.3" footer="0.3"/>
  <pageSetup paperSize="9" scale="6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6B85B8B5-485A-4CAD-B39F-1222B54BF86B}">
          <x14:formula1>
            <xm:f>'都道府県等一覧（非表示）'!$B$1:$B$47</xm:f>
          </x14:formula1>
          <xm:sqref>B5:D5</xm:sqref>
        </x14:dataValidation>
        <x14:dataValidation type="list" allowBlank="1" showInputMessage="1" showErrorMessage="1" xr:uid="{710FD8D4-14D2-4F3F-804E-DFA1C24B4CFE}">
          <x14:formula1>
            <xm:f>'都道府県等一覧（非表示）'!$C$1:$C$3</xm:f>
          </x14:formula1>
          <xm:sqref>B6:D6</xm:sqref>
        </x14:dataValidation>
        <x14:dataValidation type="list" allowBlank="1" showInputMessage="1" showErrorMessage="1" xr:uid="{BFAA8C57-E36C-4197-B3E6-18664DA501DD}">
          <x14:formula1>
            <xm:f>'都道府県等一覧（非表示）'!$D$1:$D$3</xm:f>
          </x14:formula1>
          <xm:sqref>B10:D10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92E39-C275-4E0B-AC7D-B1627A377AF9}">
  <sheetPr>
    <pageSetUpPr fitToPage="1"/>
  </sheetPr>
  <dimension ref="A1:L77"/>
  <sheetViews>
    <sheetView view="pageBreakPreview" zoomScale="80" zoomScaleNormal="95" zoomScaleSheetLayoutView="80" workbookViewId="0">
      <selection activeCell="A4" sqref="A4:I12"/>
    </sheetView>
  </sheetViews>
  <sheetFormatPr defaultColWidth="9" defaultRowHeight="18"/>
  <cols>
    <col min="1" max="8" width="9" style="29"/>
    <col min="9" max="9" width="10.8984375" style="29" customWidth="1"/>
    <col min="10" max="16384" width="9" style="29"/>
  </cols>
  <sheetData>
    <row r="1" spans="1:10">
      <c r="A1" s="117" t="s">
        <v>50</v>
      </c>
      <c r="B1" s="117"/>
      <c r="C1" s="117"/>
      <c r="D1" s="135"/>
      <c r="E1" s="136" t="s">
        <v>3</v>
      </c>
      <c r="F1" s="137"/>
      <c r="G1" s="136"/>
      <c r="H1" s="117"/>
      <c r="I1" s="117"/>
    </row>
    <row r="2" spans="1:10" ht="18.600000000000001" thickBot="1">
      <c r="A2" s="117" t="s">
        <v>51</v>
      </c>
      <c r="B2" s="117"/>
      <c r="C2" s="117"/>
      <c r="D2" s="138"/>
      <c r="E2" s="136" t="s">
        <v>5</v>
      </c>
      <c r="F2" s="137"/>
      <c r="G2" s="136"/>
      <c r="H2" s="117"/>
      <c r="I2" s="117"/>
    </row>
    <row r="3" spans="1:10" ht="36" customHeight="1">
      <c r="A3" s="340" t="s">
        <v>52</v>
      </c>
      <c r="B3" s="341"/>
      <c r="C3" s="341"/>
      <c r="D3" s="341"/>
      <c r="E3" s="341"/>
      <c r="F3" s="341"/>
      <c r="G3" s="341"/>
      <c r="H3" s="341"/>
      <c r="I3" s="342"/>
    </row>
    <row r="4" spans="1:10">
      <c r="A4" s="343"/>
      <c r="B4" s="344"/>
      <c r="C4" s="344"/>
      <c r="D4" s="344"/>
      <c r="E4" s="344"/>
      <c r="F4" s="344"/>
      <c r="G4" s="344"/>
      <c r="H4" s="344"/>
      <c r="I4" s="345"/>
    </row>
    <row r="5" spans="1:10">
      <c r="A5" s="343"/>
      <c r="B5" s="344"/>
      <c r="C5" s="344"/>
      <c r="D5" s="344"/>
      <c r="E5" s="344"/>
      <c r="F5" s="344"/>
      <c r="G5" s="344"/>
      <c r="H5" s="344"/>
      <c r="I5" s="345"/>
    </row>
    <row r="6" spans="1:10">
      <c r="A6" s="343"/>
      <c r="B6" s="344"/>
      <c r="C6" s="344"/>
      <c r="D6" s="344"/>
      <c r="E6" s="344"/>
      <c r="F6" s="344"/>
      <c r="G6" s="344"/>
      <c r="H6" s="344"/>
      <c r="I6" s="345"/>
    </row>
    <row r="7" spans="1:10">
      <c r="A7" s="343"/>
      <c r="B7" s="344"/>
      <c r="C7" s="344"/>
      <c r="D7" s="344"/>
      <c r="E7" s="344"/>
      <c r="F7" s="344"/>
      <c r="G7" s="344"/>
      <c r="H7" s="344"/>
      <c r="I7" s="345"/>
    </row>
    <row r="8" spans="1:10">
      <c r="A8" s="343"/>
      <c r="B8" s="344"/>
      <c r="C8" s="344"/>
      <c r="D8" s="344"/>
      <c r="E8" s="344"/>
      <c r="F8" s="344"/>
      <c r="G8" s="344"/>
      <c r="H8" s="344"/>
      <c r="I8" s="345"/>
      <c r="J8" s="81" t="str">
        <f>IF(AND(LEN(A4)&gt;=1,LEN(A4)&lt;200),"記載の字数が200字未満です","")</f>
        <v/>
      </c>
    </row>
    <row r="9" spans="1:10">
      <c r="A9" s="343"/>
      <c r="B9" s="344"/>
      <c r="C9" s="344"/>
      <c r="D9" s="344"/>
      <c r="E9" s="344"/>
      <c r="F9" s="344"/>
      <c r="G9" s="344"/>
      <c r="H9" s="344"/>
      <c r="I9" s="345"/>
    </row>
    <row r="10" spans="1:10">
      <c r="A10" s="343"/>
      <c r="B10" s="344"/>
      <c r="C10" s="344"/>
      <c r="D10" s="344"/>
      <c r="E10" s="344"/>
      <c r="F10" s="344"/>
      <c r="G10" s="344"/>
      <c r="H10" s="344"/>
      <c r="I10" s="345"/>
      <c r="J10" s="154"/>
    </row>
    <row r="11" spans="1:10">
      <c r="A11" s="343"/>
      <c r="B11" s="344"/>
      <c r="C11" s="344"/>
      <c r="D11" s="344"/>
      <c r="E11" s="344"/>
      <c r="F11" s="344"/>
      <c r="G11" s="344"/>
      <c r="H11" s="344"/>
      <c r="I11" s="345"/>
    </row>
    <row r="12" spans="1:10">
      <c r="A12" s="343"/>
      <c r="B12" s="344"/>
      <c r="C12" s="344"/>
      <c r="D12" s="344"/>
      <c r="E12" s="344"/>
      <c r="F12" s="344"/>
      <c r="G12" s="344"/>
      <c r="H12" s="344"/>
      <c r="I12" s="345"/>
    </row>
    <row r="13" spans="1:10" ht="36" customHeight="1">
      <c r="A13" s="346" t="s">
        <v>53</v>
      </c>
      <c r="B13" s="347"/>
      <c r="C13" s="347"/>
      <c r="D13" s="347"/>
      <c r="E13" s="347"/>
      <c r="F13" s="347"/>
      <c r="G13" s="347"/>
      <c r="H13" s="347"/>
      <c r="I13" s="348"/>
    </row>
    <row r="14" spans="1:10">
      <c r="A14" s="343"/>
      <c r="B14" s="344"/>
      <c r="C14" s="344"/>
      <c r="D14" s="344"/>
      <c r="E14" s="344"/>
      <c r="F14" s="344"/>
      <c r="G14" s="344"/>
      <c r="H14" s="344"/>
      <c r="I14" s="345"/>
    </row>
    <row r="15" spans="1:10">
      <c r="A15" s="343"/>
      <c r="B15" s="344"/>
      <c r="C15" s="344"/>
      <c r="D15" s="344"/>
      <c r="E15" s="344"/>
      <c r="F15" s="344"/>
      <c r="G15" s="344"/>
      <c r="H15" s="344"/>
      <c r="I15" s="345"/>
    </row>
    <row r="16" spans="1:10">
      <c r="A16" s="343"/>
      <c r="B16" s="344"/>
      <c r="C16" s="344"/>
      <c r="D16" s="344"/>
      <c r="E16" s="344"/>
      <c r="F16" s="344"/>
      <c r="G16" s="344"/>
      <c r="H16" s="344"/>
      <c r="I16" s="345"/>
    </row>
    <row r="17" spans="1:10">
      <c r="A17" s="343"/>
      <c r="B17" s="344"/>
      <c r="C17" s="344"/>
      <c r="D17" s="344"/>
      <c r="E17" s="344"/>
      <c r="F17" s="344"/>
      <c r="G17" s="344"/>
      <c r="H17" s="344"/>
      <c r="I17" s="345"/>
    </row>
    <row r="18" spans="1:10">
      <c r="A18" s="343"/>
      <c r="B18" s="344"/>
      <c r="C18" s="344"/>
      <c r="D18" s="344"/>
      <c r="E18" s="344"/>
      <c r="F18" s="344"/>
      <c r="G18" s="344"/>
      <c r="H18" s="344"/>
      <c r="I18" s="345"/>
      <c r="J18" s="80" t="str">
        <f>IF(AND(LEN(A14)&gt;=1,LEN(A14)&lt;200),"記載の字数が200字未満です","")</f>
        <v/>
      </c>
    </row>
    <row r="19" spans="1:10">
      <c r="A19" s="343"/>
      <c r="B19" s="344"/>
      <c r="C19" s="344"/>
      <c r="D19" s="344"/>
      <c r="E19" s="344"/>
      <c r="F19" s="344"/>
      <c r="G19" s="344"/>
      <c r="H19" s="344"/>
      <c r="I19" s="345"/>
    </row>
    <row r="20" spans="1:10">
      <c r="A20" s="343"/>
      <c r="B20" s="344"/>
      <c r="C20" s="344"/>
      <c r="D20" s="344"/>
      <c r="E20" s="344"/>
      <c r="F20" s="344"/>
      <c r="G20" s="344"/>
      <c r="H20" s="344"/>
      <c r="I20" s="345"/>
    </row>
    <row r="21" spans="1:10">
      <c r="A21" s="343"/>
      <c r="B21" s="344"/>
      <c r="C21" s="344"/>
      <c r="D21" s="344"/>
      <c r="E21" s="344"/>
      <c r="F21" s="344"/>
      <c r="G21" s="344"/>
      <c r="H21" s="344"/>
      <c r="I21" s="345"/>
    </row>
    <row r="22" spans="1:10">
      <c r="A22" s="343"/>
      <c r="B22" s="344"/>
      <c r="C22" s="344"/>
      <c r="D22" s="344"/>
      <c r="E22" s="344"/>
      <c r="F22" s="344"/>
      <c r="G22" s="344"/>
      <c r="H22" s="344"/>
      <c r="I22" s="345"/>
    </row>
    <row r="23" spans="1:10" ht="41.25" customHeight="1">
      <c r="A23" s="346" t="s">
        <v>54</v>
      </c>
      <c r="B23" s="347"/>
      <c r="C23" s="347"/>
      <c r="D23" s="347"/>
      <c r="E23" s="347"/>
      <c r="F23" s="347"/>
      <c r="G23" s="347"/>
      <c r="H23" s="347"/>
      <c r="I23" s="348"/>
    </row>
    <row r="24" spans="1:10">
      <c r="A24" s="334"/>
      <c r="B24" s="335"/>
      <c r="C24" s="335"/>
      <c r="D24" s="335"/>
      <c r="E24" s="335"/>
      <c r="F24" s="335"/>
      <c r="G24" s="335"/>
      <c r="H24" s="335"/>
      <c r="I24" s="336"/>
    </row>
    <row r="25" spans="1:10">
      <c r="A25" s="334"/>
      <c r="B25" s="335"/>
      <c r="C25" s="335"/>
      <c r="D25" s="335"/>
      <c r="E25" s="335"/>
      <c r="F25" s="335"/>
      <c r="G25" s="335"/>
      <c r="H25" s="335"/>
      <c r="I25" s="336"/>
    </row>
    <row r="26" spans="1:10">
      <c r="A26" s="334"/>
      <c r="B26" s="335"/>
      <c r="C26" s="335"/>
      <c r="D26" s="335"/>
      <c r="E26" s="335"/>
      <c r="F26" s="335"/>
      <c r="G26" s="335"/>
      <c r="H26" s="335"/>
      <c r="I26" s="336"/>
    </row>
    <row r="27" spans="1:10">
      <c r="A27" s="334"/>
      <c r="B27" s="335"/>
      <c r="C27" s="335"/>
      <c r="D27" s="335"/>
      <c r="E27" s="335"/>
      <c r="F27" s="335"/>
      <c r="G27" s="335"/>
      <c r="H27" s="335"/>
      <c r="I27" s="336"/>
    </row>
    <row r="28" spans="1:10">
      <c r="A28" s="334"/>
      <c r="B28" s="335"/>
      <c r="C28" s="335"/>
      <c r="D28" s="335"/>
      <c r="E28" s="335"/>
      <c r="F28" s="335"/>
      <c r="G28" s="335"/>
      <c r="H28" s="335"/>
      <c r="I28" s="336"/>
    </row>
    <row r="29" spans="1:10">
      <c r="A29" s="334"/>
      <c r="B29" s="335"/>
      <c r="C29" s="335"/>
      <c r="D29" s="335"/>
      <c r="E29" s="335"/>
      <c r="F29" s="335"/>
      <c r="G29" s="335"/>
      <c r="H29" s="335"/>
      <c r="I29" s="336"/>
    </row>
    <row r="30" spans="1:10">
      <c r="A30" s="334"/>
      <c r="B30" s="335"/>
      <c r="C30" s="335"/>
      <c r="D30" s="335"/>
      <c r="E30" s="335"/>
      <c r="F30" s="335"/>
      <c r="G30" s="335"/>
      <c r="H30" s="335"/>
      <c r="I30" s="336"/>
    </row>
    <row r="31" spans="1:10" ht="36" customHeight="1">
      <c r="A31" s="349" t="s">
        <v>55</v>
      </c>
      <c r="B31" s="350"/>
      <c r="C31" s="350"/>
      <c r="D31" s="350"/>
      <c r="E31" s="350"/>
      <c r="F31" s="350"/>
      <c r="G31" s="350"/>
      <c r="H31" s="350"/>
      <c r="I31" s="351"/>
    </row>
    <row r="32" spans="1:10" ht="37.5" customHeight="1">
      <c r="A32" s="322"/>
      <c r="B32" s="323"/>
      <c r="C32" s="323"/>
      <c r="D32" s="323"/>
      <c r="E32" s="323"/>
      <c r="F32" s="323"/>
      <c r="G32" s="323"/>
      <c r="H32" s="323"/>
      <c r="I32" s="324"/>
    </row>
    <row r="33" spans="1:12" ht="37.5" customHeight="1" thickBot="1">
      <c r="A33" s="325" t="s">
        <v>56</v>
      </c>
      <c r="B33" s="326"/>
      <c r="C33" s="326"/>
      <c r="D33" s="326"/>
      <c r="E33" s="326"/>
      <c r="F33" s="326"/>
      <c r="G33" s="326"/>
      <c r="H33" s="326"/>
      <c r="I33" s="139"/>
      <c r="J33" s="117" t="s">
        <v>57</v>
      </c>
      <c r="K33" s="118"/>
    </row>
    <row r="34" spans="1:12">
      <c r="A34" s="117"/>
      <c r="B34" s="117"/>
      <c r="C34" s="117"/>
      <c r="D34" s="117"/>
      <c r="E34" s="117"/>
      <c r="F34" s="117"/>
      <c r="G34" s="117"/>
      <c r="H34" s="117"/>
      <c r="I34" s="117"/>
      <c r="J34" s="117" t="s">
        <v>58</v>
      </c>
      <c r="K34" s="118"/>
      <c r="L34" s="119" t="s">
        <v>59</v>
      </c>
    </row>
    <row r="35" spans="1:12">
      <c r="A35" s="117"/>
      <c r="B35" s="117"/>
      <c r="C35" s="117"/>
      <c r="D35" s="117"/>
      <c r="E35" s="117"/>
      <c r="F35" s="117"/>
      <c r="G35" s="117"/>
      <c r="H35" s="117"/>
      <c r="I35" s="117"/>
      <c r="J35" s="117" t="s">
        <v>60</v>
      </c>
      <c r="K35" s="118"/>
      <c r="L35" s="119" t="s">
        <v>61</v>
      </c>
    </row>
    <row r="36" spans="1:12" ht="18.600000000000001" thickBot="1">
      <c r="A36" s="117" t="s">
        <v>62</v>
      </c>
      <c r="B36" s="117"/>
      <c r="C36" s="117"/>
      <c r="D36" s="117"/>
      <c r="E36" s="117"/>
      <c r="F36" s="117"/>
      <c r="G36" s="117"/>
      <c r="H36" s="117"/>
      <c r="I36" s="117"/>
    </row>
    <row r="37" spans="1:12" ht="36" customHeight="1">
      <c r="A37" s="340" t="s">
        <v>63</v>
      </c>
      <c r="B37" s="341"/>
      <c r="C37" s="341"/>
      <c r="D37" s="341"/>
      <c r="E37" s="341"/>
      <c r="F37" s="341"/>
      <c r="G37" s="341"/>
      <c r="H37" s="341"/>
      <c r="I37" s="342"/>
    </row>
    <row r="38" spans="1:12">
      <c r="A38" s="343"/>
      <c r="B38" s="344"/>
      <c r="C38" s="344"/>
      <c r="D38" s="344"/>
      <c r="E38" s="344"/>
      <c r="F38" s="344"/>
      <c r="G38" s="344"/>
      <c r="H38" s="344"/>
      <c r="I38" s="345"/>
    </row>
    <row r="39" spans="1:12">
      <c r="A39" s="343"/>
      <c r="B39" s="344"/>
      <c r="C39" s="344"/>
      <c r="D39" s="344"/>
      <c r="E39" s="344"/>
      <c r="F39" s="344"/>
      <c r="G39" s="344"/>
      <c r="H39" s="344"/>
      <c r="I39" s="345"/>
    </row>
    <row r="40" spans="1:12">
      <c r="A40" s="343"/>
      <c r="B40" s="344"/>
      <c r="C40" s="344"/>
      <c r="D40" s="344"/>
      <c r="E40" s="344"/>
      <c r="F40" s="344"/>
      <c r="G40" s="344"/>
      <c r="H40" s="344"/>
      <c r="I40" s="345"/>
    </row>
    <row r="41" spans="1:12">
      <c r="A41" s="343"/>
      <c r="B41" s="344"/>
      <c r="C41" s="344"/>
      <c r="D41" s="344"/>
      <c r="E41" s="344"/>
      <c r="F41" s="344"/>
      <c r="G41" s="344"/>
      <c r="H41" s="344"/>
      <c r="I41" s="345"/>
    </row>
    <row r="42" spans="1:12">
      <c r="A42" s="343"/>
      <c r="B42" s="344"/>
      <c r="C42" s="344"/>
      <c r="D42" s="344"/>
      <c r="E42" s="344"/>
      <c r="F42" s="344"/>
      <c r="G42" s="344"/>
      <c r="H42" s="344"/>
      <c r="I42" s="345"/>
      <c r="J42" s="81" t="str">
        <f>IF(AND(LEN(A38)&gt;=1,LEN(A38)&lt;200),"記載の字数が200字未満です","")</f>
        <v/>
      </c>
    </row>
    <row r="43" spans="1:12">
      <c r="A43" s="343"/>
      <c r="B43" s="344"/>
      <c r="C43" s="344"/>
      <c r="D43" s="344"/>
      <c r="E43" s="344"/>
      <c r="F43" s="344"/>
      <c r="G43" s="344"/>
      <c r="H43" s="344"/>
      <c r="I43" s="345"/>
    </row>
    <row r="44" spans="1:12">
      <c r="A44" s="343"/>
      <c r="B44" s="344"/>
      <c r="C44" s="344"/>
      <c r="D44" s="344"/>
      <c r="E44" s="344"/>
      <c r="F44" s="344"/>
      <c r="G44" s="344"/>
      <c r="H44" s="344"/>
      <c r="I44" s="345"/>
      <c r="J44" s="154"/>
    </row>
    <row r="45" spans="1:12">
      <c r="A45" s="343"/>
      <c r="B45" s="344"/>
      <c r="C45" s="344"/>
      <c r="D45" s="344"/>
      <c r="E45" s="344"/>
      <c r="F45" s="344"/>
      <c r="G45" s="344"/>
      <c r="H45" s="344"/>
      <c r="I45" s="345"/>
    </row>
    <row r="46" spans="1:12">
      <c r="A46" s="343"/>
      <c r="B46" s="344"/>
      <c r="C46" s="344"/>
      <c r="D46" s="344"/>
      <c r="E46" s="344"/>
      <c r="F46" s="344"/>
      <c r="G46" s="344"/>
      <c r="H46" s="344"/>
      <c r="I46" s="345"/>
    </row>
    <row r="47" spans="1:12" ht="36" customHeight="1">
      <c r="A47" s="346" t="s">
        <v>64</v>
      </c>
      <c r="B47" s="347"/>
      <c r="C47" s="347"/>
      <c r="D47" s="347"/>
      <c r="E47" s="347"/>
      <c r="F47" s="347"/>
      <c r="G47" s="347"/>
      <c r="H47" s="347"/>
      <c r="I47" s="348"/>
    </row>
    <row r="48" spans="1:12">
      <c r="A48" s="343"/>
      <c r="B48" s="344"/>
      <c r="C48" s="344"/>
      <c r="D48" s="344"/>
      <c r="E48" s="344"/>
      <c r="F48" s="344"/>
      <c r="G48" s="344"/>
      <c r="H48" s="344"/>
      <c r="I48" s="345"/>
    </row>
    <row r="49" spans="1:10">
      <c r="A49" s="343"/>
      <c r="B49" s="344"/>
      <c r="C49" s="344"/>
      <c r="D49" s="344"/>
      <c r="E49" s="344"/>
      <c r="F49" s="344"/>
      <c r="G49" s="344"/>
      <c r="H49" s="344"/>
      <c r="I49" s="345"/>
    </row>
    <row r="50" spans="1:10">
      <c r="A50" s="343"/>
      <c r="B50" s="344"/>
      <c r="C50" s="344"/>
      <c r="D50" s="344"/>
      <c r="E50" s="344"/>
      <c r="F50" s="344"/>
      <c r="G50" s="344"/>
      <c r="H50" s="344"/>
      <c r="I50" s="345"/>
    </row>
    <row r="51" spans="1:10">
      <c r="A51" s="343"/>
      <c r="B51" s="344"/>
      <c r="C51" s="344"/>
      <c r="D51" s="344"/>
      <c r="E51" s="344"/>
      <c r="F51" s="344"/>
      <c r="G51" s="344"/>
      <c r="H51" s="344"/>
      <c r="I51" s="345"/>
    </row>
    <row r="52" spans="1:10">
      <c r="A52" s="343"/>
      <c r="B52" s="344"/>
      <c r="C52" s="344"/>
      <c r="D52" s="344"/>
      <c r="E52" s="344"/>
      <c r="F52" s="344"/>
      <c r="G52" s="344"/>
      <c r="H52" s="344"/>
      <c r="I52" s="345"/>
      <c r="J52" s="80" t="str">
        <f>IF(AND(LEN(A48)&gt;=1,LEN(A48)&lt;200),"記載の字数が200字未満です","")</f>
        <v/>
      </c>
    </row>
    <row r="53" spans="1:10">
      <c r="A53" s="343"/>
      <c r="B53" s="344"/>
      <c r="C53" s="344"/>
      <c r="D53" s="344"/>
      <c r="E53" s="344"/>
      <c r="F53" s="344"/>
      <c r="G53" s="344"/>
      <c r="H53" s="344"/>
      <c r="I53" s="345"/>
    </row>
    <row r="54" spans="1:10">
      <c r="A54" s="343"/>
      <c r="B54" s="344"/>
      <c r="C54" s="344"/>
      <c r="D54" s="344"/>
      <c r="E54" s="344"/>
      <c r="F54" s="344"/>
      <c r="G54" s="344"/>
      <c r="H54" s="344"/>
      <c r="I54" s="345"/>
    </row>
    <row r="55" spans="1:10">
      <c r="A55" s="343"/>
      <c r="B55" s="344"/>
      <c r="C55" s="344"/>
      <c r="D55" s="344"/>
      <c r="E55" s="344"/>
      <c r="F55" s="344"/>
      <c r="G55" s="344"/>
      <c r="H55" s="344"/>
      <c r="I55" s="345"/>
    </row>
    <row r="56" spans="1:10">
      <c r="A56" s="343"/>
      <c r="B56" s="344"/>
      <c r="C56" s="344"/>
      <c r="D56" s="344"/>
      <c r="E56" s="344"/>
      <c r="F56" s="344"/>
      <c r="G56" s="344"/>
      <c r="H56" s="344"/>
      <c r="I56" s="345"/>
    </row>
    <row r="57" spans="1:10" ht="60" customHeight="1">
      <c r="A57" s="346" t="s">
        <v>65</v>
      </c>
      <c r="B57" s="347"/>
      <c r="C57" s="347"/>
      <c r="D57" s="347"/>
      <c r="E57" s="347"/>
      <c r="F57" s="347"/>
      <c r="G57" s="347"/>
      <c r="H57" s="347"/>
      <c r="I57" s="348"/>
    </row>
    <row r="58" spans="1:10">
      <c r="A58" s="334"/>
      <c r="B58" s="335"/>
      <c r="C58" s="335"/>
      <c r="D58" s="335"/>
      <c r="E58" s="335"/>
      <c r="F58" s="335"/>
      <c r="G58" s="335"/>
      <c r="H58" s="335"/>
      <c r="I58" s="336"/>
    </row>
    <row r="59" spans="1:10">
      <c r="A59" s="334"/>
      <c r="B59" s="335"/>
      <c r="C59" s="335"/>
      <c r="D59" s="335"/>
      <c r="E59" s="335"/>
      <c r="F59" s="335"/>
      <c r="G59" s="335"/>
      <c r="H59" s="335"/>
      <c r="I59" s="336"/>
    </row>
    <row r="60" spans="1:10">
      <c r="A60" s="334"/>
      <c r="B60" s="335"/>
      <c r="C60" s="335"/>
      <c r="D60" s="335"/>
      <c r="E60" s="335"/>
      <c r="F60" s="335"/>
      <c r="G60" s="335"/>
      <c r="H60" s="335"/>
      <c r="I60" s="336"/>
    </row>
    <row r="61" spans="1:10">
      <c r="A61" s="334"/>
      <c r="B61" s="335"/>
      <c r="C61" s="335"/>
      <c r="D61" s="335"/>
      <c r="E61" s="335"/>
      <c r="F61" s="335"/>
      <c r="G61" s="335"/>
      <c r="H61" s="335"/>
      <c r="I61" s="336"/>
    </row>
    <row r="62" spans="1:10">
      <c r="A62" s="334"/>
      <c r="B62" s="335"/>
      <c r="C62" s="335"/>
      <c r="D62" s="335"/>
      <c r="E62" s="335"/>
      <c r="F62" s="335"/>
      <c r="G62" s="335"/>
      <c r="H62" s="335"/>
      <c r="I62" s="336"/>
    </row>
    <row r="63" spans="1:10">
      <c r="A63" s="334"/>
      <c r="B63" s="335"/>
      <c r="C63" s="335"/>
      <c r="D63" s="335"/>
      <c r="E63" s="335"/>
      <c r="F63" s="335"/>
      <c r="G63" s="335"/>
      <c r="H63" s="335"/>
      <c r="I63" s="336"/>
    </row>
    <row r="64" spans="1:10" ht="18.600000000000001" thickBot="1">
      <c r="A64" s="337"/>
      <c r="B64" s="338"/>
      <c r="C64" s="338"/>
      <c r="D64" s="338"/>
      <c r="E64" s="338"/>
      <c r="F64" s="338"/>
      <c r="G64" s="338"/>
      <c r="H64" s="338"/>
      <c r="I64" s="339"/>
    </row>
    <row r="66" spans="1:10">
      <c r="A66" s="154" t="s">
        <v>66</v>
      </c>
    </row>
    <row r="67" spans="1:10" ht="84.75" customHeight="1">
      <c r="A67" s="327" t="s">
        <v>67</v>
      </c>
      <c r="B67" s="328"/>
      <c r="C67" s="328"/>
      <c r="D67" s="328"/>
      <c r="E67" s="328"/>
      <c r="F67" s="328"/>
      <c r="G67" s="328"/>
      <c r="H67" s="328"/>
      <c r="I67" s="329"/>
    </row>
    <row r="68" spans="1:10">
      <c r="A68" s="330"/>
      <c r="B68" s="331"/>
      <c r="C68" s="331"/>
      <c r="D68" s="331"/>
      <c r="E68" s="331"/>
      <c r="F68" s="331"/>
      <c r="G68" s="331"/>
      <c r="H68" s="331"/>
      <c r="I68" s="332"/>
    </row>
    <row r="69" spans="1:10">
      <c r="A69" s="333"/>
      <c r="B69" s="331"/>
      <c r="C69" s="331"/>
      <c r="D69" s="331"/>
      <c r="E69" s="331"/>
      <c r="F69" s="331"/>
      <c r="G69" s="331"/>
      <c r="H69" s="331"/>
      <c r="I69" s="332"/>
    </row>
    <row r="70" spans="1:10">
      <c r="A70" s="333"/>
      <c r="B70" s="331"/>
      <c r="C70" s="331"/>
      <c r="D70" s="331"/>
      <c r="E70" s="331"/>
      <c r="F70" s="331"/>
      <c r="G70" s="331"/>
      <c r="H70" s="331"/>
      <c r="I70" s="332"/>
    </row>
    <row r="71" spans="1:10">
      <c r="A71" s="333"/>
      <c r="B71" s="331"/>
      <c r="C71" s="331"/>
      <c r="D71" s="331"/>
      <c r="E71" s="331"/>
      <c r="F71" s="331"/>
      <c r="G71" s="331"/>
      <c r="H71" s="331"/>
      <c r="I71" s="332"/>
    </row>
    <row r="72" spans="1:10">
      <c r="A72" s="333"/>
      <c r="B72" s="331"/>
      <c r="C72" s="331"/>
      <c r="D72" s="331"/>
      <c r="E72" s="331"/>
      <c r="F72" s="331"/>
      <c r="G72" s="331"/>
      <c r="H72" s="331"/>
      <c r="I72" s="332"/>
      <c r="J72" s="80" t="str">
        <f>IF(AND(LEN(A68)&gt;=1,LEN(A68)&lt;200),"記載の字数が200字未満です","")</f>
        <v/>
      </c>
    </row>
    <row r="73" spans="1:10">
      <c r="A73" s="333"/>
      <c r="B73" s="331"/>
      <c r="C73" s="331"/>
      <c r="D73" s="331"/>
      <c r="E73" s="331"/>
      <c r="F73" s="331"/>
      <c r="G73" s="331"/>
      <c r="H73" s="331"/>
      <c r="I73" s="332"/>
    </row>
    <row r="74" spans="1:10">
      <c r="A74" s="333"/>
      <c r="B74" s="331"/>
      <c r="C74" s="331"/>
      <c r="D74" s="331"/>
      <c r="E74" s="331"/>
      <c r="F74" s="331"/>
      <c r="G74" s="331"/>
      <c r="H74" s="331"/>
      <c r="I74" s="332"/>
    </row>
    <row r="75" spans="1:10">
      <c r="A75" s="333"/>
      <c r="B75" s="331"/>
      <c r="C75" s="331"/>
      <c r="D75" s="331"/>
      <c r="E75" s="331"/>
      <c r="F75" s="331"/>
      <c r="G75" s="331"/>
      <c r="H75" s="331"/>
      <c r="I75" s="332"/>
    </row>
    <row r="76" spans="1:10">
      <c r="A76" s="333"/>
      <c r="B76" s="331"/>
      <c r="C76" s="331"/>
      <c r="D76" s="331"/>
      <c r="E76" s="331"/>
      <c r="F76" s="331"/>
      <c r="G76" s="331"/>
      <c r="H76" s="331"/>
      <c r="I76" s="332"/>
    </row>
    <row r="77" spans="1:10">
      <c r="A77" s="154" t="s">
        <v>68</v>
      </c>
    </row>
  </sheetData>
  <sheetProtection sheet="1" objects="1" scenarios="1" formatColumns="0" formatRows="0"/>
  <mergeCells count="17">
    <mergeCell ref="A3:I3"/>
    <mergeCell ref="A4:I12"/>
    <mergeCell ref="A13:I13"/>
    <mergeCell ref="A14:I22"/>
    <mergeCell ref="A23:I23"/>
    <mergeCell ref="A32:I32"/>
    <mergeCell ref="A33:H33"/>
    <mergeCell ref="A67:I67"/>
    <mergeCell ref="A68:I76"/>
    <mergeCell ref="A24:I30"/>
    <mergeCell ref="A58:I64"/>
    <mergeCell ref="A37:I37"/>
    <mergeCell ref="A38:I46"/>
    <mergeCell ref="A47:I47"/>
    <mergeCell ref="A48:I56"/>
    <mergeCell ref="A57:I57"/>
    <mergeCell ref="A31:I31"/>
  </mergeCells>
  <phoneticPr fontId="13"/>
  <conditionalFormatting sqref="A4:I12">
    <cfRule type="expression" dxfId="376" priority="12">
      <formula>OR(NOT($A$4=""))</formula>
    </cfRule>
  </conditionalFormatting>
  <conditionalFormatting sqref="A14:I22">
    <cfRule type="expression" dxfId="375" priority="11">
      <formula>OR(NOT($A$14=""))</formula>
    </cfRule>
  </conditionalFormatting>
  <conditionalFormatting sqref="A24:I30">
    <cfRule type="expression" dxfId="374" priority="10">
      <formula>OR(NOT($A$24=""))</formula>
    </cfRule>
  </conditionalFormatting>
  <conditionalFormatting sqref="A38:I46">
    <cfRule type="expression" dxfId="373" priority="9">
      <formula>OR(NOT($A$38=""))</formula>
    </cfRule>
  </conditionalFormatting>
  <conditionalFormatting sqref="A48:I56">
    <cfRule type="expression" dxfId="372" priority="8">
      <formula>OR(NOT($A$48=""))</formula>
    </cfRule>
  </conditionalFormatting>
  <conditionalFormatting sqref="A58:I64">
    <cfRule type="expression" dxfId="371" priority="7">
      <formula>OR(NOT($A$24=""))</formula>
    </cfRule>
  </conditionalFormatting>
  <conditionalFormatting sqref="A67:I76">
    <cfRule type="expression" dxfId="370" priority="6">
      <formula>OR(NOT($A$68=""))</formula>
    </cfRule>
  </conditionalFormatting>
  <conditionalFormatting sqref="I33">
    <cfRule type="expression" dxfId="369" priority="2">
      <formula>NOT($I$33="")</formula>
    </cfRule>
    <cfRule type="expression" dxfId="368" priority="4">
      <formula>OR(NOT($A$32=""))</formula>
    </cfRule>
  </conditionalFormatting>
  <dataValidations count="1">
    <dataValidation type="list" allowBlank="1" showInputMessage="1" showErrorMessage="1" sqref="I33" xr:uid="{B6517096-910D-471D-9A00-111591AC7BC4}">
      <formula1>"○,×"</formula1>
    </dataValidation>
  </dataValidations>
  <hyperlinks>
    <hyperlink ref="L34" r:id="rId1" display="https://www.niad.ac.jp/josei/report/r5selection/" xr:uid="{207B2015-8A44-473D-9DB0-1CB6A0B3F707}"/>
    <hyperlink ref="L35" r:id="rId2" display="https://www.niad.ac.jp/josei/report/r6selection/" xr:uid="{F506A163-42DA-4E5F-83C3-C6548E10D0A5}"/>
  </hyperlinks>
  <pageMargins left="0.7" right="0.7" top="0.75" bottom="0.75" header="0.3" footer="0.3"/>
  <pageSetup paperSize="9" scale="96" fitToHeight="0" orientation="portrait" r:id="rId3"/>
  <rowBreaks count="2" manualBreakCount="2">
    <brk id="34" max="8" man="1"/>
    <brk id="65" max="8" man="1"/>
  </rowBreaks>
  <colBreaks count="1" manualBreakCount="1">
    <brk id="10"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A341-F8A4-407A-9F86-E958905F9F55}">
  <sheetPr>
    <pageSetUpPr fitToPage="1"/>
  </sheetPr>
  <dimension ref="A1:T60"/>
  <sheetViews>
    <sheetView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C14" sqref="C14"/>
    </sheetView>
  </sheetViews>
  <sheetFormatPr defaultColWidth="9" defaultRowHeight="18"/>
  <cols>
    <col min="1" max="1" width="16.5" style="1" customWidth="1"/>
    <col min="2" max="2" width="15" style="1" customWidth="1"/>
    <col min="3" max="3" width="101.59765625" style="1" customWidth="1"/>
    <col min="4" max="4" width="9.8984375" style="1" customWidth="1"/>
    <col min="5" max="5" width="13.19921875" style="1" customWidth="1"/>
    <col min="6" max="6" width="14.5" style="1" customWidth="1"/>
    <col min="7" max="7" width="13.19921875" style="1" customWidth="1"/>
    <col min="8" max="8" width="14.5" style="1" customWidth="1"/>
    <col min="9" max="9" width="82.09765625" style="1" customWidth="1"/>
    <col min="10" max="10" width="77.09765625" style="1" customWidth="1"/>
    <col min="11" max="11" width="16.19921875" style="1" customWidth="1"/>
    <col min="12" max="12" width="66.3984375" style="1" customWidth="1"/>
    <col min="13" max="13" width="18.09765625" style="1" customWidth="1"/>
    <col min="14" max="14" width="19.09765625" style="1" customWidth="1"/>
    <col min="15" max="15" width="17.5" style="1" customWidth="1"/>
    <col min="16" max="16" width="16.59765625" style="1" customWidth="1"/>
    <col min="17" max="17" width="19.59765625" style="1" customWidth="1"/>
    <col min="18" max="18" width="19.09765625" style="1" customWidth="1"/>
    <col min="19" max="19" width="36.3984375" style="1" customWidth="1"/>
    <col min="20" max="20" width="13.5" style="1" customWidth="1"/>
    <col min="21" max="16384" width="9" style="1"/>
  </cols>
  <sheetData>
    <row r="1" spans="1:20" ht="115.5" customHeight="1" thickBot="1">
      <c r="A1" s="175" t="s">
        <v>543</v>
      </c>
      <c r="E1" s="30"/>
      <c r="F1" s="176"/>
      <c r="G1" s="30"/>
      <c r="H1" s="510" t="s">
        <v>544</v>
      </c>
      <c r="I1" s="511"/>
      <c r="J1" s="511"/>
      <c r="K1" s="31"/>
      <c r="L1" s="83" t="s">
        <v>3</v>
      </c>
      <c r="N1" s="32"/>
      <c r="O1" s="512" t="s">
        <v>71</v>
      </c>
      <c r="P1" s="512"/>
      <c r="Q1" s="512"/>
      <c r="R1" s="84"/>
      <c r="S1" s="85" t="s">
        <v>7</v>
      </c>
    </row>
    <row r="2" spans="1:20" ht="37.5" customHeight="1" thickTop="1">
      <c r="A2" s="513" t="s">
        <v>72</v>
      </c>
      <c r="B2" s="514"/>
      <c r="C2" s="514"/>
      <c r="D2" s="514"/>
      <c r="E2" s="514"/>
      <c r="F2" s="514"/>
      <c r="G2" s="514"/>
      <c r="H2" s="514"/>
      <c r="I2" s="147" t="s">
        <v>73</v>
      </c>
      <c r="J2" s="515" t="s">
        <v>74</v>
      </c>
      <c r="K2" s="516"/>
      <c r="L2" s="517" t="s">
        <v>73</v>
      </c>
      <c r="M2" s="514"/>
      <c r="N2" s="514"/>
      <c r="O2" s="514"/>
      <c r="P2" s="518"/>
      <c r="Q2" s="515" t="s">
        <v>74</v>
      </c>
      <c r="R2" s="519"/>
      <c r="S2" s="482" t="s">
        <v>75</v>
      </c>
      <c r="T2" s="7"/>
    </row>
    <row r="3" spans="1:20" ht="24.75" customHeight="1">
      <c r="A3" s="483" t="s">
        <v>76</v>
      </c>
      <c r="B3" s="484"/>
      <c r="C3" s="484"/>
      <c r="D3" s="484" t="s">
        <v>77</v>
      </c>
      <c r="E3" s="489" t="s">
        <v>545</v>
      </c>
      <c r="F3" s="491" t="s">
        <v>546</v>
      </c>
      <c r="G3" s="489" t="s">
        <v>547</v>
      </c>
      <c r="H3" s="491" t="s">
        <v>548</v>
      </c>
      <c r="I3" s="494" t="s">
        <v>80</v>
      </c>
      <c r="J3" s="497" t="s">
        <v>81</v>
      </c>
      <c r="K3" s="500" t="s">
        <v>82</v>
      </c>
      <c r="L3" s="503" t="s">
        <v>83</v>
      </c>
      <c r="M3" s="506"/>
      <c r="N3" s="506"/>
      <c r="O3" s="506"/>
      <c r="P3" s="506"/>
      <c r="Q3" s="6"/>
      <c r="R3" s="10"/>
      <c r="S3" s="482"/>
    </row>
    <row r="4" spans="1:20" ht="29.25" customHeight="1">
      <c r="A4" s="485"/>
      <c r="B4" s="486"/>
      <c r="C4" s="486"/>
      <c r="D4" s="486"/>
      <c r="E4" s="490"/>
      <c r="F4" s="492"/>
      <c r="G4" s="490"/>
      <c r="H4" s="492"/>
      <c r="I4" s="495"/>
      <c r="J4" s="498"/>
      <c r="K4" s="501"/>
      <c r="L4" s="504"/>
      <c r="M4" s="507" t="s">
        <v>84</v>
      </c>
      <c r="N4" s="508"/>
      <c r="O4" s="507" t="s">
        <v>85</v>
      </c>
      <c r="P4" s="509"/>
      <c r="Q4" s="520" t="s">
        <v>86</v>
      </c>
      <c r="R4" s="521"/>
      <c r="S4" s="482"/>
    </row>
    <row r="5" spans="1:20" ht="25.5" customHeight="1" thickBot="1">
      <c r="A5" s="487"/>
      <c r="B5" s="488"/>
      <c r="C5" s="488"/>
      <c r="D5" s="488"/>
      <c r="E5" s="490"/>
      <c r="F5" s="493"/>
      <c r="G5" s="490"/>
      <c r="H5" s="493"/>
      <c r="I5" s="496"/>
      <c r="J5" s="499"/>
      <c r="K5" s="502"/>
      <c r="L5" s="505"/>
      <c r="M5" s="5" t="s">
        <v>87</v>
      </c>
      <c r="N5" s="5" t="s">
        <v>88</v>
      </c>
      <c r="O5" s="5" t="s">
        <v>87</v>
      </c>
      <c r="P5" s="8" t="s">
        <v>88</v>
      </c>
      <c r="Q5" s="15" t="s">
        <v>87</v>
      </c>
      <c r="R5" s="16" t="s">
        <v>88</v>
      </c>
      <c r="S5" s="482"/>
    </row>
    <row r="6" spans="1:20" ht="136.5" customHeight="1" thickTop="1">
      <c r="A6" s="522" t="s">
        <v>549</v>
      </c>
      <c r="B6" s="524" t="s">
        <v>550</v>
      </c>
      <c r="C6" s="525"/>
      <c r="D6" s="528">
        <v>15</v>
      </c>
      <c r="E6" s="530"/>
      <c r="F6" s="532" t="str">
        <f>IF(E6="〇",15,"")</f>
        <v/>
      </c>
      <c r="G6" s="530"/>
      <c r="H6" s="532" t="str">
        <f>IF(G6="〇",15,"")</f>
        <v/>
      </c>
      <c r="I6" s="534"/>
      <c r="J6" s="535"/>
      <c r="K6" s="537"/>
      <c r="L6" s="374" t="s">
        <v>551</v>
      </c>
      <c r="M6" s="79" t="s">
        <v>552</v>
      </c>
      <c r="N6" s="107"/>
      <c r="O6" s="79" t="s">
        <v>552</v>
      </c>
      <c r="P6" s="177"/>
      <c r="Q6" s="79" t="s">
        <v>552</v>
      </c>
      <c r="R6" s="178"/>
      <c r="S6" s="66" t="str">
        <f>IF(AND(COUNTIF(G8:G15,"〇")&gt;=1,G6=""),"！加点項目のみを選択することはできません","")</f>
        <v/>
      </c>
    </row>
    <row r="7" spans="1:20" ht="135" customHeight="1" thickBot="1">
      <c r="A7" s="523"/>
      <c r="B7" s="526"/>
      <c r="C7" s="527"/>
      <c r="D7" s="529"/>
      <c r="E7" s="531"/>
      <c r="F7" s="533"/>
      <c r="G7" s="531"/>
      <c r="H7" s="533"/>
      <c r="I7" s="467"/>
      <c r="J7" s="536"/>
      <c r="K7" s="538"/>
      <c r="L7" s="375"/>
      <c r="M7" s="181" t="s">
        <v>553</v>
      </c>
      <c r="N7" s="182"/>
      <c r="O7" s="181" t="s">
        <v>553</v>
      </c>
      <c r="P7" s="183"/>
      <c r="Q7" s="181" t="s">
        <v>553</v>
      </c>
      <c r="R7" s="184"/>
      <c r="S7" s="185" t="str">
        <f>IF(OR(N6&gt;N7,R6&gt;R7),"！生徒数より多い履修者数が入力されています","")</f>
        <v/>
      </c>
    </row>
    <row r="8" spans="1:20" ht="57" customHeight="1" thickTop="1">
      <c r="A8" s="523"/>
      <c r="B8" s="457" t="s">
        <v>111</v>
      </c>
      <c r="C8" s="186" t="s">
        <v>554</v>
      </c>
      <c r="D8" s="26">
        <v>10</v>
      </c>
      <c r="E8" s="93"/>
      <c r="F8" s="69" t="str">
        <f>IF(E8="〇",10,"")</f>
        <v/>
      </c>
      <c r="G8" s="93"/>
      <c r="H8" s="69" t="str">
        <f>IF(G8="〇",10,"")</f>
        <v/>
      </c>
      <c r="I8" s="60"/>
      <c r="J8" s="187"/>
      <c r="K8" s="188"/>
      <c r="L8" s="458"/>
      <c r="M8" s="189" t="s">
        <v>555</v>
      </c>
      <c r="N8" s="190" t="e">
        <f>N6/N7</f>
        <v>#DIV/0!</v>
      </c>
      <c r="O8" s="189" t="s">
        <v>555</v>
      </c>
      <c r="P8" s="191"/>
      <c r="Q8" s="189" t="s">
        <v>555</v>
      </c>
      <c r="R8" s="192" t="e">
        <f>R6/R7</f>
        <v>#DIV/0!</v>
      </c>
      <c r="S8" s="68" t="str" cm="1">
        <f t="array" ref="S8">_xlfn.IFS(P8&gt;=20%,"",P8&gt;=0.1%,"目標値が20％を下回っています",P8&lt;0.1%,"")</f>
        <v/>
      </c>
    </row>
    <row r="9" spans="1:20" ht="100.5" customHeight="1">
      <c r="A9" s="523"/>
      <c r="B9" s="411"/>
      <c r="C9" s="186" t="s">
        <v>556</v>
      </c>
      <c r="D9" s="26">
        <v>5</v>
      </c>
      <c r="E9" s="90"/>
      <c r="F9" s="69" t="str">
        <f>IF(E9="〇",5,"")</f>
        <v/>
      </c>
      <c r="G9" s="90"/>
      <c r="H9" s="69" t="str">
        <f>IF(G9="〇",5,"")</f>
        <v/>
      </c>
      <c r="I9" s="97"/>
      <c r="J9" s="98"/>
      <c r="K9" s="146"/>
      <c r="L9" s="374" t="s">
        <v>557</v>
      </c>
      <c r="M9" s="79" t="s">
        <v>552</v>
      </c>
      <c r="N9" s="107"/>
      <c r="O9" s="79" t="s">
        <v>552</v>
      </c>
      <c r="P9" s="177"/>
      <c r="Q9" s="79" t="s">
        <v>552</v>
      </c>
      <c r="R9" s="178"/>
      <c r="S9" s="67"/>
    </row>
    <row r="10" spans="1:20" ht="146.25" customHeight="1">
      <c r="A10" s="523"/>
      <c r="B10" s="411"/>
      <c r="C10" s="193" t="s">
        <v>558</v>
      </c>
      <c r="D10" s="26">
        <v>5</v>
      </c>
      <c r="E10" s="157"/>
      <c r="F10" s="69" t="str">
        <f t="shared" ref="F10:H13" si="0">IF(E10="〇",5,"")</f>
        <v/>
      </c>
      <c r="G10" s="157"/>
      <c r="H10" s="69" t="str">
        <f t="shared" si="0"/>
        <v/>
      </c>
      <c r="I10" s="97"/>
      <c r="J10" s="98"/>
      <c r="K10" s="146"/>
      <c r="L10" s="375"/>
      <c r="M10" s="181" t="s">
        <v>553</v>
      </c>
      <c r="N10" s="182"/>
      <c r="O10" s="181" t="s">
        <v>553</v>
      </c>
      <c r="P10" s="183"/>
      <c r="Q10" s="181" t="s">
        <v>553</v>
      </c>
      <c r="R10" s="184"/>
      <c r="S10" s="74" t="str">
        <f>IF(OR(N9&gt;N10,R9&gt;R10),"！生徒数より多い履修者数が入力されています","")</f>
        <v/>
      </c>
    </row>
    <row r="11" spans="1:20" ht="96.75" customHeight="1">
      <c r="A11" s="523"/>
      <c r="B11" s="411"/>
      <c r="C11" s="186" t="s">
        <v>559</v>
      </c>
      <c r="D11" s="26">
        <v>5</v>
      </c>
      <c r="E11" s="92"/>
      <c r="F11" s="69" t="str">
        <f t="shared" si="0"/>
        <v/>
      </c>
      <c r="G11" s="92"/>
      <c r="H11" s="69" t="str">
        <f t="shared" si="0"/>
        <v/>
      </c>
      <c r="I11" s="97"/>
      <c r="J11" s="98"/>
      <c r="K11" s="146"/>
      <c r="L11" s="458"/>
      <c r="M11" s="189" t="s">
        <v>555</v>
      </c>
      <c r="N11" s="190" t="e">
        <f>N9/N10</f>
        <v>#DIV/0!</v>
      </c>
      <c r="O11" s="189" t="s">
        <v>555</v>
      </c>
      <c r="P11" s="191"/>
      <c r="Q11" s="189" t="s">
        <v>555</v>
      </c>
      <c r="R11" s="192" t="e">
        <f>R9/R10</f>
        <v>#DIV/0!</v>
      </c>
      <c r="S11" s="68" t="str" cm="1">
        <f t="array" ref="S11">_xlfn.IFS(P11&gt;=20%,"",P11&gt;=0.1%,"！目標値が20％を下回っています",P11&lt;0.1%,"")</f>
        <v/>
      </c>
    </row>
    <row r="12" spans="1:20" ht="87" customHeight="1">
      <c r="A12" s="523"/>
      <c r="B12" s="411"/>
      <c r="C12" s="186" t="s">
        <v>560</v>
      </c>
      <c r="D12" s="26">
        <v>5</v>
      </c>
      <c r="E12" s="92"/>
      <c r="F12" s="69" t="str">
        <f t="shared" si="0"/>
        <v/>
      </c>
      <c r="G12" s="92"/>
      <c r="H12" s="69" t="str">
        <f t="shared" si="0"/>
        <v/>
      </c>
      <c r="I12" s="97"/>
      <c r="J12" s="98"/>
      <c r="K12" s="99"/>
      <c r="L12" s="459" t="s">
        <v>561</v>
      </c>
      <c r="M12" s="79" t="s">
        <v>552</v>
      </c>
      <c r="N12" s="107"/>
      <c r="O12" s="79" t="s">
        <v>552</v>
      </c>
      <c r="P12" s="177"/>
      <c r="Q12" s="79" t="s">
        <v>552</v>
      </c>
      <c r="R12" s="178"/>
      <c r="S12" s="68"/>
    </row>
    <row r="13" spans="1:20" ht="99.75" customHeight="1">
      <c r="A13" s="523"/>
      <c r="B13" s="411"/>
      <c r="C13" s="186" t="s">
        <v>562</v>
      </c>
      <c r="D13" s="26">
        <v>5</v>
      </c>
      <c r="E13" s="92"/>
      <c r="F13" s="69" t="str">
        <f t="shared" si="0"/>
        <v/>
      </c>
      <c r="G13" s="92"/>
      <c r="H13" s="69" t="str">
        <f t="shared" si="0"/>
        <v/>
      </c>
      <c r="I13" s="97"/>
      <c r="J13" s="98"/>
      <c r="K13" s="99"/>
      <c r="L13" s="460"/>
      <c r="M13" s="181" t="s">
        <v>553</v>
      </c>
      <c r="N13" s="182"/>
      <c r="O13" s="181" t="s">
        <v>553</v>
      </c>
      <c r="P13" s="183"/>
      <c r="Q13" s="181" t="s">
        <v>553</v>
      </c>
      <c r="R13" s="184"/>
      <c r="S13" s="74" t="str">
        <f>IF(OR(N12&gt;N13,R12&gt;R13),"！生徒数より多い履修者数が入力されています","")</f>
        <v/>
      </c>
    </row>
    <row r="14" spans="1:20" ht="48" customHeight="1">
      <c r="A14" s="523"/>
      <c r="B14" s="411"/>
      <c r="C14" s="194" t="s">
        <v>563</v>
      </c>
      <c r="D14" s="20">
        <v>5</v>
      </c>
      <c r="E14" s="92"/>
      <c r="F14" s="70" t="str">
        <f>IF(E14="〇",5,"")</f>
        <v/>
      </c>
      <c r="G14" s="92"/>
      <c r="H14" s="70" t="str">
        <f>IF(G14="〇",5,"")</f>
        <v/>
      </c>
      <c r="I14" s="95"/>
      <c r="J14" s="148"/>
      <c r="K14" s="99"/>
      <c r="L14" s="460"/>
      <c r="M14" s="462" t="s">
        <v>555</v>
      </c>
      <c r="N14" s="463" t="e">
        <f>N12/N13</f>
        <v>#DIV/0!</v>
      </c>
      <c r="O14" s="462" t="s">
        <v>555</v>
      </c>
      <c r="P14" s="479"/>
      <c r="Q14" s="481" t="s">
        <v>555</v>
      </c>
      <c r="R14" s="539" t="e">
        <f>R12/R13</f>
        <v>#DIV/0!</v>
      </c>
      <c r="S14" s="444" t="str" cm="1">
        <f t="array" ref="S14">_xlfn.IFS(P14&gt;=20%,"",P14&gt;=0.1%,"！目標値が20％を下回っています",P14&lt;0.1%,"")</f>
        <v/>
      </c>
    </row>
    <row r="15" spans="1:20" ht="68.25" customHeight="1" thickBot="1">
      <c r="A15" s="523"/>
      <c r="B15" s="412"/>
      <c r="C15" s="195" t="s">
        <v>564</v>
      </c>
      <c r="D15" s="196">
        <v>5</v>
      </c>
      <c r="E15" s="92"/>
      <c r="F15" s="197" t="str">
        <f>IF(E15="〇",5,"")</f>
        <v/>
      </c>
      <c r="G15" s="92"/>
      <c r="H15" s="197" t="str">
        <f>IF(G15="〇",5,"")</f>
        <v/>
      </c>
      <c r="I15" s="198"/>
      <c r="J15" s="199"/>
      <c r="K15" s="100"/>
      <c r="L15" s="461"/>
      <c r="M15" s="380"/>
      <c r="N15" s="464"/>
      <c r="O15" s="380"/>
      <c r="P15" s="480"/>
      <c r="Q15" s="386"/>
      <c r="R15" s="540"/>
      <c r="S15" s="444"/>
    </row>
    <row r="16" spans="1:20" ht="117" customHeight="1" thickTop="1">
      <c r="A16" s="523"/>
      <c r="B16" s="426" t="s">
        <v>565</v>
      </c>
      <c r="C16" s="445"/>
      <c r="D16" s="448">
        <v>5</v>
      </c>
      <c r="E16" s="451"/>
      <c r="F16" s="454" t="str">
        <f>IF(E16="〇",5,"")</f>
        <v/>
      </c>
      <c r="G16" s="451"/>
      <c r="H16" s="454" t="str">
        <f>IF(G16="〇",5,"")</f>
        <v/>
      </c>
      <c r="I16" s="465"/>
      <c r="J16" s="468"/>
      <c r="K16" s="470"/>
      <c r="L16" s="202" t="s">
        <v>566</v>
      </c>
      <c r="M16" s="203"/>
      <c r="N16" s="203"/>
      <c r="O16" s="21" t="s">
        <v>567</v>
      </c>
      <c r="P16" s="204"/>
      <c r="Q16" s="21" t="s">
        <v>568</v>
      </c>
      <c r="R16" s="205"/>
      <c r="S16" s="206" t="str">
        <f>IF(AND(COUNTIF(G19:G26,"〇")&gt;=1,G16=""),"！加点項目のみを選択することはできません","")</f>
        <v/>
      </c>
    </row>
    <row r="17" spans="1:19" ht="117" customHeight="1">
      <c r="A17" s="523"/>
      <c r="B17" s="446"/>
      <c r="C17" s="447"/>
      <c r="D17" s="449"/>
      <c r="E17" s="452"/>
      <c r="F17" s="455"/>
      <c r="G17" s="452"/>
      <c r="H17" s="455"/>
      <c r="I17" s="466"/>
      <c r="J17" s="469"/>
      <c r="K17" s="471"/>
      <c r="L17" s="473" t="s">
        <v>569</v>
      </c>
      <c r="M17" s="79" t="s">
        <v>552</v>
      </c>
      <c r="N17" s="208"/>
      <c r="O17" s="79" t="s">
        <v>552</v>
      </c>
      <c r="P17" s="177"/>
      <c r="Q17" s="79" t="s">
        <v>552</v>
      </c>
      <c r="R17" s="209"/>
      <c r="S17" s="67"/>
    </row>
    <row r="18" spans="1:19" ht="94.5" customHeight="1" thickBot="1">
      <c r="A18" s="523"/>
      <c r="B18" s="446"/>
      <c r="C18" s="447"/>
      <c r="D18" s="450"/>
      <c r="E18" s="453"/>
      <c r="F18" s="456"/>
      <c r="G18" s="453"/>
      <c r="H18" s="456"/>
      <c r="I18" s="467"/>
      <c r="J18" s="469"/>
      <c r="K18" s="472"/>
      <c r="L18" s="474"/>
      <c r="M18" s="181" t="s">
        <v>553</v>
      </c>
      <c r="N18" s="211"/>
      <c r="O18" s="181" t="s">
        <v>553</v>
      </c>
      <c r="P18" s="183"/>
      <c r="Q18" s="181" t="s">
        <v>553</v>
      </c>
      <c r="R18" s="212"/>
      <c r="S18" s="74" t="str">
        <f>IF(OR(N17&gt;N18,R17&gt;R18),"！生徒数より多い履修者数が入力されています","")</f>
        <v/>
      </c>
    </row>
    <row r="19" spans="1:19" ht="128.25" customHeight="1" thickTop="1">
      <c r="A19" s="523"/>
      <c r="B19" s="476" t="s">
        <v>111</v>
      </c>
      <c r="C19" s="213" t="s">
        <v>570</v>
      </c>
      <c r="D19" s="214">
        <v>10</v>
      </c>
      <c r="E19" s="215"/>
      <c r="F19" s="69" t="str">
        <f>IF(E19="〇",10,"")</f>
        <v/>
      </c>
      <c r="G19" s="215"/>
      <c r="H19" s="69" t="str">
        <f>IF(G19="〇",10,"")</f>
        <v/>
      </c>
      <c r="I19" s="97"/>
      <c r="J19" s="98"/>
      <c r="K19" s="207"/>
      <c r="L19" s="475"/>
      <c r="M19" s="189" t="s">
        <v>555</v>
      </c>
      <c r="N19" s="190" t="e">
        <f>N17/N18</f>
        <v>#DIV/0!</v>
      </c>
      <c r="O19" s="189" t="s">
        <v>555</v>
      </c>
      <c r="P19" s="191"/>
      <c r="Q19" s="189" t="s">
        <v>555</v>
      </c>
      <c r="R19" s="192" t="e">
        <f>R17/R18</f>
        <v>#DIV/0!</v>
      </c>
      <c r="S19" s="68" t="str" cm="1">
        <f t="array" ref="S19">_xlfn.IFS(P19&gt;=20%,"",P19&gt;=0.1%,"！目標値が20％を下回っています",P19&lt;0.1%,"")</f>
        <v/>
      </c>
    </row>
    <row r="20" spans="1:19" ht="88.5" customHeight="1">
      <c r="A20" s="523"/>
      <c r="B20" s="477"/>
      <c r="C20" s="216" t="s">
        <v>571</v>
      </c>
      <c r="D20" s="26">
        <v>5</v>
      </c>
      <c r="E20" s="217"/>
      <c r="F20" s="69" t="str">
        <f t="shared" ref="F20:H24" si="1">IF(E20="〇",5,"")</f>
        <v/>
      </c>
      <c r="G20" s="217"/>
      <c r="H20" s="69" t="str">
        <f t="shared" si="1"/>
        <v/>
      </c>
      <c r="I20" s="97"/>
      <c r="J20" s="180"/>
      <c r="K20" s="218"/>
      <c r="L20" s="374" t="s">
        <v>572</v>
      </c>
      <c r="M20" s="79" t="s">
        <v>552</v>
      </c>
      <c r="N20" s="208"/>
      <c r="O20" s="79" t="s">
        <v>552</v>
      </c>
      <c r="P20" s="177"/>
      <c r="Q20" s="79" t="s">
        <v>552</v>
      </c>
      <c r="R20" s="209"/>
      <c r="S20" s="67"/>
    </row>
    <row r="21" spans="1:19" ht="88.5" customHeight="1">
      <c r="A21" s="523"/>
      <c r="B21" s="477"/>
      <c r="C21" s="216" t="s">
        <v>573</v>
      </c>
      <c r="D21" s="26">
        <v>5</v>
      </c>
      <c r="E21" s="217"/>
      <c r="F21" s="69" t="str">
        <f t="shared" si="1"/>
        <v/>
      </c>
      <c r="G21" s="217"/>
      <c r="H21" s="69" t="str">
        <f t="shared" si="1"/>
        <v/>
      </c>
      <c r="I21" s="97"/>
      <c r="J21" s="180"/>
      <c r="K21" s="218"/>
      <c r="L21" s="375"/>
      <c r="M21" s="181" t="s">
        <v>553</v>
      </c>
      <c r="N21" s="211"/>
      <c r="O21" s="181" t="s">
        <v>553</v>
      </c>
      <c r="P21" s="183"/>
      <c r="Q21" s="181" t="s">
        <v>553</v>
      </c>
      <c r="R21" s="212"/>
      <c r="S21" s="74" t="str">
        <f>IF(OR(N20&gt;N21,R20&gt;R21),"！生徒数より多い履修者数が入力されています","")</f>
        <v/>
      </c>
    </row>
    <row r="22" spans="1:19" ht="88.5" customHeight="1">
      <c r="A22" s="523"/>
      <c r="B22" s="477"/>
      <c r="C22" s="216" t="s">
        <v>574</v>
      </c>
      <c r="D22" s="26">
        <v>5</v>
      </c>
      <c r="E22" s="217"/>
      <c r="F22" s="69" t="str">
        <f t="shared" si="1"/>
        <v/>
      </c>
      <c r="G22" s="217"/>
      <c r="H22" s="69" t="str">
        <f t="shared" si="1"/>
        <v/>
      </c>
      <c r="I22" s="97"/>
      <c r="J22" s="180"/>
      <c r="K22" s="218"/>
      <c r="L22" s="458"/>
      <c r="M22" s="189" t="s">
        <v>555</v>
      </c>
      <c r="N22" s="190" t="e">
        <f>N20/N21</f>
        <v>#DIV/0!</v>
      </c>
      <c r="O22" s="189" t="s">
        <v>555</v>
      </c>
      <c r="P22" s="191"/>
      <c r="Q22" s="189" t="s">
        <v>555</v>
      </c>
      <c r="R22" s="192" t="e">
        <f>R20/R21</f>
        <v>#DIV/0!</v>
      </c>
      <c r="S22" s="68" t="str" cm="1">
        <f t="array" ref="S22">_xlfn.IFS(P22&gt;=20%,"",P22&gt;=0.1%,"！目標値が20％を下回っています",P22&lt;0.1%,"")</f>
        <v/>
      </c>
    </row>
    <row r="23" spans="1:19" ht="103.5" customHeight="1">
      <c r="A23" s="523"/>
      <c r="B23" s="477"/>
      <c r="C23" s="216" t="s">
        <v>575</v>
      </c>
      <c r="D23" s="26">
        <v>5</v>
      </c>
      <c r="E23" s="217"/>
      <c r="F23" s="69" t="str">
        <f t="shared" si="1"/>
        <v/>
      </c>
      <c r="G23" s="217"/>
      <c r="H23" s="69" t="str">
        <f t="shared" si="1"/>
        <v/>
      </c>
      <c r="I23" s="97"/>
      <c r="J23" s="180"/>
      <c r="K23" s="99"/>
      <c r="L23" s="459" t="s">
        <v>576</v>
      </c>
      <c r="M23" s="79" t="s">
        <v>552</v>
      </c>
      <c r="N23" s="208"/>
      <c r="O23" s="79" t="s">
        <v>552</v>
      </c>
      <c r="P23" s="177"/>
      <c r="Q23" s="79" t="s">
        <v>552</v>
      </c>
      <c r="R23" s="209"/>
      <c r="S23" s="67"/>
    </row>
    <row r="24" spans="1:19" ht="80.25" customHeight="1">
      <c r="A24" s="523"/>
      <c r="B24" s="477"/>
      <c r="C24" s="219" t="s">
        <v>577</v>
      </c>
      <c r="D24" s="26">
        <v>5</v>
      </c>
      <c r="E24" s="217"/>
      <c r="F24" s="69" t="str">
        <f t="shared" si="1"/>
        <v/>
      </c>
      <c r="G24" s="217"/>
      <c r="H24" s="69" t="str">
        <f t="shared" si="1"/>
        <v/>
      </c>
      <c r="I24" s="97"/>
      <c r="J24" s="180"/>
      <c r="K24" s="220"/>
      <c r="L24" s="460"/>
      <c r="M24" s="181" t="s">
        <v>553</v>
      </c>
      <c r="N24" s="211"/>
      <c r="O24" s="181" t="s">
        <v>553</v>
      </c>
      <c r="P24" s="183"/>
      <c r="Q24" s="181" t="s">
        <v>553</v>
      </c>
      <c r="R24" s="212"/>
      <c r="S24" s="74" t="str">
        <f>IF(OR(N23&gt;N24,R23&gt;R24),"！生徒数より多い履修者数が入力されています","")</f>
        <v/>
      </c>
    </row>
    <row r="25" spans="1:19" ht="67.5" customHeight="1">
      <c r="A25" s="523"/>
      <c r="B25" s="477"/>
      <c r="C25" s="221" t="s">
        <v>578</v>
      </c>
      <c r="D25" s="26">
        <v>5</v>
      </c>
      <c r="E25" s="217"/>
      <c r="F25" s="70" t="str">
        <f>IF(E25="〇",5,"")</f>
        <v/>
      </c>
      <c r="G25" s="217"/>
      <c r="H25" s="70" t="str">
        <f>IF(G25="〇",5,"")</f>
        <v/>
      </c>
      <c r="I25" s="95"/>
      <c r="J25" s="148"/>
      <c r="K25" s="99"/>
      <c r="L25" s="460"/>
      <c r="M25" s="462" t="s">
        <v>555</v>
      </c>
      <c r="N25" s="463" t="e">
        <f>N23/N24</f>
        <v>#DIV/0!</v>
      </c>
      <c r="O25" s="462" t="s">
        <v>555</v>
      </c>
      <c r="P25" s="479"/>
      <c r="Q25" s="481" t="s">
        <v>555</v>
      </c>
      <c r="R25" s="539" t="e">
        <f>R23/R24</f>
        <v>#DIV/0!</v>
      </c>
      <c r="S25" s="444" t="str" cm="1">
        <f t="array" ref="S25">_xlfn.IFS(P25&gt;=20%,"",P25&gt;=0.1%,"！目標値が20％を下回っています",P25&lt;0.1%,"")</f>
        <v/>
      </c>
    </row>
    <row r="26" spans="1:19" ht="67.5" customHeight="1" thickBot="1">
      <c r="A26" s="179"/>
      <c r="B26" s="478"/>
      <c r="C26" s="222" t="s">
        <v>579</v>
      </c>
      <c r="D26" s="223">
        <v>5</v>
      </c>
      <c r="E26" s="224"/>
      <c r="F26" s="71" t="str">
        <f>IF(E26="〇",5,"")</f>
        <v/>
      </c>
      <c r="G26" s="224"/>
      <c r="H26" s="71" t="str">
        <f>IF(G26="〇",5,"")</f>
        <v/>
      </c>
      <c r="I26" s="198"/>
      <c r="J26" s="101"/>
      <c r="K26" s="100"/>
      <c r="L26" s="461"/>
      <c r="M26" s="380"/>
      <c r="N26" s="464"/>
      <c r="O26" s="380"/>
      <c r="P26" s="480"/>
      <c r="Q26" s="386"/>
      <c r="R26" s="540"/>
      <c r="S26" s="444"/>
    </row>
    <row r="27" spans="1:19" ht="194.25" customHeight="1" thickBot="1">
      <c r="A27" s="367" t="s">
        <v>580</v>
      </c>
      <c r="B27" s="426" t="s">
        <v>581</v>
      </c>
      <c r="C27" s="427"/>
      <c r="D27" s="225">
        <v>10</v>
      </c>
      <c r="E27" s="226"/>
      <c r="F27" s="227" t="str">
        <f>IF(E27="〇",10,"")</f>
        <v/>
      </c>
      <c r="G27" s="226"/>
      <c r="H27" s="227" t="str">
        <f>IF(G27="〇",10,"")</f>
        <v/>
      </c>
      <c r="I27" s="96"/>
      <c r="J27" s="149"/>
      <c r="K27" s="102"/>
      <c r="L27" s="428" t="s">
        <v>582</v>
      </c>
      <c r="M27" s="407" t="s">
        <v>583</v>
      </c>
      <c r="N27" s="432"/>
      <c r="O27" s="407" t="s">
        <v>584</v>
      </c>
      <c r="P27" s="435" t="e" cm="1">
        <f t="array" ref="P27">_xlfn.IFS(AND(事業計画書１!B4="継続2年目",事業計画書３!N27="整備していない"),"令和6年度",AND(事業計画書１!B4="新規",事業計画書３!N27="整備していない"),"令和7年度",AND(事業計画書３!N27="整備している"),"－")</f>
        <v>#N/A</v>
      </c>
      <c r="Q27" s="438" t="s">
        <v>583</v>
      </c>
      <c r="R27" s="441"/>
      <c r="S27" s="68" t="str">
        <f>IF(AND(COUNTIF(G28:G32,"〇")&gt;=1,G27=""),"！加点項目のみを選択することはできません","")</f>
        <v/>
      </c>
    </row>
    <row r="28" spans="1:19" ht="82.5" customHeight="1">
      <c r="A28" s="368"/>
      <c r="B28" s="372" t="s">
        <v>101</v>
      </c>
      <c r="C28" s="216" t="s">
        <v>585</v>
      </c>
      <c r="D28" s="27">
        <v>5</v>
      </c>
      <c r="E28" s="157"/>
      <c r="F28" s="69" t="str">
        <f t="shared" ref="F28:H38" si="2">IF(E28="〇",5,"")</f>
        <v/>
      </c>
      <c r="G28" s="157"/>
      <c r="H28" s="69" t="str">
        <f t="shared" si="2"/>
        <v/>
      </c>
      <c r="I28" s="97"/>
      <c r="J28" s="98"/>
      <c r="K28" s="103"/>
      <c r="L28" s="429"/>
      <c r="M28" s="379"/>
      <c r="N28" s="433"/>
      <c r="O28" s="379"/>
      <c r="P28" s="436"/>
      <c r="Q28" s="439"/>
      <c r="R28" s="442"/>
      <c r="S28" s="67"/>
    </row>
    <row r="29" spans="1:19" ht="87.75" customHeight="1">
      <c r="A29" s="368"/>
      <c r="B29" s="411"/>
      <c r="C29" s="216" t="s">
        <v>586</v>
      </c>
      <c r="D29" s="27">
        <v>5</v>
      </c>
      <c r="E29" s="157"/>
      <c r="F29" s="69" t="str">
        <f t="shared" si="2"/>
        <v/>
      </c>
      <c r="G29" s="157"/>
      <c r="H29" s="69" t="str">
        <f t="shared" si="2"/>
        <v/>
      </c>
      <c r="I29" s="97"/>
      <c r="J29" s="98"/>
      <c r="K29" s="104"/>
      <c r="L29" s="429"/>
      <c r="M29" s="379"/>
      <c r="N29" s="433"/>
      <c r="O29" s="379"/>
      <c r="P29" s="436"/>
      <c r="Q29" s="439"/>
      <c r="R29" s="442"/>
      <c r="S29" s="67"/>
    </row>
    <row r="30" spans="1:19" ht="80.25" customHeight="1">
      <c r="A30" s="368"/>
      <c r="B30" s="411"/>
      <c r="C30" s="229" t="s">
        <v>587</v>
      </c>
      <c r="D30" s="27">
        <v>5</v>
      </c>
      <c r="E30" s="157"/>
      <c r="F30" s="69" t="str">
        <f t="shared" si="2"/>
        <v/>
      </c>
      <c r="G30" s="157"/>
      <c r="H30" s="69" t="str">
        <f t="shared" si="2"/>
        <v/>
      </c>
      <c r="I30" s="97"/>
      <c r="J30" s="98"/>
      <c r="K30" s="104"/>
      <c r="L30" s="430"/>
      <c r="M30" s="431"/>
      <c r="N30" s="434"/>
      <c r="O30" s="431"/>
      <c r="P30" s="437"/>
      <c r="Q30" s="440"/>
      <c r="R30" s="443"/>
      <c r="S30" s="67"/>
    </row>
    <row r="31" spans="1:19" ht="276.75" customHeight="1">
      <c r="A31" s="368"/>
      <c r="B31" s="411"/>
      <c r="C31" s="229" t="s">
        <v>588</v>
      </c>
      <c r="D31" s="27">
        <v>5</v>
      </c>
      <c r="E31" s="157"/>
      <c r="F31" s="69" t="str">
        <f t="shared" si="2"/>
        <v/>
      </c>
      <c r="G31" s="157"/>
      <c r="H31" s="69" t="str">
        <f t="shared" si="2"/>
        <v/>
      </c>
      <c r="I31" s="97"/>
      <c r="J31" s="98"/>
      <c r="K31" s="104"/>
      <c r="L31" s="210" t="s">
        <v>589</v>
      </c>
      <c r="M31" s="230" t="s">
        <v>590</v>
      </c>
      <c r="N31" s="231"/>
      <c r="O31" s="232" t="s">
        <v>590</v>
      </c>
      <c r="P31" s="233"/>
      <c r="Q31" s="234" t="s">
        <v>590</v>
      </c>
      <c r="R31" s="235"/>
      <c r="S31" s="67"/>
    </row>
    <row r="32" spans="1:19" ht="106.5" customHeight="1" thickBot="1">
      <c r="A32" s="413"/>
      <c r="B32" s="412"/>
      <c r="C32" s="222" t="s">
        <v>591</v>
      </c>
      <c r="D32" s="236">
        <v>5</v>
      </c>
      <c r="E32" s="237"/>
      <c r="F32" s="71" t="str">
        <f t="shared" si="2"/>
        <v/>
      </c>
      <c r="G32" s="237"/>
      <c r="H32" s="71" t="str">
        <f t="shared" si="2"/>
        <v/>
      </c>
      <c r="I32" s="198"/>
      <c r="J32" s="101"/>
      <c r="K32" s="238"/>
      <c r="L32" s="239"/>
      <c r="M32" s="240"/>
      <c r="N32" s="240"/>
      <c r="O32" s="240"/>
      <c r="P32" s="241"/>
      <c r="Q32" s="242"/>
      <c r="R32" s="243"/>
      <c r="S32" s="67"/>
    </row>
    <row r="33" spans="1:19" ht="122.4" customHeight="1">
      <c r="A33" s="388" t="s">
        <v>592</v>
      </c>
      <c r="B33" s="416" t="s">
        <v>593</v>
      </c>
      <c r="C33" s="417"/>
      <c r="D33" s="28"/>
      <c r="E33" s="59"/>
      <c r="F33" s="72"/>
      <c r="G33" s="59"/>
      <c r="H33" s="72"/>
      <c r="I33" s="60"/>
      <c r="J33" s="187"/>
      <c r="K33" s="244"/>
      <c r="L33" s="418" t="s">
        <v>594</v>
      </c>
      <c r="M33" s="419"/>
      <c r="N33" s="422"/>
      <c r="O33" s="407" t="s">
        <v>567</v>
      </c>
      <c r="P33" s="408"/>
      <c r="Q33" s="409" t="s">
        <v>568</v>
      </c>
      <c r="R33" s="410"/>
      <c r="S33" s="67"/>
    </row>
    <row r="34" spans="1:19" ht="122.4" customHeight="1">
      <c r="A34" s="388"/>
      <c r="B34" s="372" t="s">
        <v>111</v>
      </c>
      <c r="C34" s="216" t="s">
        <v>595</v>
      </c>
      <c r="D34" s="18">
        <v>5</v>
      </c>
      <c r="E34" s="157"/>
      <c r="F34" s="69" t="str">
        <f>IF(E34="〇",5,"")</f>
        <v/>
      </c>
      <c r="G34" s="157"/>
      <c r="H34" s="69" t="str">
        <f>IF(G34="〇",5,"")</f>
        <v/>
      </c>
      <c r="I34" s="97"/>
      <c r="J34" s="98"/>
      <c r="K34" s="245"/>
      <c r="L34" s="375"/>
      <c r="M34" s="420"/>
      <c r="N34" s="423"/>
      <c r="O34" s="379"/>
      <c r="P34" s="357"/>
      <c r="Q34" s="385"/>
      <c r="R34" s="361"/>
      <c r="S34" s="67"/>
    </row>
    <row r="35" spans="1:19" ht="115.5" customHeight="1">
      <c r="A35" s="388"/>
      <c r="B35" s="411"/>
      <c r="C35" s="216" t="s">
        <v>596</v>
      </c>
      <c r="D35" s="18">
        <v>10</v>
      </c>
      <c r="E35" s="157"/>
      <c r="F35" s="69" t="str">
        <f>IF(E35="〇",10,"")</f>
        <v/>
      </c>
      <c r="G35" s="157"/>
      <c r="H35" s="69" t="str">
        <f>IF(G35="〇",10,"")</f>
        <v/>
      </c>
      <c r="I35" s="97"/>
      <c r="J35" s="98"/>
      <c r="K35" s="245"/>
      <c r="L35" s="375"/>
      <c r="M35" s="420"/>
      <c r="N35" s="423"/>
      <c r="O35" s="379"/>
      <c r="P35" s="357"/>
      <c r="Q35" s="385"/>
      <c r="R35" s="361"/>
      <c r="S35" s="67"/>
    </row>
    <row r="36" spans="1:19" ht="82.95" customHeight="1">
      <c r="A36" s="388"/>
      <c r="B36" s="411"/>
      <c r="C36" s="219" t="s">
        <v>597</v>
      </c>
      <c r="D36" s="20">
        <v>5</v>
      </c>
      <c r="E36" s="157"/>
      <c r="F36" s="69" t="str">
        <f t="shared" si="2"/>
        <v/>
      </c>
      <c r="G36" s="157"/>
      <c r="H36" s="69" t="str">
        <f t="shared" si="2"/>
        <v/>
      </c>
      <c r="I36" s="97"/>
      <c r="J36" s="98"/>
      <c r="K36" s="245"/>
      <c r="L36" s="375"/>
      <c r="M36" s="420"/>
      <c r="N36" s="423"/>
      <c r="O36" s="379"/>
      <c r="P36" s="357"/>
      <c r="Q36" s="385"/>
      <c r="R36" s="361"/>
      <c r="S36" s="67"/>
    </row>
    <row r="37" spans="1:19" ht="84.6" customHeight="1">
      <c r="A37" s="388"/>
      <c r="B37" s="411"/>
      <c r="C37" s="229" t="s">
        <v>598</v>
      </c>
      <c r="D37" s="20">
        <v>5</v>
      </c>
      <c r="E37" s="157"/>
      <c r="F37" s="69" t="str">
        <f t="shared" si="2"/>
        <v/>
      </c>
      <c r="G37" s="157"/>
      <c r="H37" s="69" t="str">
        <f t="shared" si="2"/>
        <v/>
      </c>
      <c r="I37" s="97"/>
      <c r="J37" s="98"/>
      <c r="K37" s="245"/>
      <c r="L37" s="375"/>
      <c r="M37" s="420"/>
      <c r="N37" s="423"/>
      <c r="O37" s="379"/>
      <c r="P37" s="357"/>
      <c r="Q37" s="385"/>
      <c r="R37" s="361"/>
      <c r="S37" s="67"/>
    </row>
    <row r="38" spans="1:19" ht="84" customHeight="1" thickBot="1">
      <c r="A38" s="388"/>
      <c r="B38" s="412"/>
      <c r="C38" s="222" t="s">
        <v>599</v>
      </c>
      <c r="D38" s="19">
        <v>5</v>
      </c>
      <c r="E38" s="91"/>
      <c r="F38" s="71" t="str">
        <f t="shared" si="2"/>
        <v/>
      </c>
      <c r="G38" s="91"/>
      <c r="H38" s="71" t="str">
        <f t="shared" si="2"/>
        <v/>
      </c>
      <c r="I38" s="97"/>
      <c r="J38" s="101"/>
      <c r="K38" s="246"/>
      <c r="L38" s="395"/>
      <c r="M38" s="421"/>
      <c r="N38" s="424"/>
      <c r="O38" s="380"/>
      <c r="P38" s="406"/>
      <c r="Q38" s="386"/>
      <c r="R38" s="361"/>
      <c r="S38" s="67"/>
    </row>
    <row r="39" spans="1:19" ht="91.5" customHeight="1">
      <c r="A39" s="367" t="s">
        <v>600</v>
      </c>
      <c r="B39" s="396" t="s">
        <v>601</v>
      </c>
      <c r="C39" s="397"/>
      <c r="D39" s="247">
        <v>10</v>
      </c>
      <c r="E39" s="248"/>
      <c r="F39" s="249" t="str">
        <f>IF(E39="〇",10,"")</f>
        <v/>
      </c>
      <c r="G39" s="248"/>
      <c r="H39" s="249" t="str">
        <f>IF(G39="〇",10,"")</f>
        <v/>
      </c>
      <c r="I39" s="250"/>
      <c r="J39" s="47"/>
      <c r="K39" s="13"/>
      <c r="L39" s="48"/>
      <c r="M39" s="398"/>
      <c r="N39" s="401"/>
      <c r="O39" s="251"/>
      <c r="P39" s="252"/>
      <c r="Q39" s="23"/>
      <c r="R39" s="11"/>
      <c r="S39" s="67"/>
    </row>
    <row r="40" spans="1:19" ht="99" customHeight="1">
      <c r="A40" s="368"/>
      <c r="B40" s="414" t="s">
        <v>602</v>
      </c>
      <c r="C40" s="415"/>
      <c r="D40" s="28"/>
      <c r="E40" s="59"/>
      <c r="F40" s="72"/>
      <c r="G40" s="59"/>
      <c r="H40" s="72"/>
      <c r="I40" s="60"/>
      <c r="J40" s="187"/>
      <c r="K40" s="188"/>
      <c r="L40" s="253"/>
      <c r="M40" s="399"/>
      <c r="N40" s="402"/>
      <c r="O40" s="254"/>
      <c r="P40" s="255"/>
      <c r="Q40" s="256"/>
      <c r="R40" s="257"/>
      <c r="S40" s="67"/>
    </row>
    <row r="41" spans="1:19" ht="141.75" customHeight="1">
      <c r="A41" s="368"/>
      <c r="B41" s="392" t="s">
        <v>111</v>
      </c>
      <c r="C41" s="258" t="s">
        <v>603</v>
      </c>
      <c r="D41" s="18">
        <v>5</v>
      </c>
      <c r="E41" s="89"/>
      <c r="F41" s="69" t="str">
        <f>IF(E41="〇",5,"")</f>
        <v/>
      </c>
      <c r="G41" s="89"/>
      <c r="H41" s="69" t="str">
        <f>IF(G41="〇",5,"")</f>
        <v/>
      </c>
      <c r="I41" s="97"/>
      <c r="J41" s="98"/>
      <c r="K41" s="99"/>
      <c r="L41" s="363" t="s">
        <v>604</v>
      </c>
      <c r="M41" s="399"/>
      <c r="N41" s="402"/>
      <c r="O41" s="378" t="s">
        <v>605</v>
      </c>
      <c r="P41" s="357"/>
      <c r="Q41" s="384" t="s">
        <v>93</v>
      </c>
      <c r="R41" s="360"/>
      <c r="S41" s="67"/>
    </row>
    <row r="42" spans="1:19" ht="75.75" customHeight="1" thickBot="1">
      <c r="A42" s="413"/>
      <c r="B42" s="394"/>
      <c r="C42" s="259" t="s">
        <v>606</v>
      </c>
      <c r="D42" s="223">
        <v>10</v>
      </c>
      <c r="E42" s="91"/>
      <c r="F42" s="71" t="str">
        <f>IF(E42="〇",10,"")</f>
        <v/>
      </c>
      <c r="G42" s="91"/>
      <c r="H42" s="71" t="str">
        <f>IF(G42="〇",10,"")</f>
        <v/>
      </c>
      <c r="I42" s="198"/>
      <c r="J42" s="101"/>
      <c r="K42" s="246"/>
      <c r="L42" s="425"/>
      <c r="M42" s="400"/>
      <c r="N42" s="403"/>
      <c r="O42" s="380"/>
      <c r="P42" s="406"/>
      <c r="Q42" s="386"/>
      <c r="R42" s="361"/>
      <c r="S42" s="67"/>
    </row>
    <row r="43" spans="1:19" ht="159" customHeight="1">
      <c r="A43" s="388" t="s">
        <v>607</v>
      </c>
      <c r="B43" s="396" t="s">
        <v>608</v>
      </c>
      <c r="C43" s="397"/>
      <c r="D43" s="260">
        <v>15</v>
      </c>
      <c r="E43" s="156"/>
      <c r="F43" s="249" t="str">
        <f>IF(E43="〇",15,"")</f>
        <v/>
      </c>
      <c r="G43" s="156"/>
      <c r="H43" s="249" t="str">
        <f>IF(G43="〇",15,"")</f>
        <v/>
      </c>
      <c r="I43" s="250"/>
      <c r="J43" s="47"/>
      <c r="K43" s="13"/>
      <c r="L43" s="48"/>
      <c r="M43" s="398"/>
      <c r="N43" s="401"/>
      <c r="O43" s="251"/>
      <c r="P43" s="252"/>
      <c r="Q43" s="23"/>
      <c r="R43" s="11"/>
      <c r="S43" s="67"/>
    </row>
    <row r="44" spans="1:19" ht="57" customHeight="1">
      <c r="A44" s="368"/>
      <c r="B44" s="404" t="s">
        <v>609</v>
      </c>
      <c r="C44" s="405"/>
      <c r="D44" s="28"/>
      <c r="E44" s="59"/>
      <c r="F44" s="72"/>
      <c r="G44" s="59"/>
      <c r="H44" s="72"/>
      <c r="I44" s="60"/>
      <c r="J44" s="187"/>
      <c r="K44" s="188"/>
      <c r="L44" s="253"/>
      <c r="M44" s="399"/>
      <c r="N44" s="402"/>
      <c r="O44" s="261"/>
      <c r="P44" s="262"/>
      <c r="Q44" s="256"/>
      <c r="R44" s="257"/>
      <c r="S44" s="67"/>
    </row>
    <row r="45" spans="1:19" ht="128.25" customHeight="1">
      <c r="A45" s="368"/>
      <c r="B45" s="392" t="s">
        <v>111</v>
      </c>
      <c r="C45" s="186" t="s">
        <v>610</v>
      </c>
      <c r="D45" s="18">
        <v>5</v>
      </c>
      <c r="E45" s="89"/>
      <c r="F45" s="69" t="str">
        <f t="shared" ref="F45:H53" si="3">IF(E45="〇",5,"")</f>
        <v/>
      </c>
      <c r="G45" s="89"/>
      <c r="H45" s="69" t="str">
        <f t="shared" si="3"/>
        <v/>
      </c>
      <c r="I45" s="97"/>
      <c r="J45" s="98"/>
      <c r="K45" s="99"/>
      <c r="L45" s="375" t="s">
        <v>611</v>
      </c>
      <c r="M45" s="399"/>
      <c r="N45" s="402"/>
      <c r="O45" s="378" t="s">
        <v>612</v>
      </c>
      <c r="P45" s="381"/>
      <c r="Q45" s="384" t="s">
        <v>93</v>
      </c>
      <c r="R45" s="360"/>
      <c r="S45" s="67"/>
    </row>
    <row r="46" spans="1:19" ht="84" customHeight="1">
      <c r="A46" s="368"/>
      <c r="B46" s="393"/>
      <c r="C46" s="263" t="s">
        <v>613</v>
      </c>
      <c r="D46" s="26">
        <v>10</v>
      </c>
      <c r="E46" s="92"/>
      <c r="F46" s="69" t="str">
        <f>IF(E46="〇",10,"")</f>
        <v/>
      </c>
      <c r="G46" s="92"/>
      <c r="H46" s="69" t="str">
        <f>IF(G46="〇",10,"")</f>
        <v/>
      </c>
      <c r="I46" s="97"/>
      <c r="J46" s="98"/>
      <c r="K46" s="264"/>
      <c r="L46" s="375"/>
      <c r="M46" s="399"/>
      <c r="N46" s="402"/>
      <c r="O46" s="379"/>
      <c r="P46" s="382"/>
      <c r="Q46" s="385"/>
      <c r="R46" s="361"/>
      <c r="S46" s="67"/>
    </row>
    <row r="47" spans="1:19" ht="86.25" customHeight="1" thickBot="1">
      <c r="A47" s="368"/>
      <c r="B47" s="394"/>
      <c r="C47" s="265" t="s">
        <v>614</v>
      </c>
      <c r="D47" s="223">
        <v>5</v>
      </c>
      <c r="E47" s="91"/>
      <c r="F47" s="71" t="str">
        <f t="shared" si="3"/>
        <v/>
      </c>
      <c r="G47" s="91"/>
      <c r="H47" s="71" t="str">
        <f t="shared" si="3"/>
        <v/>
      </c>
      <c r="I47" s="198"/>
      <c r="J47" s="101"/>
      <c r="K47" s="246"/>
      <c r="L47" s="395"/>
      <c r="M47" s="400"/>
      <c r="N47" s="403"/>
      <c r="O47" s="380"/>
      <c r="P47" s="383"/>
      <c r="Q47" s="386"/>
      <c r="R47" s="387"/>
      <c r="S47" s="67"/>
    </row>
    <row r="48" spans="1:19" ht="106.2" customHeight="1">
      <c r="A48" s="367" t="s">
        <v>615</v>
      </c>
      <c r="B48" s="390" t="s">
        <v>616</v>
      </c>
      <c r="C48" s="391"/>
      <c r="D48" s="266"/>
      <c r="E48" s="267"/>
      <c r="F48" s="268"/>
      <c r="G48" s="267"/>
      <c r="H48" s="268"/>
      <c r="I48" s="250"/>
      <c r="J48" s="47"/>
      <c r="K48" s="58"/>
      <c r="L48" s="269"/>
      <c r="M48" s="77"/>
      <c r="N48" s="4"/>
      <c r="O48" s="22"/>
      <c r="P48" s="270"/>
      <c r="Q48" s="23"/>
      <c r="R48" s="271"/>
      <c r="S48" s="67"/>
    </row>
    <row r="49" spans="1:19" ht="84.75" customHeight="1">
      <c r="A49" s="388"/>
      <c r="B49" s="392" t="s">
        <v>111</v>
      </c>
      <c r="C49" s="219" t="s">
        <v>617</v>
      </c>
      <c r="D49" s="18">
        <v>5</v>
      </c>
      <c r="E49" s="90"/>
      <c r="F49" s="69" t="str">
        <f t="shared" si="3"/>
        <v/>
      </c>
      <c r="G49" s="90"/>
      <c r="H49" s="69" t="str">
        <f t="shared" si="3"/>
        <v/>
      </c>
      <c r="I49" s="97"/>
      <c r="J49" s="98"/>
      <c r="K49" s="99"/>
      <c r="L49" s="374" t="s">
        <v>618</v>
      </c>
      <c r="M49" s="79" t="s">
        <v>619</v>
      </c>
      <c r="N49" s="272"/>
      <c r="O49" s="79" t="s">
        <v>620</v>
      </c>
      <c r="P49" s="177"/>
      <c r="Q49" s="79" t="s">
        <v>621</v>
      </c>
      <c r="R49" s="273"/>
      <c r="S49" s="67"/>
    </row>
    <row r="50" spans="1:19" ht="108" customHeight="1">
      <c r="A50" s="388"/>
      <c r="B50" s="393"/>
      <c r="C50" s="219" t="s">
        <v>622</v>
      </c>
      <c r="D50" s="274">
        <v>5</v>
      </c>
      <c r="E50" s="90"/>
      <c r="F50" s="69" t="str">
        <f t="shared" si="3"/>
        <v/>
      </c>
      <c r="G50" s="90"/>
      <c r="H50" s="69" t="str">
        <f t="shared" si="3"/>
        <v/>
      </c>
      <c r="I50" s="97"/>
      <c r="J50" s="98"/>
      <c r="K50" s="99"/>
      <c r="L50" s="375"/>
      <c r="M50" s="181" t="s">
        <v>553</v>
      </c>
      <c r="N50" s="275"/>
      <c r="O50" s="181" t="s">
        <v>553</v>
      </c>
      <c r="P50" s="183"/>
      <c r="Q50" s="181" t="s">
        <v>553</v>
      </c>
      <c r="R50" s="276"/>
      <c r="S50" s="74" t="str">
        <f>IF(OR(N49&gt;N50,R49&gt;R50),"！生徒数より多い実施生徒数が入力されています","")</f>
        <v/>
      </c>
    </row>
    <row r="51" spans="1:19" ht="94.5" customHeight="1" thickBot="1">
      <c r="A51" s="389"/>
      <c r="B51" s="394"/>
      <c r="C51" s="259" t="s">
        <v>623</v>
      </c>
      <c r="D51" s="223">
        <v>5</v>
      </c>
      <c r="E51" s="91"/>
      <c r="F51" s="71" t="str">
        <f t="shared" si="3"/>
        <v/>
      </c>
      <c r="G51" s="91"/>
      <c r="H51" s="71" t="str">
        <f t="shared" si="3"/>
        <v/>
      </c>
      <c r="I51" s="198"/>
      <c r="J51" s="101"/>
      <c r="K51" s="100"/>
      <c r="L51" s="395"/>
      <c r="M51" s="200" t="s">
        <v>555</v>
      </c>
      <c r="N51" s="277" t="e">
        <f>N49/N50</f>
        <v>#DIV/0!</v>
      </c>
      <c r="O51" s="78" t="s">
        <v>555</v>
      </c>
      <c r="P51" s="278"/>
      <c r="Q51" s="200" t="s">
        <v>555</v>
      </c>
      <c r="R51" s="201" t="e">
        <f>R49/R50</f>
        <v>#DIV/0!</v>
      </c>
      <c r="S51" s="68" t="e">
        <f>IF(P51&lt;N51,"！現状値より低い目標が設定されています","")</f>
        <v>#DIV/0!</v>
      </c>
    </row>
    <row r="52" spans="1:19" ht="87" customHeight="1">
      <c r="A52" s="367" t="s">
        <v>624</v>
      </c>
      <c r="B52" s="370" t="s">
        <v>625</v>
      </c>
      <c r="C52" s="371"/>
      <c r="D52" s="279"/>
      <c r="E52" s="267"/>
      <c r="F52" s="268"/>
      <c r="G52" s="267"/>
      <c r="H52" s="268"/>
      <c r="I52" s="250"/>
      <c r="J52" s="47"/>
      <c r="K52" s="58"/>
      <c r="L52" s="269"/>
      <c r="M52" s="77"/>
      <c r="N52" s="280"/>
      <c r="O52" s="77"/>
      <c r="P52" s="281"/>
      <c r="Q52" s="23"/>
      <c r="R52" s="271"/>
      <c r="S52" s="67"/>
    </row>
    <row r="53" spans="1:19" ht="138" customHeight="1">
      <c r="A53" s="368"/>
      <c r="B53" s="372" t="s">
        <v>111</v>
      </c>
      <c r="C53" s="216" t="s">
        <v>626</v>
      </c>
      <c r="D53" s="282">
        <v>5</v>
      </c>
      <c r="E53" s="157"/>
      <c r="F53" s="69" t="str">
        <f t="shared" si="3"/>
        <v/>
      </c>
      <c r="G53" s="157"/>
      <c r="H53" s="69" t="str">
        <f t="shared" si="3"/>
        <v/>
      </c>
      <c r="I53" s="97"/>
      <c r="J53" s="98"/>
      <c r="K53" s="99"/>
      <c r="L53" s="374" t="s">
        <v>627</v>
      </c>
      <c r="M53" s="354" t="s">
        <v>628</v>
      </c>
      <c r="N53" s="376"/>
      <c r="O53" s="354" t="s">
        <v>629</v>
      </c>
      <c r="P53" s="356"/>
      <c r="Q53" s="358" t="s">
        <v>630</v>
      </c>
      <c r="R53" s="360"/>
      <c r="S53" s="67"/>
    </row>
    <row r="54" spans="1:19" ht="105.6" customHeight="1" thickBot="1">
      <c r="A54" s="369"/>
      <c r="B54" s="373"/>
      <c r="C54" s="283" t="s">
        <v>631</v>
      </c>
      <c r="D54" s="284">
        <v>5</v>
      </c>
      <c r="E54" s="89"/>
      <c r="F54" s="70" t="str">
        <f>IF(E54="〇",5,"")</f>
        <v/>
      </c>
      <c r="G54" s="89"/>
      <c r="H54" s="70" t="str">
        <f>IF(G54="〇",5,"")</f>
        <v/>
      </c>
      <c r="I54" s="285"/>
      <c r="J54" s="286"/>
      <c r="K54" s="287"/>
      <c r="L54" s="375"/>
      <c r="M54" s="355"/>
      <c r="N54" s="377"/>
      <c r="O54" s="355"/>
      <c r="P54" s="357"/>
      <c r="Q54" s="359"/>
      <c r="R54" s="361"/>
      <c r="S54" s="67"/>
    </row>
    <row r="55" spans="1:19" ht="74.25" customHeight="1" thickTop="1" thickBot="1">
      <c r="A55" s="2"/>
      <c r="B55" s="2"/>
      <c r="C55" s="12"/>
      <c r="D55" s="17">
        <f>SUM(D6:D54)</f>
        <v>260</v>
      </c>
      <c r="E55" s="288" t="s">
        <v>632</v>
      </c>
      <c r="F55" s="73">
        <f>SUM(F6:F54)</f>
        <v>0</v>
      </c>
      <c r="G55" s="288" t="s">
        <v>633</v>
      </c>
      <c r="H55" s="73">
        <f>SUM(H6:H54)</f>
        <v>0</v>
      </c>
      <c r="I55" s="25" t="s">
        <v>135</v>
      </c>
      <c r="J55" s="9"/>
      <c r="K55" s="289"/>
      <c r="L55" s="362" t="s">
        <v>634</v>
      </c>
      <c r="M55" s="228" t="s">
        <v>635</v>
      </c>
      <c r="N55" s="290"/>
      <c r="O55" s="228"/>
      <c r="P55" s="291"/>
      <c r="Q55" s="228" t="s">
        <v>635</v>
      </c>
      <c r="R55" s="292"/>
      <c r="S55" s="67"/>
    </row>
    <row r="56" spans="1:19" ht="106.2" thickTop="1">
      <c r="A56" s="2"/>
      <c r="B56" s="2"/>
      <c r="C56" s="2"/>
      <c r="D56" s="293"/>
      <c r="E56" s="294"/>
      <c r="F56" s="294"/>
      <c r="G56" s="294"/>
      <c r="H56" s="294"/>
      <c r="I56" s="295"/>
      <c r="L56" s="363"/>
      <c r="M56" s="181" t="s">
        <v>636</v>
      </c>
      <c r="N56" s="296"/>
      <c r="O56" s="181"/>
      <c r="P56" s="183"/>
      <c r="Q56" s="78" t="s">
        <v>637</v>
      </c>
      <c r="R56" s="297"/>
      <c r="S56" s="67"/>
    </row>
    <row r="57" spans="1:19" ht="89.25" customHeight="1">
      <c r="A57" s="24"/>
      <c r="B57" s="3"/>
      <c r="C57" s="33"/>
      <c r="I57" s="35"/>
      <c r="L57" s="363"/>
      <c r="M57" s="181" t="s">
        <v>638</v>
      </c>
      <c r="N57" s="296"/>
      <c r="O57" s="181"/>
      <c r="P57" s="183"/>
      <c r="Q57" s="181" t="s">
        <v>638</v>
      </c>
      <c r="R57" s="298"/>
      <c r="S57" s="88" t="str">
        <f>IF(OR(N55&gt;N57,R55&gt;R57),"！卒業生徒数より多い理系学部進学者数が入力されています","")</f>
        <v/>
      </c>
    </row>
    <row r="58" spans="1:19" ht="106.5" customHeight="1" thickBot="1">
      <c r="C58" s="34"/>
      <c r="H58" s="82" t="s">
        <v>136</v>
      </c>
      <c r="I58" s="35"/>
      <c r="L58" s="364"/>
      <c r="M58" s="299" t="s">
        <v>555</v>
      </c>
      <c r="N58" s="300" t="e">
        <f>N55/N57</f>
        <v>#DIV/0!</v>
      </c>
      <c r="O58" s="299" t="s">
        <v>555</v>
      </c>
      <c r="P58" s="301"/>
      <c r="Q58" s="302" t="s">
        <v>555</v>
      </c>
      <c r="R58" s="303" t="e">
        <f>R55/R57</f>
        <v>#DIV/0!</v>
      </c>
      <c r="S58" s="68" t="e">
        <f>IF(P58&lt;N58,"！現状値より低い目標が設定されています","")</f>
        <v>#DIV/0!</v>
      </c>
    </row>
    <row r="59" spans="1:19" ht="45" customHeight="1" thickTop="1">
      <c r="H59" s="105"/>
      <c r="I59" s="365" t="s">
        <v>137</v>
      </c>
      <c r="J59" s="366"/>
      <c r="L59" s="304" t="s">
        <v>639</v>
      </c>
      <c r="M59" s="9"/>
      <c r="N59" s="9"/>
      <c r="O59" s="9"/>
      <c r="P59" s="9"/>
      <c r="Q59" s="9"/>
      <c r="R59" s="9"/>
    </row>
    <row r="60" spans="1:19" ht="45" customHeight="1" thickBot="1">
      <c r="H60" s="106"/>
      <c r="I60" s="352" t="s">
        <v>138</v>
      </c>
      <c r="J60" s="353"/>
    </row>
  </sheetData>
  <sheetProtection formatColumns="0" formatRows="0"/>
  <mergeCells count="121">
    <mergeCell ref="H1:J1"/>
    <mergeCell ref="O1:Q1"/>
    <mergeCell ref="A2:H2"/>
    <mergeCell ref="J2:K2"/>
    <mergeCell ref="L2:P2"/>
    <mergeCell ref="Q2:R2"/>
    <mergeCell ref="Q4:R4"/>
    <mergeCell ref="A6:A25"/>
    <mergeCell ref="B6:C7"/>
    <mergeCell ref="D6:D7"/>
    <mergeCell ref="E6:E7"/>
    <mergeCell ref="F6:F7"/>
    <mergeCell ref="G6:G7"/>
    <mergeCell ref="H6:H7"/>
    <mergeCell ref="I6:I7"/>
    <mergeCell ref="J6:J7"/>
    <mergeCell ref="K6:K7"/>
    <mergeCell ref="L6:L8"/>
    <mergeCell ref="R14:R15"/>
    <mergeCell ref="N25:N26"/>
    <mergeCell ref="O25:O26"/>
    <mergeCell ref="P25:P26"/>
    <mergeCell ref="Q25:Q26"/>
    <mergeCell ref="R25:R26"/>
    <mergeCell ref="P14:P15"/>
    <mergeCell ref="Q14:Q15"/>
    <mergeCell ref="S25:S26"/>
    <mergeCell ref="M25:M26"/>
    <mergeCell ref="S2:S5"/>
    <mergeCell ref="A3:C5"/>
    <mergeCell ref="D3:D5"/>
    <mergeCell ref="E3:E5"/>
    <mergeCell ref="F3:F5"/>
    <mergeCell ref="G3:G5"/>
    <mergeCell ref="H3:H5"/>
    <mergeCell ref="I3:I5"/>
    <mergeCell ref="J3:J5"/>
    <mergeCell ref="K3:K5"/>
    <mergeCell ref="L3:L5"/>
    <mergeCell ref="M3:P3"/>
    <mergeCell ref="M4:N4"/>
    <mergeCell ref="O4:P4"/>
    <mergeCell ref="O27:O30"/>
    <mergeCell ref="P27:P30"/>
    <mergeCell ref="Q27:Q30"/>
    <mergeCell ref="R27:R30"/>
    <mergeCell ref="S14:S15"/>
    <mergeCell ref="B16:C18"/>
    <mergeCell ref="D16:D18"/>
    <mergeCell ref="E16:E18"/>
    <mergeCell ref="F16:F18"/>
    <mergeCell ref="G16:G18"/>
    <mergeCell ref="H16:H18"/>
    <mergeCell ref="B8:B15"/>
    <mergeCell ref="L9:L11"/>
    <mergeCell ref="L12:L15"/>
    <mergeCell ref="M14:M15"/>
    <mergeCell ref="N14:N15"/>
    <mergeCell ref="O14:O15"/>
    <mergeCell ref="I16:I18"/>
    <mergeCell ref="J16:J18"/>
    <mergeCell ref="K16:K18"/>
    <mergeCell ref="L17:L19"/>
    <mergeCell ref="B19:B26"/>
    <mergeCell ref="L20:L22"/>
    <mergeCell ref="L23:L26"/>
    <mergeCell ref="A39:A42"/>
    <mergeCell ref="B39:C39"/>
    <mergeCell ref="M39:M42"/>
    <mergeCell ref="N39:N42"/>
    <mergeCell ref="B40:C40"/>
    <mergeCell ref="B28:B32"/>
    <mergeCell ref="A33:A38"/>
    <mergeCell ref="B33:C33"/>
    <mergeCell ref="L33:L38"/>
    <mergeCell ref="M33:M38"/>
    <mergeCell ref="N33:N38"/>
    <mergeCell ref="B41:B42"/>
    <mergeCell ref="L41:L42"/>
    <mergeCell ref="A27:A32"/>
    <mergeCell ref="B27:C27"/>
    <mergeCell ref="L27:L30"/>
    <mergeCell ref="M27:M30"/>
    <mergeCell ref="N27:N30"/>
    <mergeCell ref="O41:O42"/>
    <mergeCell ref="P41:P42"/>
    <mergeCell ref="Q41:Q42"/>
    <mergeCell ref="R41:R42"/>
    <mergeCell ref="O33:O38"/>
    <mergeCell ref="P33:P38"/>
    <mergeCell ref="Q33:Q38"/>
    <mergeCell ref="R33:R38"/>
    <mergeCell ref="B34:B38"/>
    <mergeCell ref="O45:O47"/>
    <mergeCell ref="P45:P47"/>
    <mergeCell ref="Q45:Q47"/>
    <mergeCell ref="R45:R47"/>
    <mergeCell ref="A48:A51"/>
    <mergeCell ref="B48:C48"/>
    <mergeCell ref="B49:B51"/>
    <mergeCell ref="L49:L51"/>
    <mergeCell ref="A43:A47"/>
    <mergeCell ref="B43:C43"/>
    <mergeCell ref="M43:M47"/>
    <mergeCell ref="N43:N47"/>
    <mergeCell ref="B44:C44"/>
    <mergeCell ref="B45:B47"/>
    <mergeCell ref="L45:L47"/>
    <mergeCell ref="I60:J60"/>
    <mergeCell ref="O53:O54"/>
    <mergeCell ref="P53:P54"/>
    <mergeCell ref="Q53:Q54"/>
    <mergeCell ref="R53:R54"/>
    <mergeCell ref="L55:L58"/>
    <mergeCell ref="I59:J59"/>
    <mergeCell ref="A52:A54"/>
    <mergeCell ref="B52:C52"/>
    <mergeCell ref="B53:B54"/>
    <mergeCell ref="L53:L54"/>
    <mergeCell ref="M53:M54"/>
    <mergeCell ref="N53:N54"/>
  </mergeCells>
  <phoneticPr fontId="13"/>
  <conditionalFormatting sqref="E27">
    <cfRule type="expression" dxfId="367" priority="45">
      <formula>OR(NOT($E$27=""))</formula>
    </cfRule>
  </conditionalFormatting>
  <conditionalFormatting sqref="G27">
    <cfRule type="expression" dxfId="366" priority="4">
      <formula>OR(NOT($G$27=""))</formula>
    </cfRule>
  </conditionalFormatting>
  <conditionalFormatting sqref="H59">
    <cfRule type="expression" dxfId="365" priority="44">
      <formula>$H$59="〇"</formula>
    </cfRule>
  </conditionalFormatting>
  <conditionalFormatting sqref="H60">
    <cfRule type="expression" dxfId="364" priority="43">
      <formula>$H$60="〇"</formula>
    </cfRule>
  </conditionalFormatting>
  <conditionalFormatting sqref="I9">
    <cfRule type="expression" dxfId="363" priority="229">
      <formula>OR(NOT($I$9=""))</formula>
    </cfRule>
  </conditionalFormatting>
  <conditionalFormatting sqref="I10">
    <cfRule type="expression" dxfId="362" priority="225">
      <formula>OR(NOT($I$10=""))</formula>
    </cfRule>
  </conditionalFormatting>
  <conditionalFormatting sqref="I11">
    <cfRule type="expression" dxfId="361" priority="221">
      <formula>OR(NOT($I$11=""))</formula>
    </cfRule>
  </conditionalFormatting>
  <conditionalFormatting sqref="I12">
    <cfRule type="expression" dxfId="360" priority="217">
      <formula>OR(NOT($I$12=""))</formula>
    </cfRule>
  </conditionalFormatting>
  <conditionalFormatting sqref="I13">
    <cfRule type="expression" dxfId="359" priority="212">
      <formula>OR(NOT($I$13=""))</formula>
    </cfRule>
  </conditionalFormatting>
  <conditionalFormatting sqref="I14">
    <cfRule type="expression" dxfId="358" priority="209">
      <formula>OR(NOT($I$14=""))</formula>
    </cfRule>
  </conditionalFormatting>
  <conditionalFormatting sqref="I15">
    <cfRule type="expression" dxfId="357" priority="41">
      <formula>OR(NOT($I$15=""))</formula>
    </cfRule>
  </conditionalFormatting>
  <conditionalFormatting sqref="I16:I18">
    <cfRule type="expression" dxfId="356" priority="180">
      <formula>OR(NOT($I$16=""))</formula>
    </cfRule>
  </conditionalFormatting>
  <conditionalFormatting sqref="I19">
    <cfRule type="expression" dxfId="355" priority="177">
      <formula>OR(NOT($I$19=""))</formula>
    </cfRule>
  </conditionalFormatting>
  <conditionalFormatting sqref="I20">
    <cfRule type="expression" dxfId="354" priority="174">
      <formula>OR(NOT($I$20=""))</formula>
    </cfRule>
  </conditionalFormatting>
  <conditionalFormatting sqref="I21">
    <cfRule type="expression" dxfId="353" priority="171">
      <formula>OR(NOT($I$21=""))</formula>
    </cfRule>
  </conditionalFormatting>
  <conditionalFormatting sqref="I22">
    <cfRule type="expression" dxfId="352" priority="168">
      <formula>OR(NOT($I$22=""))</formula>
    </cfRule>
  </conditionalFormatting>
  <conditionalFormatting sqref="I23">
    <cfRule type="expression" dxfId="351" priority="165">
      <formula>OR(NOT($I$23=""))</formula>
    </cfRule>
  </conditionalFormatting>
  <conditionalFormatting sqref="I24">
    <cfRule type="expression" dxfId="350" priority="162">
      <formula>OR(NOT($I$24=""))</formula>
    </cfRule>
  </conditionalFormatting>
  <conditionalFormatting sqref="I25">
    <cfRule type="expression" dxfId="349" priority="159">
      <formula>OR(NOT($I$25=""))</formula>
    </cfRule>
  </conditionalFormatting>
  <conditionalFormatting sqref="I26">
    <cfRule type="expression" dxfId="348" priority="37">
      <formula>OR(NOT($I$26=""))</formula>
    </cfRule>
  </conditionalFormatting>
  <conditionalFormatting sqref="I27">
    <cfRule type="expression" dxfId="347" priority="156">
      <formula>OR(NOT($I$27=""))</formula>
    </cfRule>
  </conditionalFormatting>
  <conditionalFormatting sqref="I28">
    <cfRule type="expression" dxfId="346" priority="153">
      <formula>OR(NOT($I$28=""))</formula>
    </cfRule>
    <cfRule type="expression" dxfId="345" priority="197">
      <formula>$G$28="〇"</formula>
    </cfRule>
  </conditionalFormatting>
  <conditionalFormatting sqref="I29">
    <cfRule type="expression" dxfId="344" priority="22">
      <formula>OR(NOT($I$29=""))</formula>
    </cfRule>
    <cfRule type="expression" dxfId="343" priority="23">
      <formula>$G$29="〇"</formula>
    </cfRule>
  </conditionalFormatting>
  <conditionalFormatting sqref="I30">
    <cfRule type="expression" dxfId="342" priority="148">
      <formula>OR(NOT($I$30=""))</formula>
    </cfRule>
  </conditionalFormatting>
  <conditionalFormatting sqref="I31">
    <cfRule type="expression" dxfId="341" priority="145">
      <formula>OR(NOT($I$31=""))</formula>
    </cfRule>
  </conditionalFormatting>
  <conditionalFormatting sqref="I32">
    <cfRule type="expression" dxfId="340" priority="142">
      <formula>OR(NOT($I$32=""))</formula>
    </cfRule>
  </conditionalFormatting>
  <conditionalFormatting sqref="I34">
    <cfRule type="expression" dxfId="339" priority="33">
      <formula>OR(NOT($I$34=""))</formula>
    </cfRule>
  </conditionalFormatting>
  <conditionalFormatting sqref="I35">
    <cfRule type="expression" dxfId="338" priority="30">
      <formula>OR(NOT($I$35=""))</formula>
    </cfRule>
  </conditionalFormatting>
  <conditionalFormatting sqref="I36">
    <cfRule type="expression" dxfId="337" priority="139">
      <formula>OR(NOT($I$36=""))</formula>
    </cfRule>
  </conditionalFormatting>
  <conditionalFormatting sqref="I38">
    <cfRule type="expression" dxfId="336" priority="134">
      <formula>OR(NOT(I38=""))</formula>
    </cfRule>
  </conditionalFormatting>
  <conditionalFormatting sqref="I41">
    <cfRule type="expression" dxfId="335" priority="131">
      <formula>OR(NOT($I$41=""))</formula>
    </cfRule>
  </conditionalFormatting>
  <conditionalFormatting sqref="I42">
    <cfRule type="expression" dxfId="334" priority="128">
      <formula>OR(NOT($I$42=""))</formula>
    </cfRule>
  </conditionalFormatting>
  <conditionalFormatting sqref="I45">
    <cfRule type="expression" dxfId="333" priority="125">
      <formula>OR(NOT($I$45=""))</formula>
    </cfRule>
  </conditionalFormatting>
  <conditionalFormatting sqref="I46">
    <cfRule type="expression" dxfId="332" priority="122">
      <formula>OR(NOT($I$46=""))</formula>
    </cfRule>
  </conditionalFormatting>
  <conditionalFormatting sqref="I47">
    <cfRule type="expression" dxfId="331" priority="119">
      <formula>OR(NOT($I$47=""))</formula>
    </cfRule>
  </conditionalFormatting>
  <conditionalFormatting sqref="I49">
    <cfRule type="expression" dxfId="330" priority="116">
      <formula>OR(NOT($I$49=""))</formula>
    </cfRule>
  </conditionalFormatting>
  <conditionalFormatting sqref="I50">
    <cfRule type="expression" dxfId="329" priority="113">
      <formula>OR(NOT($I$50=""))</formula>
    </cfRule>
  </conditionalFormatting>
  <conditionalFormatting sqref="I51">
    <cfRule type="expression" dxfId="328" priority="110">
      <formula>OR(NOT($I$51=""))</formula>
    </cfRule>
  </conditionalFormatting>
  <conditionalFormatting sqref="I53">
    <cfRule type="expression" dxfId="327" priority="107">
      <formula>OR(NOT($I$53=""))</formula>
    </cfRule>
  </conditionalFormatting>
  <conditionalFormatting sqref="I54">
    <cfRule type="expression" dxfId="326" priority="104">
      <formula>OR(NOT($I$54=""))</formula>
    </cfRule>
  </conditionalFormatting>
  <conditionalFormatting sqref="I37:J37">
    <cfRule type="expression" dxfId="325" priority="136">
      <formula>OR(NOT(I37=""))</formula>
    </cfRule>
  </conditionalFormatting>
  <conditionalFormatting sqref="I6:K7 K8 I9:K32 I34:K38 I41:K42 I45:K47 K48 I49:K51 I53:K54">
    <cfRule type="expression" dxfId="324" priority="18">
      <formula>OR(NOT(I6=""))</formula>
    </cfRule>
    <cfRule type="expression" dxfId="323" priority="19">
      <formula>$G6="〇"</formula>
    </cfRule>
  </conditionalFormatting>
  <conditionalFormatting sqref="I9:K9">
    <cfRule type="expression" dxfId="322" priority="230">
      <formula>$G$9="〇"</formula>
    </cfRule>
  </conditionalFormatting>
  <conditionalFormatting sqref="I10:K10">
    <cfRule type="expression" dxfId="321" priority="226">
      <formula>$G$10="〇"</formula>
    </cfRule>
  </conditionalFormatting>
  <conditionalFormatting sqref="I11:K11">
    <cfRule type="expression" dxfId="320" priority="222">
      <formula>$G$11="〇"</formula>
    </cfRule>
  </conditionalFormatting>
  <conditionalFormatting sqref="I12:K12">
    <cfRule type="expression" dxfId="319" priority="218">
      <formula>$G$12="〇"</formula>
    </cfRule>
  </conditionalFormatting>
  <conditionalFormatting sqref="I13:K13">
    <cfRule type="expression" dxfId="318" priority="214">
      <formula>$G$13="〇"</formula>
    </cfRule>
  </conditionalFormatting>
  <conditionalFormatting sqref="I14:K14">
    <cfRule type="expression" dxfId="317" priority="213">
      <formula>$G$14="〇"</formula>
    </cfRule>
  </conditionalFormatting>
  <conditionalFormatting sqref="I15:K15">
    <cfRule type="expression" dxfId="316" priority="42">
      <formula>$G$15="〇"</formula>
    </cfRule>
  </conditionalFormatting>
  <conditionalFormatting sqref="I16:K18 P19 N20:N21 P22 N23:N24 P25">
    <cfRule type="expression" dxfId="315" priority="206">
      <formula>$G$16="〇"</formula>
    </cfRule>
  </conditionalFormatting>
  <conditionalFormatting sqref="I19:K19">
    <cfRule type="expression" dxfId="314" priority="205">
      <formula>$G$19="〇"</formula>
    </cfRule>
  </conditionalFormatting>
  <conditionalFormatting sqref="I20:K20">
    <cfRule type="expression" dxfId="313" priority="204">
      <formula>$G$20="〇"</formula>
    </cfRule>
  </conditionalFormatting>
  <conditionalFormatting sqref="I21:K21">
    <cfRule type="expression" dxfId="312" priority="203">
      <formula>$G$21="〇"</formula>
    </cfRule>
  </conditionalFormatting>
  <conditionalFormatting sqref="I22:K22">
    <cfRule type="expression" dxfId="311" priority="202">
      <formula>$G$22="〇"</formula>
    </cfRule>
  </conditionalFormatting>
  <conditionalFormatting sqref="I23:K23">
    <cfRule type="expression" dxfId="310" priority="201">
      <formula>$G$23="〇"</formula>
    </cfRule>
  </conditionalFormatting>
  <conditionalFormatting sqref="I24:K24">
    <cfRule type="expression" dxfId="309" priority="200">
      <formula>$G$24="〇"</formula>
    </cfRule>
  </conditionalFormatting>
  <conditionalFormatting sqref="I25:K25">
    <cfRule type="expression" dxfId="308" priority="199">
      <formula>$G$25="〇"</formula>
    </cfRule>
  </conditionalFormatting>
  <conditionalFormatting sqref="I26:K26">
    <cfRule type="expression" dxfId="307" priority="38">
      <formula>$G$26="〇"</formula>
    </cfRule>
  </conditionalFormatting>
  <conditionalFormatting sqref="I27:K27">
    <cfRule type="expression" dxfId="306" priority="198">
      <formula>$G$27="〇"</formula>
    </cfRule>
  </conditionalFormatting>
  <conditionalFormatting sqref="I30:K30">
    <cfRule type="expression" dxfId="305" priority="195">
      <formula>$G$30="〇"</formula>
    </cfRule>
  </conditionalFormatting>
  <conditionalFormatting sqref="I31:K31">
    <cfRule type="expression" dxfId="304" priority="194">
      <formula>$G$31="〇"</formula>
    </cfRule>
  </conditionalFormatting>
  <conditionalFormatting sqref="I32:K32">
    <cfRule type="expression" dxfId="303" priority="193">
      <formula>$G$32="〇"</formula>
    </cfRule>
  </conditionalFormatting>
  <conditionalFormatting sqref="I34:K34">
    <cfRule type="expression" dxfId="302" priority="34">
      <formula>$G$34="〇"</formula>
    </cfRule>
  </conditionalFormatting>
  <conditionalFormatting sqref="I35:K35">
    <cfRule type="expression" dxfId="301" priority="192">
      <formula>$G$35="〇"</formula>
    </cfRule>
  </conditionalFormatting>
  <conditionalFormatting sqref="I36:K36">
    <cfRule type="expression" dxfId="300" priority="191">
      <formula>$G$36="〇"</formula>
    </cfRule>
  </conditionalFormatting>
  <conditionalFormatting sqref="I37:K37">
    <cfRule type="expression" dxfId="299" priority="137">
      <formula>$G$37="〇"</formula>
    </cfRule>
  </conditionalFormatting>
  <conditionalFormatting sqref="I38:K38">
    <cfRule type="expression" dxfId="298" priority="135">
      <formula>$G$38="〇"</formula>
    </cfRule>
  </conditionalFormatting>
  <conditionalFormatting sqref="I41:K41">
    <cfRule type="expression" dxfId="297" priority="190">
      <formula>$G$41="〇"</formula>
    </cfRule>
  </conditionalFormatting>
  <conditionalFormatting sqref="I42:K42">
    <cfRule type="expression" dxfId="296" priority="189">
      <formula>$G$42="〇"</formula>
    </cfRule>
  </conditionalFormatting>
  <conditionalFormatting sqref="I45:K45">
    <cfRule type="expression" dxfId="295" priority="188">
      <formula>$G$45="〇"</formula>
    </cfRule>
  </conditionalFormatting>
  <conditionalFormatting sqref="I46:K46">
    <cfRule type="expression" dxfId="294" priority="187">
      <formula>$G$46="〇"</formula>
    </cfRule>
  </conditionalFormatting>
  <conditionalFormatting sqref="I47:K47">
    <cfRule type="expression" dxfId="293" priority="186">
      <formula>$G$47="〇"</formula>
    </cfRule>
  </conditionalFormatting>
  <conditionalFormatting sqref="I49:K49">
    <cfRule type="expression" dxfId="292" priority="185">
      <formula>$G$49="〇"</formula>
    </cfRule>
  </conditionalFormatting>
  <conditionalFormatting sqref="I50:K50">
    <cfRule type="expression" dxfId="291" priority="184">
      <formula>$G$50="〇"</formula>
    </cfRule>
  </conditionalFormatting>
  <conditionalFormatting sqref="I51:K51">
    <cfRule type="expression" dxfId="290" priority="183">
      <formula>$G$51="〇"</formula>
    </cfRule>
  </conditionalFormatting>
  <conditionalFormatting sqref="I53:K53">
    <cfRule type="expression" dxfId="289" priority="182">
      <formula>$G$53="〇"</formula>
    </cfRule>
  </conditionalFormatting>
  <conditionalFormatting sqref="I54:K54">
    <cfRule type="expression" dxfId="288" priority="181">
      <formula>$G$54="〇"</formula>
    </cfRule>
  </conditionalFormatting>
  <conditionalFormatting sqref="J6:J7">
    <cfRule type="expression" dxfId="287" priority="261">
      <formula>OR(NOT($J$6=""))</formula>
    </cfRule>
  </conditionalFormatting>
  <conditionalFormatting sqref="J9">
    <cfRule type="expression" dxfId="286" priority="228">
      <formula>OR(NOT($J$9=""))</formula>
    </cfRule>
  </conditionalFormatting>
  <conditionalFormatting sqref="J10">
    <cfRule type="expression" dxfId="285" priority="224">
      <formula>OR(NOT($J$10=""))</formula>
    </cfRule>
  </conditionalFormatting>
  <conditionalFormatting sqref="J11">
    <cfRule type="expression" dxfId="284" priority="220">
      <formula>OR(NOT($J$11=""))</formula>
    </cfRule>
  </conditionalFormatting>
  <conditionalFormatting sqref="J12">
    <cfRule type="expression" dxfId="283" priority="216">
      <formula>OR(NOT($J$12=""))</formula>
    </cfRule>
  </conditionalFormatting>
  <conditionalFormatting sqref="J13">
    <cfRule type="expression" dxfId="282" priority="211">
      <formula>OR(NOT($J$13=""))</formula>
    </cfRule>
  </conditionalFormatting>
  <conditionalFormatting sqref="J14">
    <cfRule type="expression" dxfId="281" priority="208">
      <formula>OR(NOT($J$14=""))</formula>
    </cfRule>
  </conditionalFormatting>
  <conditionalFormatting sqref="J15">
    <cfRule type="expression" dxfId="280" priority="40">
      <formula>OR(NOT($J$15=""))</formula>
    </cfRule>
  </conditionalFormatting>
  <conditionalFormatting sqref="J16:J18">
    <cfRule type="expression" dxfId="279" priority="179">
      <formula>OR(NOT($J$16=""))</formula>
    </cfRule>
  </conditionalFormatting>
  <conditionalFormatting sqref="J19">
    <cfRule type="expression" dxfId="278" priority="176">
      <formula>OR(NOT($J$19=""))</formula>
    </cfRule>
  </conditionalFormatting>
  <conditionalFormatting sqref="J20">
    <cfRule type="expression" dxfId="277" priority="173">
      <formula>OR(NOT($J$20=""))</formula>
    </cfRule>
  </conditionalFormatting>
  <conditionalFormatting sqref="J21">
    <cfRule type="expression" dxfId="276" priority="170">
      <formula>OR(NOT($J$21=""))</formula>
    </cfRule>
  </conditionalFormatting>
  <conditionalFormatting sqref="J22">
    <cfRule type="expression" dxfId="275" priority="167">
      <formula>OR(NOT($J$22=""))</formula>
    </cfRule>
  </conditionalFormatting>
  <conditionalFormatting sqref="J23">
    <cfRule type="expression" dxfId="274" priority="164">
      <formula>OR(NOT($J$23=""))</formula>
    </cfRule>
  </conditionalFormatting>
  <conditionalFormatting sqref="J24">
    <cfRule type="expression" dxfId="273" priority="161">
      <formula>OR(NOT($J$24=""))</formula>
    </cfRule>
  </conditionalFormatting>
  <conditionalFormatting sqref="J25">
    <cfRule type="expression" dxfId="272" priority="158">
      <formula>OR(NOT($J$25=""))</formula>
    </cfRule>
  </conditionalFormatting>
  <conditionalFormatting sqref="J26">
    <cfRule type="expression" dxfId="271" priority="36">
      <formula>OR(NOT($J$26=""))</formula>
    </cfRule>
  </conditionalFormatting>
  <conditionalFormatting sqref="J27">
    <cfRule type="expression" dxfId="270" priority="155">
      <formula>OR(NOT($J$27=""))</formula>
    </cfRule>
  </conditionalFormatting>
  <conditionalFormatting sqref="J28">
    <cfRule type="expression" dxfId="269" priority="152">
      <formula>OR(NOT($J$28=""))</formula>
    </cfRule>
  </conditionalFormatting>
  <conditionalFormatting sqref="J29">
    <cfRule type="expression" dxfId="268" priority="150">
      <formula>OR(NOT($J$29=""))</formula>
    </cfRule>
  </conditionalFormatting>
  <conditionalFormatting sqref="J30">
    <cfRule type="expression" dxfId="267" priority="147">
      <formula>OR(NOT($J$30=""))</formula>
    </cfRule>
  </conditionalFormatting>
  <conditionalFormatting sqref="J31">
    <cfRule type="expression" dxfId="266" priority="144">
      <formula>OR(NOT($J$31=""))</formula>
    </cfRule>
  </conditionalFormatting>
  <conditionalFormatting sqref="J32">
    <cfRule type="expression" dxfId="265" priority="141">
      <formula>OR(NOT($J$32=""))</formula>
    </cfRule>
  </conditionalFormatting>
  <conditionalFormatting sqref="J34">
    <cfRule type="expression" dxfId="264" priority="32">
      <formula>OR(NOT($J$34=""))</formula>
    </cfRule>
  </conditionalFormatting>
  <conditionalFormatting sqref="J35">
    <cfRule type="expression" dxfId="263" priority="29">
      <formula>OR(NOT($J$35=""))</formula>
    </cfRule>
  </conditionalFormatting>
  <conditionalFormatting sqref="J36">
    <cfRule type="expression" dxfId="262" priority="138">
      <formula>OR(NOT($J$36=""))</formula>
    </cfRule>
  </conditionalFormatting>
  <conditionalFormatting sqref="J38">
    <cfRule type="expression" dxfId="261" priority="133">
      <formula>OR(NOT($J$38=""))</formula>
    </cfRule>
  </conditionalFormatting>
  <conditionalFormatting sqref="J41">
    <cfRule type="expression" dxfId="260" priority="130">
      <formula>OR(NOT($J$41=""))</formula>
    </cfRule>
  </conditionalFormatting>
  <conditionalFormatting sqref="J42">
    <cfRule type="expression" dxfId="259" priority="127">
      <formula>OR(NOT($J$42=""))</formula>
    </cfRule>
  </conditionalFormatting>
  <conditionalFormatting sqref="J45">
    <cfRule type="expression" dxfId="258" priority="124">
      <formula>OR(NOT($J$45=""))</formula>
    </cfRule>
  </conditionalFormatting>
  <conditionalFormatting sqref="J46">
    <cfRule type="expression" dxfId="257" priority="121">
      <formula>OR(NOT($J$46=""))</formula>
    </cfRule>
  </conditionalFormatting>
  <conditionalFormatting sqref="J47">
    <cfRule type="expression" dxfId="256" priority="118">
      <formula>OR(NOT($J$47=""))</formula>
    </cfRule>
  </conditionalFormatting>
  <conditionalFormatting sqref="J49">
    <cfRule type="expression" dxfId="255" priority="115">
      <formula>OR(NOT($J$49=""))</formula>
    </cfRule>
  </conditionalFormatting>
  <conditionalFormatting sqref="J50">
    <cfRule type="expression" dxfId="254" priority="112">
      <formula>OR(NOT($J$50=""))</formula>
    </cfRule>
  </conditionalFormatting>
  <conditionalFormatting sqref="J51">
    <cfRule type="expression" dxfId="253" priority="109">
      <formula>OR(NOT($J$51=""))</formula>
    </cfRule>
  </conditionalFormatting>
  <conditionalFormatting sqref="J53">
    <cfRule type="expression" dxfId="252" priority="106">
      <formula>OR(NOT($J$53=""))</formula>
    </cfRule>
  </conditionalFormatting>
  <conditionalFormatting sqref="J54">
    <cfRule type="expression" dxfId="251" priority="103">
      <formula>OR(NOT($J$54=""))</formula>
    </cfRule>
  </conditionalFormatting>
  <conditionalFormatting sqref="J29:K29">
    <cfRule type="expression" dxfId="250" priority="196">
      <formula>$G$29="〇"</formula>
    </cfRule>
  </conditionalFormatting>
  <conditionalFormatting sqref="K6:K7">
    <cfRule type="expression" dxfId="249" priority="260">
      <formula>OR(NOT($K$6=""))</formula>
    </cfRule>
  </conditionalFormatting>
  <conditionalFormatting sqref="K9">
    <cfRule type="expression" dxfId="248" priority="227">
      <formula>OR(NOT($K$9=""))</formula>
    </cfRule>
  </conditionalFormatting>
  <conditionalFormatting sqref="K10">
    <cfRule type="expression" dxfId="247" priority="223">
      <formula>OR(NOT($K$10=""))</formula>
    </cfRule>
  </conditionalFormatting>
  <conditionalFormatting sqref="K11">
    <cfRule type="expression" dxfId="246" priority="219">
      <formula>OR(NOT($K$11=""))</formula>
    </cfRule>
  </conditionalFormatting>
  <conditionalFormatting sqref="K12">
    <cfRule type="expression" dxfId="245" priority="215">
      <formula>OR(NOT($K$12=""))</formula>
    </cfRule>
  </conditionalFormatting>
  <conditionalFormatting sqref="K13">
    <cfRule type="expression" dxfId="244" priority="210">
      <formula>OR(NOT($K$13=""))</formula>
    </cfRule>
  </conditionalFormatting>
  <conditionalFormatting sqref="K14">
    <cfRule type="expression" dxfId="243" priority="207">
      <formula>OR(NOT($K$14=""))</formula>
    </cfRule>
  </conditionalFormatting>
  <conditionalFormatting sqref="K15">
    <cfRule type="expression" dxfId="242" priority="39">
      <formula>OR(NOT($K$15=""))</formula>
    </cfRule>
  </conditionalFormatting>
  <conditionalFormatting sqref="K16:K18">
    <cfRule type="expression" dxfId="241" priority="178">
      <formula>OR(NOT($K$16=""))</formula>
    </cfRule>
  </conditionalFormatting>
  <conditionalFormatting sqref="K19">
    <cfRule type="expression" dxfId="240" priority="175">
      <formula>OR(NOT($K$19=""))</formula>
    </cfRule>
  </conditionalFormatting>
  <conditionalFormatting sqref="K20">
    <cfRule type="expression" dxfId="239" priority="172">
      <formula>OR(NOT($K$20=""))</formula>
    </cfRule>
  </conditionalFormatting>
  <conditionalFormatting sqref="K21">
    <cfRule type="expression" dxfId="238" priority="169">
      <formula>OR(NOT($K$21=""))</formula>
    </cfRule>
  </conditionalFormatting>
  <conditionalFormatting sqref="K22">
    <cfRule type="expression" dxfId="237" priority="166">
      <formula>OR(NOT($K$22=""))</formula>
    </cfRule>
  </conditionalFormatting>
  <conditionalFormatting sqref="K23">
    <cfRule type="expression" dxfId="236" priority="163">
      <formula>OR(NOT($K$23=""))</formula>
    </cfRule>
  </conditionalFormatting>
  <conditionalFormatting sqref="K24">
    <cfRule type="expression" dxfId="235" priority="160">
      <formula>OR(NOT($K$24=""))</formula>
    </cfRule>
  </conditionalFormatting>
  <conditionalFormatting sqref="K25">
    <cfRule type="expression" dxfId="234" priority="157">
      <formula>OR(NOT($K$25=""))</formula>
    </cfRule>
  </conditionalFormatting>
  <conditionalFormatting sqref="K26">
    <cfRule type="expression" dxfId="233" priority="35">
      <formula>OR(NOT($K$26=""))</formula>
    </cfRule>
  </conditionalFormatting>
  <conditionalFormatting sqref="K27">
    <cfRule type="expression" dxfId="232" priority="154">
      <formula>OR(NOT($K$27=""))</formula>
    </cfRule>
  </conditionalFormatting>
  <conditionalFormatting sqref="K28">
    <cfRule type="expression" dxfId="231" priority="151">
      <formula>OR(NOT($K$28=""))</formula>
    </cfRule>
  </conditionalFormatting>
  <conditionalFormatting sqref="K29">
    <cfRule type="expression" dxfId="230" priority="149">
      <formula>OR(NOT($K$29=""))</formula>
    </cfRule>
  </conditionalFormatting>
  <conditionalFormatting sqref="K30">
    <cfRule type="expression" dxfId="229" priority="146">
      <formula>OR(NOT($K$30=""))</formula>
    </cfRule>
  </conditionalFormatting>
  <conditionalFormatting sqref="K31">
    <cfRule type="expression" dxfId="228" priority="143">
      <formula>OR(NOT($K$31=""))</formula>
    </cfRule>
  </conditionalFormatting>
  <conditionalFormatting sqref="K32">
    <cfRule type="expression" dxfId="227" priority="140">
      <formula>OR(NOT($K$32=""))</formula>
    </cfRule>
  </conditionalFormatting>
  <conditionalFormatting sqref="K34">
    <cfRule type="expression" dxfId="226" priority="31">
      <formula>OR(NOT($K$34=""))</formula>
    </cfRule>
  </conditionalFormatting>
  <conditionalFormatting sqref="K35">
    <cfRule type="expression" dxfId="225" priority="28">
      <formula>OR(NOT($K$35=""))</formula>
    </cfRule>
  </conditionalFormatting>
  <conditionalFormatting sqref="K36">
    <cfRule type="expression" dxfId="224" priority="27">
      <formula>OR(NOT($K$36=""))</formula>
    </cfRule>
  </conditionalFormatting>
  <conditionalFormatting sqref="K37">
    <cfRule type="expression" dxfId="223" priority="26">
      <formula>OR(NOT($K$37=""))</formula>
    </cfRule>
  </conditionalFormatting>
  <conditionalFormatting sqref="K38">
    <cfRule type="expression" dxfId="222" priority="132">
      <formula>OR(NOT($K$38=""))</formula>
    </cfRule>
  </conditionalFormatting>
  <conditionalFormatting sqref="K41">
    <cfRule type="expression" dxfId="221" priority="129">
      <formula>OR(NOT($K$41=""))</formula>
    </cfRule>
  </conditionalFormatting>
  <conditionalFormatting sqref="K42">
    <cfRule type="expression" dxfId="220" priority="126">
      <formula>OR(NOT($K$42=""))</formula>
    </cfRule>
  </conditionalFormatting>
  <conditionalFormatting sqref="K45">
    <cfRule type="expression" dxfId="219" priority="123">
      <formula>OR(NOT($K$45=""))</formula>
    </cfRule>
  </conditionalFormatting>
  <conditionalFormatting sqref="K46">
    <cfRule type="expression" dxfId="218" priority="120">
      <formula>OR(NOT($K$46=""))</formula>
    </cfRule>
  </conditionalFormatting>
  <conditionalFormatting sqref="K47">
    <cfRule type="expression" dxfId="217" priority="117">
      <formula>OR(NOT($K$47=""))</formula>
    </cfRule>
  </conditionalFormatting>
  <conditionalFormatting sqref="K49">
    <cfRule type="expression" dxfId="216" priority="114">
      <formula>OR(NOT($K$49=""))</formula>
    </cfRule>
  </conditionalFormatting>
  <conditionalFormatting sqref="K50">
    <cfRule type="expression" dxfId="215" priority="111">
      <formula>OR(NOT($K$50=""))</formula>
    </cfRule>
  </conditionalFormatting>
  <conditionalFormatting sqref="K51">
    <cfRule type="expression" dxfId="214" priority="108">
      <formula>OR(NOT($K$51=""))</formula>
    </cfRule>
  </conditionalFormatting>
  <conditionalFormatting sqref="K53">
    <cfRule type="expression" dxfId="213" priority="105">
      <formula>OR(NOT($K$53=""))</formula>
    </cfRule>
  </conditionalFormatting>
  <conditionalFormatting sqref="K54">
    <cfRule type="expression" dxfId="212" priority="102">
      <formula>OR(NOT($K$54=""))</formula>
    </cfRule>
  </conditionalFormatting>
  <conditionalFormatting sqref="N6">
    <cfRule type="expression" dxfId="211" priority="257">
      <formula>OR(NOT($N$6=""))</formula>
    </cfRule>
  </conditionalFormatting>
  <conditionalFormatting sqref="N6:N7">
    <cfRule type="expression" dxfId="210" priority="259">
      <formula>$G$6="〇"</formula>
    </cfRule>
    <cfRule type="expression" dxfId="209" priority="252">
      <formula>OR(NOT($N$9:$N$10=""),NOT($N$12:$N$13=""))</formula>
    </cfRule>
  </conditionalFormatting>
  <conditionalFormatting sqref="N7">
    <cfRule type="expression" dxfId="208" priority="256">
      <formula>OR(NOT($N$7=""))</formula>
    </cfRule>
  </conditionalFormatting>
  <conditionalFormatting sqref="N9">
    <cfRule type="expression" dxfId="207" priority="13">
      <formula>OR(NOT($N$9=""))</formula>
    </cfRule>
  </conditionalFormatting>
  <conditionalFormatting sqref="N9:N10">
    <cfRule type="expression" dxfId="206" priority="249">
      <formula>OR(NOT($N$6:$N$7=""),NOT($N$12:$N$13=""))</formula>
    </cfRule>
  </conditionalFormatting>
  <conditionalFormatting sqref="N10">
    <cfRule type="expression" dxfId="205" priority="248">
      <formula>OR(NOT($N$10=""))</formula>
    </cfRule>
  </conditionalFormatting>
  <conditionalFormatting sqref="N12">
    <cfRule type="expression" dxfId="204" priority="247">
      <formula>OR(NOT($N$12=""))</formula>
    </cfRule>
  </conditionalFormatting>
  <conditionalFormatting sqref="N12:N13 N9:N10">
    <cfRule type="expression" dxfId="203" priority="251">
      <formula>$G$6="〇"</formula>
    </cfRule>
  </conditionalFormatting>
  <conditionalFormatting sqref="N12:N13">
    <cfRule type="expression" dxfId="202" priority="250">
      <formula>OR(NOT($N$6:$N$7=""),NOT($N$9:$N$10=""))</formula>
    </cfRule>
  </conditionalFormatting>
  <conditionalFormatting sqref="N13">
    <cfRule type="expression" dxfId="201" priority="246">
      <formula>OR(NOT($N$13=""))</formula>
    </cfRule>
  </conditionalFormatting>
  <conditionalFormatting sqref="N17">
    <cfRule type="expression" dxfId="200" priority="98">
      <formula>OR(NOT($N$17=""))</formula>
    </cfRule>
  </conditionalFormatting>
  <conditionalFormatting sqref="N17:N18">
    <cfRule type="expression" dxfId="199" priority="99">
      <formula>$G$16="〇"</formula>
    </cfRule>
  </conditionalFormatting>
  <conditionalFormatting sqref="N18">
    <cfRule type="expression" dxfId="198" priority="97">
      <formula>OR(NOT($N$18=""))</formula>
    </cfRule>
  </conditionalFormatting>
  <conditionalFormatting sqref="N20">
    <cfRule type="expression" dxfId="197" priority="92">
      <formula>OR(NOT($N$20=""))</formula>
    </cfRule>
  </conditionalFormatting>
  <conditionalFormatting sqref="N21">
    <cfRule type="expression" dxfId="196" priority="91">
      <formula>OR(NOT($N$21=""))</formula>
    </cfRule>
  </conditionalFormatting>
  <conditionalFormatting sqref="N23">
    <cfRule type="expression" dxfId="195" priority="86">
      <formula>OR(NOT($N$23=""))</formula>
    </cfRule>
  </conditionalFormatting>
  <conditionalFormatting sqref="N24">
    <cfRule type="expression" dxfId="194" priority="85">
      <formula>OR(NOT($N$24=""))</formula>
    </cfRule>
  </conditionalFormatting>
  <conditionalFormatting sqref="N27">
    <cfRule type="expression" dxfId="193" priority="73">
      <formula>OR(NOT($N$27=""))</formula>
    </cfRule>
    <cfRule type="expression" dxfId="192" priority="74">
      <formula>$G$27="〇"</formula>
    </cfRule>
  </conditionalFormatting>
  <conditionalFormatting sqref="N31 P31 R31">
    <cfRule type="expression" dxfId="191" priority="8">
      <formula>NOT(N$31="")</formula>
    </cfRule>
    <cfRule type="expression" dxfId="190" priority="7">
      <formula>N$31=""</formula>
    </cfRule>
  </conditionalFormatting>
  <conditionalFormatting sqref="N49">
    <cfRule type="expression" dxfId="189" priority="58">
      <formula>OR(NOT($N$49=""))</formula>
    </cfRule>
  </conditionalFormatting>
  <conditionalFormatting sqref="N49:N50 P51 R49:R50">
    <cfRule type="expression" dxfId="188" priority="59">
      <formula>OR(NOT($G$49=""),NOT($G$50=""),NOT($G$51=""))</formula>
    </cfRule>
  </conditionalFormatting>
  <conditionalFormatting sqref="N50">
    <cfRule type="expression" dxfId="187" priority="57">
      <formula>OR(NOT($N$50=""))</formula>
    </cfRule>
  </conditionalFormatting>
  <conditionalFormatting sqref="N53:N54">
    <cfRule type="expression" dxfId="186" priority="50">
      <formula>OR(NOT($N$53=""))</formula>
    </cfRule>
  </conditionalFormatting>
  <conditionalFormatting sqref="N55">
    <cfRule type="expression" dxfId="185" priority="21">
      <formula>OR(NOT($N$55=""))</formula>
    </cfRule>
  </conditionalFormatting>
  <conditionalFormatting sqref="N56">
    <cfRule type="expression" dxfId="184" priority="25">
      <formula>OR(NOT($N$56=""))</formula>
    </cfRule>
  </conditionalFormatting>
  <conditionalFormatting sqref="N57">
    <cfRule type="expression" dxfId="183" priority="48">
      <formula>OR(NOT($N$57=""))</formula>
    </cfRule>
  </conditionalFormatting>
  <conditionalFormatting sqref="P8">
    <cfRule type="expression" dxfId="182" priority="255">
      <formula>OR(NOT($N$9:$N$10=""),NOT($N$12:$N$13=""))</formula>
    </cfRule>
    <cfRule type="expression" dxfId="181" priority="237">
      <formula>OR(NOT($P$8=""))</formula>
    </cfRule>
    <cfRule type="expression" dxfId="180" priority="253">
      <formula>OR(NOT($N$6:$N$7=""))</formula>
    </cfRule>
    <cfRule type="expression" dxfId="179" priority="258">
      <formula>$G$6="〇"</formula>
    </cfRule>
  </conditionalFormatting>
  <conditionalFormatting sqref="P11">
    <cfRule type="expression" dxfId="178" priority="238">
      <formula>OR(NOT($N$9:$N$10=""))</formula>
    </cfRule>
    <cfRule type="expression" dxfId="177" priority="243">
      <formula>OR(NOT($N$6:$N$7=""),NOT($N$12:$N$13=""))</formula>
    </cfRule>
    <cfRule type="expression" dxfId="176" priority="12">
      <formula>OR(NOT($P$11=""))</formula>
    </cfRule>
  </conditionalFormatting>
  <conditionalFormatting sqref="P14">
    <cfRule type="expression" dxfId="175" priority="244">
      <formula>OR(NOT($N$12:$N$13=""))</formula>
    </cfRule>
    <cfRule type="expression" dxfId="174" priority="245">
      <formula>OR(NOT($N$6:$N$7=""),NOT($N$9:$N$10=""))</formula>
    </cfRule>
    <cfRule type="expression" dxfId="173" priority="236">
      <formula>OR(NOT($P$14=""))</formula>
    </cfRule>
  </conditionalFormatting>
  <conditionalFormatting sqref="P14:P15 P11">
    <cfRule type="expression" dxfId="172" priority="254">
      <formula>$G$6="〇"</formula>
    </cfRule>
  </conditionalFormatting>
  <conditionalFormatting sqref="P16">
    <cfRule type="expression" dxfId="171" priority="101">
      <formula>$G$16="〇"</formula>
    </cfRule>
    <cfRule type="expression" dxfId="170" priority="100">
      <formula>OR(NOT($P$16=""))</formula>
    </cfRule>
  </conditionalFormatting>
  <conditionalFormatting sqref="P19 N17:N18">
    <cfRule type="expression" dxfId="169" priority="96">
      <formula>OR(NOT($N$20:$N$21=""),NOT($N$23:$N$24=""))</formula>
    </cfRule>
  </conditionalFormatting>
  <conditionalFormatting sqref="P19">
    <cfRule type="expression" dxfId="168" priority="78">
      <formula>OR(NOT($P$19=""))</formula>
    </cfRule>
    <cfRule type="expression" dxfId="167" priority="80">
      <formula>OR(NOT($N$17:$N$18=""))</formula>
    </cfRule>
  </conditionalFormatting>
  <conditionalFormatting sqref="P22 N20:N21">
    <cfRule type="expression" dxfId="166" priority="90">
      <formula>OR(NOT($N$17:$N$18=""),NOT($N$23:$N$24=""))</formula>
    </cfRule>
  </conditionalFormatting>
  <conditionalFormatting sqref="P22">
    <cfRule type="expression" dxfId="165" priority="77">
      <formula>OR(NOT($P$22=""))</formula>
    </cfRule>
    <cfRule type="expression" dxfId="164" priority="79">
      <formula>OR(NOT($N$20:$N$21=""))</formula>
    </cfRule>
  </conditionalFormatting>
  <conditionalFormatting sqref="P25 N23:N24">
    <cfRule type="expression" dxfId="163" priority="84">
      <formula>OR(NOT($N$17:$N$18=""),NOT($N$20:$N$21=""))</formula>
    </cfRule>
  </conditionalFormatting>
  <conditionalFormatting sqref="P25">
    <cfRule type="expression" dxfId="162" priority="75">
      <formula>OR(NOT($P$25=""))</formula>
    </cfRule>
    <cfRule type="expression" dxfId="161" priority="76">
      <formula>OR(NOT($N$23:$N$24=""))</formula>
    </cfRule>
  </conditionalFormatting>
  <conditionalFormatting sqref="P27">
    <cfRule type="expression" dxfId="160" priority="3">
      <formula>$N$27="整備している"</formula>
    </cfRule>
    <cfRule type="expression" dxfId="159" priority="2">
      <formula>$N$27="整備していない"</formula>
    </cfRule>
    <cfRule type="expression" dxfId="158" priority="1">
      <formula>OR(NOT($P$27=""))</formula>
    </cfRule>
  </conditionalFormatting>
  <conditionalFormatting sqref="P33:P38">
    <cfRule type="expression" dxfId="157" priority="6">
      <formula>OR(NOT($P$33=""))</formula>
    </cfRule>
  </conditionalFormatting>
  <conditionalFormatting sqref="P41:P42 R41:R42">
    <cfRule type="expression" dxfId="156" priority="67">
      <formula>OR(NOT($G$41=""),NOT($G$42=""))</formula>
    </cfRule>
  </conditionalFormatting>
  <conditionalFormatting sqref="P41:P42">
    <cfRule type="expression" dxfId="155" priority="66">
      <formula>OR(NOT($P$41=""))</formula>
    </cfRule>
  </conditionalFormatting>
  <conditionalFormatting sqref="P45:P47 R45:R47">
    <cfRule type="expression" dxfId="154" priority="63">
      <formula>OR(NOT($G$45=""),NOT($G$46=""),NOT($G$47=""))</formula>
    </cfRule>
  </conditionalFormatting>
  <conditionalFormatting sqref="P45:P47">
    <cfRule type="expression" dxfId="153" priority="62">
      <formula>OR(NOT($P$45=""))</formula>
    </cfRule>
  </conditionalFormatting>
  <conditionalFormatting sqref="P51">
    <cfRule type="expression" dxfId="152" priority="56">
      <formula>OR(NOT($P$51=""))</formula>
    </cfRule>
  </conditionalFormatting>
  <conditionalFormatting sqref="P53:P54 N53:N54">
    <cfRule type="expression" dxfId="151" priority="241">
      <formula>OR(NOT($G$53=""),NOT($G$54=""))</formula>
    </cfRule>
  </conditionalFormatting>
  <conditionalFormatting sqref="P53:P54">
    <cfRule type="expression" dxfId="150" priority="52">
      <formula>$N$53="実施していない"</formula>
    </cfRule>
    <cfRule type="expression" dxfId="149" priority="51">
      <formula>$N$53="実施している"</formula>
    </cfRule>
    <cfRule type="expression" dxfId="148" priority="20">
      <formula>OR(NOT($P$53=""))</formula>
    </cfRule>
  </conditionalFormatting>
  <conditionalFormatting sqref="P58">
    <cfRule type="expression" dxfId="147" priority="47">
      <formula>OR(NOT($P$58=""))</formula>
    </cfRule>
  </conditionalFormatting>
  <conditionalFormatting sqref="R6:R7">
    <cfRule type="expression" dxfId="146" priority="17">
      <formula>$G$6="〇"</formula>
    </cfRule>
    <cfRule type="expression" dxfId="145" priority="16">
      <formula>OR(NOT($R6=""))</formula>
    </cfRule>
  </conditionalFormatting>
  <conditionalFormatting sqref="R7">
    <cfRule type="expression" dxfId="144" priority="240">
      <formula>OR(NOT($R$7=""))</formula>
    </cfRule>
  </conditionalFormatting>
  <conditionalFormatting sqref="R9">
    <cfRule type="expression" dxfId="143" priority="235">
      <formula>OR(NOT($R$9=""))</formula>
    </cfRule>
  </conditionalFormatting>
  <conditionalFormatting sqref="R9:R10">
    <cfRule type="expression" dxfId="142" priority="239">
      <formula>OR(NOT($N$9:$N$10=""))</formula>
    </cfRule>
  </conditionalFormatting>
  <conditionalFormatting sqref="R10">
    <cfRule type="expression" dxfId="141" priority="234">
      <formula>OR(NOT($R$10=""))</formula>
    </cfRule>
  </conditionalFormatting>
  <conditionalFormatting sqref="R12">
    <cfRule type="expression" dxfId="140" priority="232">
      <formula>OR(NOT($R$12=""))</formula>
    </cfRule>
  </conditionalFormatting>
  <conditionalFormatting sqref="R12:R13">
    <cfRule type="expression" dxfId="139" priority="233">
      <formula>OR(NOT($N$12:$N$13=""))</formula>
    </cfRule>
  </conditionalFormatting>
  <conditionalFormatting sqref="R13">
    <cfRule type="expression" dxfId="138" priority="231">
      <formula>OR(NOT($R$13=""))</formula>
    </cfRule>
  </conditionalFormatting>
  <conditionalFormatting sqref="R16:R18 R20:R21 R23:R24">
    <cfRule type="expression" dxfId="137" priority="14">
      <formula>OR(NOT($R16=""))</formula>
    </cfRule>
    <cfRule type="expression" dxfId="136" priority="15">
      <formula>$G$16="〇"</formula>
    </cfRule>
  </conditionalFormatting>
  <conditionalFormatting sqref="R17">
    <cfRule type="expression" dxfId="135" priority="94">
      <formula>OR(NOT($R$17=""))</formula>
    </cfRule>
  </conditionalFormatting>
  <conditionalFormatting sqref="R17:R18">
    <cfRule type="expression" dxfId="134" priority="95">
      <formula>OR(NOT($N$17:$N$18=""))</formula>
    </cfRule>
  </conditionalFormatting>
  <conditionalFormatting sqref="R18">
    <cfRule type="expression" dxfId="133" priority="93">
      <formula>OR(NOT($R$18=""))</formula>
    </cfRule>
  </conditionalFormatting>
  <conditionalFormatting sqref="R20">
    <cfRule type="expression" dxfId="132" priority="88">
      <formula>OR(NOT($R$20=""))</formula>
    </cfRule>
  </conditionalFormatting>
  <conditionalFormatting sqref="R20:R21">
    <cfRule type="expression" dxfId="131" priority="89">
      <formula>OR(NOT($N$20:$N$21=""))</formula>
    </cfRule>
  </conditionalFormatting>
  <conditionalFormatting sqref="R21">
    <cfRule type="expression" dxfId="130" priority="87">
      <formula>OR(NOT($R$21=""))</formula>
    </cfRule>
  </conditionalFormatting>
  <conditionalFormatting sqref="R23">
    <cfRule type="expression" dxfId="129" priority="82">
      <formula>OR(NOT($R$23=""))</formula>
    </cfRule>
  </conditionalFormatting>
  <conditionalFormatting sqref="R23:R24">
    <cfRule type="expression" dxfId="128" priority="83">
      <formula>OR(NOT($N$23:$N$24=""))</formula>
    </cfRule>
  </conditionalFormatting>
  <conditionalFormatting sqref="R24">
    <cfRule type="expression" dxfId="127" priority="81">
      <formula>OR(NOT($R$24=""))</formula>
    </cfRule>
  </conditionalFormatting>
  <conditionalFormatting sqref="R27:R30">
    <cfRule type="expression" dxfId="126" priority="11">
      <formula>$G$27="〇"</formula>
    </cfRule>
    <cfRule type="expression" dxfId="125" priority="10">
      <formula>$N$27="整備している"</formula>
    </cfRule>
    <cfRule type="expression" dxfId="124" priority="9">
      <formula>$N$27="整備していない"</formula>
    </cfRule>
  </conditionalFormatting>
  <conditionalFormatting sqref="R33:R38 P33:P38">
    <cfRule type="expression" dxfId="123" priority="70">
      <formula>OR(NOT($G$34=""),NOT($G$35=""),NOT($G$36=""),NOT($G$37=""),NOT($G$38=""))</formula>
    </cfRule>
  </conditionalFormatting>
  <conditionalFormatting sqref="R33:R38">
    <cfRule type="expression" dxfId="122" priority="68">
      <formula>OR(NOT($R$33=""))</formula>
    </cfRule>
    <cfRule type="expression" dxfId="121" priority="69">
      <formula>OR(NOT($P$33=""))</formula>
    </cfRule>
  </conditionalFormatting>
  <conditionalFormatting sqref="R41:R42">
    <cfRule type="expression" dxfId="120" priority="64">
      <formula>OR(NOT($R$41=""))</formula>
    </cfRule>
    <cfRule type="expression" dxfId="119" priority="65">
      <formula>OR(NOT($P$41=""))</formula>
    </cfRule>
  </conditionalFormatting>
  <conditionalFormatting sqref="R45:R47">
    <cfRule type="expression" dxfId="118" priority="60">
      <formula>OR(NOT($R$45=""))</formula>
    </cfRule>
    <cfRule type="expression" dxfId="117" priority="61">
      <formula>OR(NOT($P$45=""))</formula>
    </cfRule>
  </conditionalFormatting>
  <conditionalFormatting sqref="R49">
    <cfRule type="expression" dxfId="116" priority="54">
      <formula>OR(NOT($R$49=""))</formula>
    </cfRule>
  </conditionalFormatting>
  <conditionalFormatting sqref="R49:R50">
    <cfRule type="expression" dxfId="115" priority="55">
      <formula>OR(NOT($N$49:$N$50=""))</formula>
    </cfRule>
  </conditionalFormatting>
  <conditionalFormatting sqref="R50">
    <cfRule type="expression" dxfId="114" priority="53">
      <formula>OR(NOT($R$50=""))</formula>
    </cfRule>
  </conditionalFormatting>
  <conditionalFormatting sqref="R53:R54">
    <cfRule type="expression" dxfId="113" priority="5">
      <formula>OR(NOT($R$53=""))</formula>
    </cfRule>
    <cfRule type="expression" dxfId="112" priority="49">
      <formula>OR(NOT($G$53=""),NOT($G$54=""))</formula>
    </cfRule>
  </conditionalFormatting>
  <conditionalFormatting sqref="R55:R56">
    <cfRule type="expression" dxfId="111" priority="24">
      <formula>OR(NOT($R$55=""))</formula>
    </cfRule>
  </conditionalFormatting>
  <conditionalFormatting sqref="R57">
    <cfRule type="expression" dxfId="110" priority="46">
      <formula>OR(NOT($R$57=""))</formula>
    </cfRule>
  </conditionalFormatting>
  <dataValidations count="2">
    <dataValidation type="list" allowBlank="1" showInputMessage="1" showErrorMessage="1" sqref="K53:K54 K41:K42 K45:K47 K49:K51 K6:K7 K9:K32 K34:K38" xr:uid="{EA05A63B-BF57-4B4E-86BB-CD25D75867DC}">
      <formula1>"〇,×"</formula1>
    </dataValidation>
    <dataValidation type="list" allowBlank="1" showInputMessage="1" showErrorMessage="1" sqref="G34:G39 H59:H60 G6 G49:G51 G41:G43 G45:G47 G8:G16 E19:E32 G53:G54 E8:E16 E45:E47 E41:E43 E49:E51 E6 E34:E39 E53:E54 G19:G32" xr:uid="{C0B3B614-8C4D-4C04-BA9F-64C920D18BCA}">
      <formula1>"〇"</formula1>
    </dataValidation>
  </dataValidations>
  <pageMargins left="0.23622047244094491" right="0.23622047244094491" top="0.74803149606299213" bottom="0.74803149606299213" header="0.31496062992125984" footer="0.31496062992125984"/>
  <pageSetup paperSize="8" scale="32" fitToHeight="0" orientation="landscape" r:id="rId1"/>
  <rowBreaks count="2" manualBreakCount="2">
    <brk id="26" max="18" man="1"/>
    <brk id="42" max="16383" man="1"/>
  </rowBreaks>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xr:uid="{450D7B08-C647-4733-ACDA-BA56DAB99AE2}">
          <x14:formula1>
            <xm:f>INDIRECT(事業計画書１!$B$4)</xm:f>
          </x14:formula1>
          <xm:sqref>P16</xm:sqref>
        </x14:dataValidation>
        <x14:dataValidation type="list" allowBlank="1" showInputMessage="1" showErrorMessage="1" xr:uid="{D732F200-729E-4523-8D14-8EF0FFE4571B}">
          <x14:formula1>
            <xm:f>'都道府県等一覧（非表示）'!$F$1:$F$3</xm:f>
          </x14:formula1>
          <xm:sqref>R16 R33:R38</xm:sqref>
        </x14:dataValidation>
        <x14:dataValidation type="list" allowBlank="1" showInputMessage="1" showErrorMessage="1" xr:uid="{A6D98F49-A7B0-4BDE-847B-702525570B12}">
          <x14:formula1>
            <xm:f>'都道府県等一覧（非表示）'!$G$1:$G$2</xm:f>
          </x14:formula1>
          <xm:sqref>N27:N30 R27:R30</xm:sqref>
        </x14:dataValidation>
        <x14:dataValidation type="list" allowBlank="1" showInputMessage="1" showErrorMessage="1" xr:uid="{08990694-3C88-4F7F-BAB1-ADC436D58B4B}">
          <x14:formula1>
            <xm:f>'都道府県等一覧（非表示）'!$E$4:$E$8</xm:f>
          </x14:formula1>
          <xm:sqref>P33:P38 P53:P54</xm:sqref>
        </x14:dataValidation>
        <x14:dataValidation type="list" allowBlank="1" showInputMessage="1" showErrorMessage="1" xr:uid="{0C87848B-AD84-4E0E-BD4A-8FB09AA7B9FA}">
          <x14:formula1>
            <xm:f>'都道府県等一覧（非表示）'!$E$4:$E$9</xm:f>
          </x14:formula1>
          <xm:sqref>P41:P42 P45:P47</xm:sqref>
        </x14:dataValidation>
        <x14:dataValidation type="list" allowBlank="1" showInputMessage="1" showErrorMessage="1" xr:uid="{A60FF386-1080-411D-A2A5-F9B41D971091}">
          <x14:formula1>
            <xm:f>'都道府県等一覧（非表示）'!$H$1:$H$3</xm:f>
          </x14:formula1>
          <xm:sqref>R41:R42 R45:R47</xm:sqref>
        </x14:dataValidation>
        <x14:dataValidation type="list" allowBlank="1" showInputMessage="1" showErrorMessage="1" xr:uid="{C10B333B-6634-4392-B151-D11506448332}">
          <x14:formula1>
            <xm:f>'都道府県等一覧（非表示）'!$J$1:$J$2</xm:f>
          </x14:formula1>
          <xm:sqref>N53:N54</xm:sqref>
        </x14:dataValidation>
        <x14:dataValidation type="list" allowBlank="1" showInputMessage="1" showErrorMessage="1" xr:uid="{524996AF-7009-464E-B2B5-1CDC6C54DD07}">
          <x14:formula1>
            <xm:f>'都道府県等一覧（非表示）'!$J$1:$J$4</xm:f>
          </x14:formula1>
          <xm:sqref>R53:R54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9"/>
  <sheetViews>
    <sheetView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E6" sqref="E6:E8"/>
    </sheetView>
  </sheetViews>
  <sheetFormatPr defaultColWidth="9" defaultRowHeight="18" outlineLevelRow="2"/>
  <cols>
    <col min="1" max="1" width="16.5" style="625" customWidth="1"/>
    <col min="2" max="2" width="15" style="625" customWidth="1"/>
    <col min="3" max="3" width="101.59765625" style="625" customWidth="1"/>
    <col min="4" max="4" width="9.8984375" style="625" customWidth="1"/>
    <col min="5" max="5" width="11.59765625" style="625" customWidth="1"/>
    <col min="6" max="6" width="14.5" style="625" customWidth="1"/>
    <col min="7" max="7" width="82.09765625" style="625" customWidth="1"/>
    <col min="8" max="8" width="77.09765625" style="625" customWidth="1"/>
    <col min="9" max="9" width="16.19921875" style="625" customWidth="1"/>
    <col min="10" max="10" width="66.3984375" style="625" customWidth="1"/>
    <col min="11" max="11" width="18.09765625" style="625" customWidth="1"/>
    <col min="12" max="12" width="19.09765625" style="625" customWidth="1"/>
    <col min="13" max="13" width="18.19921875" style="625" customWidth="1"/>
    <col min="14" max="14" width="16.59765625" style="625" customWidth="1"/>
    <col min="15" max="15" width="19.59765625" style="625" customWidth="1"/>
    <col min="16" max="16" width="19.09765625" style="625" customWidth="1"/>
    <col min="17" max="17" width="36.3984375" style="625" customWidth="1"/>
    <col min="18" max="18" width="13.5" style="625" customWidth="1"/>
    <col min="19" max="16384" width="9" style="625"/>
  </cols>
  <sheetData>
    <row r="1" spans="1:18" ht="51" customHeight="1" thickBot="1">
      <c r="A1" s="624" t="s">
        <v>69</v>
      </c>
      <c r="E1" s="626"/>
      <c r="F1" s="627" t="s">
        <v>70</v>
      </c>
      <c r="I1" s="628"/>
      <c r="J1" s="629" t="s">
        <v>3</v>
      </c>
      <c r="L1" s="630"/>
      <c r="M1" s="631" t="s">
        <v>71</v>
      </c>
      <c r="N1" s="631"/>
      <c r="O1" s="631"/>
      <c r="P1" s="632"/>
      <c r="Q1" s="633" t="s">
        <v>7</v>
      </c>
    </row>
    <row r="2" spans="1:18" ht="37.5" customHeight="1" thickTop="1">
      <c r="A2" s="634" t="s">
        <v>72</v>
      </c>
      <c r="B2" s="635"/>
      <c r="C2" s="635"/>
      <c r="D2" s="635"/>
      <c r="E2" s="635"/>
      <c r="F2" s="635"/>
      <c r="G2" s="636" t="s">
        <v>73</v>
      </c>
      <c r="H2" s="637" t="s">
        <v>74</v>
      </c>
      <c r="I2" s="638"/>
      <c r="J2" s="639" t="s">
        <v>73</v>
      </c>
      <c r="K2" s="635"/>
      <c r="L2" s="635"/>
      <c r="M2" s="635"/>
      <c r="N2" s="640"/>
      <c r="O2" s="637" t="s">
        <v>74</v>
      </c>
      <c r="P2" s="641"/>
      <c r="Q2" s="642" t="s">
        <v>75</v>
      </c>
      <c r="R2" s="643"/>
    </row>
    <row r="3" spans="1:18" ht="24.75" customHeight="1">
      <c r="A3" s="644" t="s">
        <v>76</v>
      </c>
      <c r="B3" s="645"/>
      <c r="C3" s="645"/>
      <c r="D3" s="645" t="s">
        <v>77</v>
      </c>
      <c r="E3" s="646" t="s">
        <v>78</v>
      </c>
      <c r="F3" s="647" t="s">
        <v>79</v>
      </c>
      <c r="G3" s="648" t="s">
        <v>80</v>
      </c>
      <c r="H3" s="649" t="s">
        <v>81</v>
      </c>
      <c r="I3" s="650" t="s">
        <v>82</v>
      </c>
      <c r="J3" s="651" t="s">
        <v>83</v>
      </c>
      <c r="K3" s="652"/>
      <c r="L3" s="652"/>
      <c r="M3" s="652"/>
      <c r="N3" s="652"/>
      <c r="O3" s="653"/>
      <c r="P3" s="654"/>
      <c r="Q3" s="642"/>
    </row>
    <row r="4" spans="1:18" ht="29.25" customHeight="1">
      <c r="A4" s="655"/>
      <c r="B4" s="656"/>
      <c r="C4" s="656"/>
      <c r="D4" s="656"/>
      <c r="E4" s="657"/>
      <c r="F4" s="658"/>
      <c r="G4" s="659"/>
      <c r="H4" s="660"/>
      <c r="I4" s="661"/>
      <c r="J4" s="662"/>
      <c r="K4" s="663" t="s">
        <v>84</v>
      </c>
      <c r="L4" s="664"/>
      <c r="M4" s="663" t="s">
        <v>85</v>
      </c>
      <c r="N4" s="665"/>
      <c r="O4" s="666" t="s">
        <v>86</v>
      </c>
      <c r="P4" s="667"/>
      <c r="Q4" s="642"/>
    </row>
    <row r="5" spans="1:18" ht="25.5" customHeight="1" thickBot="1">
      <c r="A5" s="668"/>
      <c r="B5" s="669"/>
      <c r="C5" s="669"/>
      <c r="D5" s="669"/>
      <c r="E5" s="657"/>
      <c r="F5" s="670"/>
      <c r="G5" s="671"/>
      <c r="H5" s="672"/>
      <c r="I5" s="673"/>
      <c r="J5" s="674"/>
      <c r="K5" s="675" t="s">
        <v>87</v>
      </c>
      <c r="L5" s="675" t="s">
        <v>88</v>
      </c>
      <c r="M5" s="675" t="s">
        <v>87</v>
      </c>
      <c r="N5" s="676" t="s">
        <v>88</v>
      </c>
      <c r="O5" s="677" t="s">
        <v>87</v>
      </c>
      <c r="P5" s="678" t="s">
        <v>88</v>
      </c>
      <c r="Q5" s="642"/>
    </row>
    <row r="6" spans="1:18" ht="136.5" customHeight="1" outlineLevel="2" thickTop="1">
      <c r="A6" s="744">
        <v>1</v>
      </c>
      <c r="B6" s="745" t="s">
        <v>89</v>
      </c>
      <c r="C6" s="746"/>
      <c r="D6" s="780"/>
      <c r="E6" s="530"/>
      <c r="F6" s="798"/>
      <c r="G6" s="548"/>
      <c r="H6" s="535"/>
      <c r="I6" s="545"/>
      <c r="J6" s="814" t="s">
        <v>90</v>
      </c>
      <c r="K6" s="815" t="s">
        <v>91</v>
      </c>
      <c r="L6" s="107"/>
      <c r="M6" s="843"/>
      <c r="N6" s="679"/>
      <c r="O6" s="680"/>
      <c r="P6" s="144"/>
      <c r="Q6" s="681"/>
    </row>
    <row r="7" spans="1:18" ht="136.5" customHeight="1" outlineLevel="2">
      <c r="A7" s="747"/>
      <c r="B7" s="748"/>
      <c r="C7" s="749"/>
      <c r="D7" s="781"/>
      <c r="E7" s="551"/>
      <c r="F7" s="799"/>
      <c r="G7" s="543"/>
      <c r="H7" s="469"/>
      <c r="I7" s="546"/>
      <c r="J7" s="814" t="s">
        <v>92</v>
      </c>
      <c r="K7" s="816"/>
      <c r="L7" s="682"/>
      <c r="M7" s="844" t="s">
        <v>91</v>
      </c>
      <c r="N7" s="130"/>
      <c r="O7" s="683" t="s">
        <v>93</v>
      </c>
      <c r="P7" s="141"/>
      <c r="Q7" s="681"/>
    </row>
    <row r="8" spans="1:18" ht="219" customHeight="1" outlineLevel="2" thickBot="1">
      <c r="A8" s="747"/>
      <c r="B8" s="748"/>
      <c r="C8" s="749"/>
      <c r="D8" s="782"/>
      <c r="E8" s="551"/>
      <c r="F8" s="800"/>
      <c r="G8" s="549"/>
      <c r="H8" s="550"/>
      <c r="I8" s="547"/>
      <c r="J8" s="814" t="s">
        <v>94</v>
      </c>
      <c r="K8" s="817" t="s">
        <v>95</v>
      </c>
      <c r="L8" s="140"/>
      <c r="M8" s="817" t="s">
        <v>96</v>
      </c>
      <c r="N8" s="143"/>
      <c r="O8" s="684" t="s">
        <v>95</v>
      </c>
      <c r="P8" s="142"/>
      <c r="Q8" s="681"/>
    </row>
    <row r="9" spans="1:18" ht="194.25" customHeight="1" outlineLevel="1" thickTop="1" thickBot="1">
      <c r="A9" s="750">
        <v>2</v>
      </c>
      <c r="B9" s="751" t="s">
        <v>644</v>
      </c>
      <c r="C9" s="752"/>
      <c r="D9" s="783"/>
      <c r="E9" s="94"/>
      <c r="F9" s="801"/>
      <c r="G9" s="96"/>
      <c r="H9" s="149"/>
      <c r="I9" s="102"/>
      <c r="J9" s="818" t="s">
        <v>97</v>
      </c>
      <c r="K9" s="819" t="s">
        <v>98</v>
      </c>
      <c r="L9" s="306"/>
      <c r="M9" s="819" t="s">
        <v>99</v>
      </c>
      <c r="N9" s="150"/>
      <c r="O9" s="685" t="s">
        <v>100</v>
      </c>
      <c r="P9" s="122"/>
      <c r="Q9" s="686"/>
    </row>
    <row r="10" spans="1:18" ht="127.5" customHeight="1" outlineLevel="1" thickTop="1">
      <c r="A10" s="753"/>
      <c r="B10" s="754" t="s">
        <v>101</v>
      </c>
      <c r="C10" s="755" t="s">
        <v>102</v>
      </c>
      <c r="D10" s="784"/>
      <c r="E10" s="93"/>
      <c r="F10" s="802" t="str">
        <f>IF(E10="〇",15,"")</f>
        <v/>
      </c>
      <c r="G10" s="97"/>
      <c r="H10" s="98"/>
      <c r="I10" s="103"/>
      <c r="J10" s="820"/>
      <c r="K10" s="821"/>
      <c r="L10" s="687"/>
      <c r="M10" s="821"/>
      <c r="N10" s="123"/>
      <c r="O10" s="126"/>
      <c r="P10" s="127"/>
      <c r="Q10" s="688"/>
    </row>
    <row r="11" spans="1:18" ht="127.5" customHeight="1" outlineLevel="1" thickBot="1">
      <c r="A11" s="753"/>
      <c r="B11" s="756"/>
      <c r="C11" s="757" t="s">
        <v>103</v>
      </c>
      <c r="D11" s="785"/>
      <c r="E11" s="91"/>
      <c r="F11" s="803" t="str">
        <f>IF(E11="〇",15,"")</f>
        <v/>
      </c>
      <c r="G11" s="109"/>
      <c r="H11" s="101"/>
      <c r="I11" s="120"/>
      <c r="J11" s="822"/>
      <c r="K11" s="823"/>
      <c r="L11" s="689"/>
      <c r="M11" s="823"/>
      <c r="N11" s="124"/>
      <c r="O11" s="128"/>
      <c r="P11" s="129"/>
      <c r="Q11" s="688"/>
    </row>
    <row r="12" spans="1:18" ht="194.25" customHeight="1" outlineLevel="1" thickTop="1" thickBot="1">
      <c r="A12" s="753"/>
      <c r="B12" s="751" t="s">
        <v>645</v>
      </c>
      <c r="C12" s="752"/>
      <c r="D12" s="783"/>
      <c r="E12" s="94"/>
      <c r="F12" s="804"/>
      <c r="G12" s="96"/>
      <c r="H12" s="149"/>
      <c r="I12" s="102"/>
      <c r="J12" s="824" t="s">
        <v>104</v>
      </c>
      <c r="K12" s="825" t="s">
        <v>100</v>
      </c>
      <c r="L12" s="114"/>
      <c r="M12" s="825" t="s">
        <v>105</v>
      </c>
      <c r="N12" s="125"/>
      <c r="O12" s="685" t="s">
        <v>100</v>
      </c>
      <c r="P12" s="122"/>
      <c r="Q12" s="686"/>
    </row>
    <row r="13" spans="1:18" ht="127.5" customHeight="1" outlineLevel="1" thickTop="1">
      <c r="A13" s="753"/>
      <c r="B13" s="754" t="s">
        <v>101</v>
      </c>
      <c r="C13" s="755" t="s">
        <v>106</v>
      </c>
      <c r="D13" s="784"/>
      <c r="E13" s="93"/>
      <c r="F13" s="802" t="str">
        <f>IF(E13="〇",5,"")</f>
        <v/>
      </c>
      <c r="G13" s="97"/>
      <c r="H13" s="98"/>
      <c r="I13" s="103"/>
      <c r="J13" s="826"/>
      <c r="K13" s="827"/>
      <c r="L13" s="690"/>
      <c r="M13" s="827"/>
      <c r="N13" s="691"/>
      <c r="O13" s="692"/>
      <c r="P13" s="693"/>
      <c r="Q13" s="688"/>
    </row>
    <row r="14" spans="1:18" ht="127.5" customHeight="1" outlineLevel="1">
      <c r="A14" s="753"/>
      <c r="B14" s="758"/>
      <c r="C14" s="755" t="s">
        <v>107</v>
      </c>
      <c r="D14" s="786"/>
      <c r="E14" s="90"/>
      <c r="F14" s="802" t="str">
        <f t="shared" ref="F14:F16" si="0">IF(E14="〇",5,"")</f>
        <v/>
      </c>
      <c r="G14" s="95"/>
      <c r="H14" s="98"/>
      <c r="I14" s="104"/>
      <c r="J14" s="820"/>
      <c r="K14" s="821"/>
      <c r="L14" s="687"/>
      <c r="M14" s="821"/>
      <c r="N14" s="694"/>
      <c r="O14" s="695"/>
      <c r="P14" s="696"/>
      <c r="Q14" s="688"/>
    </row>
    <row r="15" spans="1:18" ht="127.5" customHeight="1" outlineLevel="1">
      <c r="A15" s="753"/>
      <c r="B15" s="758"/>
      <c r="C15" s="755" t="s">
        <v>108</v>
      </c>
      <c r="D15" s="786"/>
      <c r="E15" s="90"/>
      <c r="F15" s="802" t="str">
        <f t="shared" si="0"/>
        <v/>
      </c>
      <c r="G15" s="95"/>
      <c r="H15" s="98"/>
      <c r="I15" s="104"/>
      <c r="J15" s="820"/>
      <c r="K15" s="821"/>
      <c r="L15" s="687"/>
      <c r="M15" s="821"/>
      <c r="N15" s="694"/>
      <c r="O15" s="695"/>
      <c r="P15" s="696"/>
      <c r="Q15" s="688"/>
    </row>
    <row r="16" spans="1:18" ht="127.5" customHeight="1" outlineLevel="1">
      <c r="A16" s="753"/>
      <c r="B16" s="758"/>
      <c r="C16" s="755" t="s">
        <v>109</v>
      </c>
      <c r="D16" s="786"/>
      <c r="E16" s="90"/>
      <c r="F16" s="802" t="str">
        <f t="shared" si="0"/>
        <v/>
      </c>
      <c r="G16" s="95"/>
      <c r="H16" s="98"/>
      <c r="I16" s="104"/>
      <c r="J16" s="820"/>
      <c r="K16" s="821"/>
      <c r="L16" s="687"/>
      <c r="M16" s="821"/>
      <c r="N16" s="694"/>
      <c r="O16" s="695"/>
      <c r="P16" s="696"/>
      <c r="Q16" s="688"/>
    </row>
    <row r="17" spans="1:17" ht="127.5" customHeight="1" outlineLevel="1" thickBot="1">
      <c r="A17" s="759"/>
      <c r="B17" s="756"/>
      <c r="C17" s="757" t="s">
        <v>110</v>
      </c>
      <c r="D17" s="785"/>
      <c r="E17" s="91"/>
      <c r="F17" s="805" t="str">
        <f>IF(E17="〇",10,"")</f>
        <v/>
      </c>
      <c r="G17" s="109"/>
      <c r="H17" s="101"/>
      <c r="I17" s="120"/>
      <c r="J17" s="828"/>
      <c r="K17" s="829"/>
      <c r="L17" s="697"/>
      <c r="M17" s="829"/>
      <c r="N17" s="698"/>
      <c r="O17" s="699"/>
      <c r="P17" s="700"/>
      <c r="Q17" s="688"/>
    </row>
    <row r="18" spans="1:17" ht="122.4" customHeight="1" outlineLevel="1" thickTop="1" thickBot="1">
      <c r="A18" s="760">
        <v>3</v>
      </c>
      <c r="B18" s="761" t="s">
        <v>642</v>
      </c>
      <c r="C18" s="762"/>
      <c r="D18" s="787"/>
      <c r="E18" s="111"/>
      <c r="F18" s="806" t="str">
        <f>IF(E18="〇",10,"")</f>
        <v/>
      </c>
      <c r="G18" s="113"/>
      <c r="H18" s="96"/>
      <c r="I18" s="121"/>
      <c r="J18" s="828"/>
      <c r="K18" s="829"/>
      <c r="L18" s="697"/>
      <c r="M18" s="829"/>
      <c r="N18" s="698"/>
      <c r="O18" s="699"/>
      <c r="P18" s="700"/>
      <c r="Q18" s="688"/>
    </row>
    <row r="19" spans="1:17" ht="132" customHeight="1" outlineLevel="1" thickBot="1">
      <c r="A19" s="750">
        <v>4</v>
      </c>
      <c r="B19" s="763" t="s">
        <v>643</v>
      </c>
      <c r="C19" s="762"/>
      <c r="D19" s="788"/>
      <c r="E19" s="112"/>
      <c r="F19" s="807"/>
      <c r="G19" s="113"/>
      <c r="H19" s="311"/>
      <c r="I19" s="99"/>
      <c r="J19" s="828"/>
      <c r="K19" s="829"/>
      <c r="L19" s="697"/>
      <c r="M19" s="829"/>
      <c r="N19" s="698"/>
      <c r="O19" s="701"/>
      <c r="P19" s="702"/>
      <c r="Q19" s="688"/>
    </row>
    <row r="20" spans="1:17" ht="141.75" customHeight="1" outlineLevel="1">
      <c r="A20" s="753"/>
      <c r="B20" s="764" t="s">
        <v>111</v>
      </c>
      <c r="C20" s="765" t="s">
        <v>112</v>
      </c>
      <c r="D20" s="789"/>
      <c r="E20" s="89"/>
      <c r="F20" s="808" t="str">
        <f>IF(E20="〇",10,"")</f>
        <v/>
      </c>
      <c r="G20" s="96"/>
      <c r="H20" s="98"/>
      <c r="I20" s="99"/>
      <c r="J20" s="830" t="s">
        <v>113</v>
      </c>
      <c r="K20" s="831" t="s">
        <v>114</v>
      </c>
      <c r="L20" s="114"/>
      <c r="M20" s="845"/>
      <c r="N20" s="703"/>
      <c r="O20" s="704" t="s">
        <v>114</v>
      </c>
      <c r="P20" s="205"/>
      <c r="Q20" s="688"/>
    </row>
    <row r="21" spans="1:17" ht="141.75" customHeight="1" outlineLevel="1" thickBot="1">
      <c r="A21" s="766"/>
      <c r="B21" s="767"/>
      <c r="C21" s="768" t="s">
        <v>115</v>
      </c>
      <c r="D21" s="790"/>
      <c r="E21" s="90"/>
      <c r="F21" s="809" t="str">
        <f t="shared" ref="F21" si="1">IF(E21="〇",5,"")</f>
        <v/>
      </c>
      <c r="G21" s="109"/>
      <c r="H21" s="148"/>
      <c r="I21" s="146"/>
      <c r="J21" s="822"/>
      <c r="K21" s="823"/>
      <c r="L21" s="689"/>
      <c r="M21" s="823"/>
      <c r="N21" s="705"/>
      <c r="O21" s="706"/>
      <c r="P21" s="707"/>
      <c r="Q21" s="688"/>
    </row>
    <row r="22" spans="1:17" ht="118.5" customHeight="1" outlineLevel="1">
      <c r="A22" s="753">
        <v>5</v>
      </c>
      <c r="B22" s="761" t="s">
        <v>116</v>
      </c>
      <c r="C22" s="769"/>
      <c r="D22" s="791"/>
      <c r="E22" s="541"/>
      <c r="F22" s="810" t="str">
        <f>IF(E22="〇",5,"")</f>
        <v/>
      </c>
      <c r="G22" s="543"/>
      <c r="H22" s="552"/>
      <c r="I22" s="554"/>
      <c r="J22" s="832" t="s">
        <v>117</v>
      </c>
      <c r="K22" s="833" t="s">
        <v>118</v>
      </c>
      <c r="L22" s="307"/>
      <c r="M22" s="833" t="s">
        <v>119</v>
      </c>
      <c r="N22" s="307"/>
      <c r="O22" s="708" t="s">
        <v>118</v>
      </c>
      <c r="P22" s="309"/>
      <c r="Q22" s="688"/>
    </row>
    <row r="23" spans="1:17" ht="118.5" customHeight="1" outlineLevel="1">
      <c r="A23" s="753"/>
      <c r="B23" s="770"/>
      <c r="C23" s="771"/>
      <c r="D23" s="792"/>
      <c r="E23" s="542"/>
      <c r="F23" s="811"/>
      <c r="G23" s="544"/>
      <c r="H23" s="553"/>
      <c r="I23" s="555"/>
      <c r="J23" s="834" t="s">
        <v>120</v>
      </c>
      <c r="K23" s="778" t="s">
        <v>121</v>
      </c>
      <c r="L23" s="308"/>
      <c r="M23" s="846"/>
      <c r="N23" s="709"/>
      <c r="O23" s="710" t="s">
        <v>121</v>
      </c>
      <c r="P23" s="310"/>
      <c r="Q23" s="688"/>
    </row>
    <row r="24" spans="1:17" ht="107.25" customHeight="1" outlineLevel="1">
      <c r="A24" s="772"/>
      <c r="B24" s="773" t="s">
        <v>111</v>
      </c>
      <c r="C24" s="774" t="s">
        <v>122</v>
      </c>
      <c r="D24" s="793"/>
      <c r="E24" s="90"/>
      <c r="F24" s="802" t="str">
        <f>IF(E24="〇",10,"")</f>
        <v/>
      </c>
      <c r="G24" s="97"/>
      <c r="H24" s="98"/>
      <c r="I24" s="99"/>
      <c r="J24" s="835"/>
      <c r="K24" s="778" t="s">
        <v>123</v>
      </c>
      <c r="L24" s="308"/>
      <c r="M24" s="846"/>
      <c r="N24" s="709"/>
      <c r="O24" s="710" t="s">
        <v>123</v>
      </c>
      <c r="P24" s="310"/>
      <c r="Q24" s="688"/>
    </row>
    <row r="25" spans="1:17" ht="107.25" customHeight="1" outlineLevel="1" thickBot="1">
      <c r="A25" s="772"/>
      <c r="B25" s="773"/>
      <c r="C25" s="775" t="s">
        <v>124</v>
      </c>
      <c r="D25" s="785"/>
      <c r="E25" s="91"/>
      <c r="F25" s="803" t="str">
        <f t="shared" ref="F25" si="2">IF(E25="〇",5,"")</f>
        <v/>
      </c>
      <c r="G25" s="109"/>
      <c r="H25" s="98"/>
      <c r="I25" s="146"/>
      <c r="J25" s="836"/>
      <c r="K25" s="778" t="s">
        <v>125</v>
      </c>
      <c r="L25" s="308"/>
      <c r="M25" s="846"/>
      <c r="N25" s="709"/>
      <c r="O25" s="710" t="s">
        <v>125</v>
      </c>
      <c r="P25" s="310"/>
      <c r="Q25" s="688"/>
    </row>
    <row r="26" spans="1:17" ht="106.2" customHeight="1" outlineLevel="1">
      <c r="A26" s="750">
        <v>6</v>
      </c>
      <c r="B26" s="776" t="s">
        <v>126</v>
      </c>
      <c r="C26" s="777"/>
      <c r="D26" s="794"/>
      <c r="E26" s="711"/>
      <c r="F26" s="812"/>
      <c r="G26" s="712"/>
      <c r="H26" s="713"/>
      <c r="I26" s="714"/>
      <c r="J26" s="837"/>
      <c r="K26" s="838"/>
      <c r="L26" s="715"/>
      <c r="M26" s="847"/>
      <c r="N26" s="716"/>
      <c r="O26" s="701"/>
      <c r="P26" s="717"/>
      <c r="Q26" s="688"/>
    </row>
    <row r="27" spans="1:17" ht="162" customHeight="1" outlineLevel="2">
      <c r="A27" s="753"/>
      <c r="B27" s="764" t="s">
        <v>111</v>
      </c>
      <c r="C27" s="778" t="s">
        <v>127</v>
      </c>
      <c r="D27" s="795"/>
      <c r="E27" s="92"/>
      <c r="F27" s="802" t="str">
        <f>IF(E27="〇",10,"")</f>
        <v/>
      </c>
      <c r="G27" s="97"/>
      <c r="H27" s="98"/>
      <c r="I27" s="99"/>
      <c r="J27" s="839"/>
      <c r="K27" s="840"/>
      <c r="L27" s="718"/>
      <c r="M27" s="848"/>
      <c r="N27" s="719"/>
      <c r="O27" s="720"/>
      <c r="P27" s="721"/>
      <c r="Q27" s="688"/>
    </row>
    <row r="28" spans="1:17" ht="162" customHeight="1" outlineLevel="2">
      <c r="A28" s="753"/>
      <c r="B28" s="773"/>
      <c r="C28" s="778" t="s">
        <v>128</v>
      </c>
      <c r="D28" s="795"/>
      <c r="E28" s="92"/>
      <c r="F28" s="802" t="str">
        <f t="shared" ref="F28:F34" si="3">IF(E28="〇",5,"")</f>
        <v/>
      </c>
      <c r="G28" s="97"/>
      <c r="H28" s="98"/>
      <c r="I28" s="99"/>
      <c r="J28" s="839"/>
      <c r="K28" s="840"/>
      <c r="L28" s="718"/>
      <c r="M28" s="848"/>
      <c r="N28" s="719"/>
      <c r="O28" s="720"/>
      <c r="P28" s="721"/>
      <c r="Q28" s="722"/>
    </row>
    <row r="29" spans="1:17" ht="162" customHeight="1" outlineLevel="2">
      <c r="A29" s="753"/>
      <c r="B29" s="773"/>
      <c r="C29" s="778" t="s">
        <v>129</v>
      </c>
      <c r="D29" s="795"/>
      <c r="E29" s="92"/>
      <c r="F29" s="802" t="str">
        <f>IF(E29="〇",10,"")</f>
        <v/>
      </c>
      <c r="G29" s="97"/>
      <c r="H29" s="98"/>
      <c r="I29" s="110"/>
      <c r="J29" s="839"/>
      <c r="K29" s="840"/>
      <c r="L29" s="718"/>
      <c r="M29" s="848"/>
      <c r="N29" s="719"/>
      <c r="O29" s="720"/>
      <c r="P29" s="721"/>
      <c r="Q29" s="722"/>
    </row>
    <row r="30" spans="1:17" ht="162" customHeight="1" outlineLevel="2">
      <c r="A30" s="753"/>
      <c r="B30" s="773"/>
      <c r="C30" s="778" t="s">
        <v>130</v>
      </c>
      <c r="D30" s="795"/>
      <c r="E30" s="92"/>
      <c r="F30" s="802" t="str">
        <f t="shared" si="3"/>
        <v/>
      </c>
      <c r="G30" s="95"/>
      <c r="H30" s="98"/>
      <c r="I30" s="110"/>
      <c r="J30" s="839"/>
      <c r="K30" s="840"/>
      <c r="L30" s="718"/>
      <c r="M30" s="848"/>
      <c r="N30" s="719"/>
      <c r="O30" s="720"/>
      <c r="P30" s="721"/>
      <c r="Q30" s="722"/>
    </row>
    <row r="31" spans="1:17" ht="162" customHeight="1" outlineLevel="2">
      <c r="A31" s="753"/>
      <c r="B31" s="773"/>
      <c r="C31" s="778" t="s">
        <v>131</v>
      </c>
      <c r="D31" s="795"/>
      <c r="E31" s="92"/>
      <c r="F31" s="802" t="str">
        <f t="shared" si="3"/>
        <v/>
      </c>
      <c r="G31" s="95"/>
      <c r="H31" s="98"/>
      <c r="I31" s="110"/>
      <c r="J31" s="839"/>
      <c r="K31" s="840"/>
      <c r="L31" s="718"/>
      <c r="M31" s="848"/>
      <c r="N31" s="719"/>
      <c r="O31" s="720"/>
      <c r="P31" s="721"/>
      <c r="Q31" s="722"/>
    </row>
    <row r="32" spans="1:17" ht="162" customHeight="1" outlineLevel="2">
      <c r="A32" s="753"/>
      <c r="B32" s="773"/>
      <c r="C32" s="778" t="s">
        <v>132</v>
      </c>
      <c r="D32" s="795"/>
      <c r="E32" s="92"/>
      <c r="F32" s="802" t="str">
        <f t="shared" si="3"/>
        <v/>
      </c>
      <c r="G32" s="95"/>
      <c r="H32" s="98"/>
      <c r="I32" s="110"/>
      <c r="J32" s="839"/>
      <c r="K32" s="840"/>
      <c r="L32" s="718"/>
      <c r="M32" s="848"/>
      <c r="N32" s="719"/>
      <c r="O32" s="720"/>
      <c r="P32" s="721"/>
      <c r="Q32" s="722"/>
    </row>
    <row r="33" spans="1:17" ht="162" customHeight="1" outlineLevel="2">
      <c r="A33" s="753"/>
      <c r="B33" s="773"/>
      <c r="C33" s="778" t="s">
        <v>133</v>
      </c>
      <c r="D33" s="795"/>
      <c r="E33" s="92"/>
      <c r="F33" s="802" t="str">
        <f t="shared" si="3"/>
        <v/>
      </c>
      <c r="G33" s="95"/>
      <c r="H33" s="98"/>
      <c r="I33" s="110"/>
      <c r="J33" s="839"/>
      <c r="K33" s="840"/>
      <c r="L33" s="718"/>
      <c r="M33" s="848"/>
      <c r="N33" s="719"/>
      <c r="O33" s="720"/>
      <c r="P33" s="721"/>
      <c r="Q33" s="722"/>
    </row>
    <row r="34" spans="1:17" ht="162" customHeight="1" outlineLevel="1" thickBot="1">
      <c r="A34" s="759"/>
      <c r="B34" s="767"/>
      <c r="C34" s="779" t="s">
        <v>134</v>
      </c>
      <c r="D34" s="796"/>
      <c r="E34" s="92"/>
      <c r="F34" s="802" t="str">
        <f>IF(E34="〇",5,"")</f>
        <v/>
      </c>
      <c r="G34" s="109"/>
      <c r="H34" s="101"/>
      <c r="I34" s="100"/>
      <c r="J34" s="841"/>
      <c r="K34" s="842"/>
      <c r="L34" s="723"/>
      <c r="M34" s="849"/>
      <c r="N34" s="724"/>
      <c r="O34" s="725"/>
      <c r="P34" s="726"/>
      <c r="Q34" s="686"/>
    </row>
    <row r="35" spans="1:17" ht="74.25" customHeight="1" outlineLevel="1" thickTop="1" thickBot="1">
      <c r="A35" s="727"/>
      <c r="B35" s="727"/>
      <c r="C35" s="728"/>
      <c r="D35" s="797">
        <f>SUM(D6:D34)</f>
        <v>0</v>
      </c>
      <c r="E35" s="729" t="s">
        <v>45</v>
      </c>
      <c r="F35" s="813">
        <f>SUM(F6:F34)</f>
        <v>0</v>
      </c>
      <c r="G35" s="730" t="s">
        <v>135</v>
      </c>
      <c r="H35" s="731"/>
      <c r="I35" s="731"/>
      <c r="J35" s="732"/>
      <c r="Q35" s="688"/>
    </row>
    <row r="36" spans="1:17" ht="89.25" customHeight="1" outlineLevel="1" thickTop="1">
      <c r="A36" s="733"/>
      <c r="B36" s="734"/>
      <c r="C36" s="735"/>
      <c r="G36" s="736"/>
      <c r="Q36" s="737"/>
    </row>
    <row r="37" spans="1:17" ht="106.5" customHeight="1" thickBot="1">
      <c r="C37" s="738"/>
      <c r="F37" s="739" t="s">
        <v>136</v>
      </c>
      <c r="G37" s="736"/>
      <c r="Q37" s="686"/>
    </row>
    <row r="38" spans="1:17" ht="45" customHeight="1">
      <c r="F38" s="105"/>
      <c r="G38" s="740" t="s">
        <v>137</v>
      </c>
      <c r="H38" s="741"/>
    </row>
    <row r="39" spans="1:17" ht="45" customHeight="1" thickBot="1">
      <c r="F39" s="106"/>
      <c r="G39" s="742" t="s">
        <v>138</v>
      </c>
      <c r="H39" s="743"/>
    </row>
  </sheetData>
  <sheetProtection algorithmName="SHA-512" hashValue="oiynQaT9tGNBC0+MQyQbBHSfK50ILwcy3mZ9dYGc2CqDJQYcYEJx+tElhgUMh5OJDhxpLQFQi1ZDOiNnu2kLqw==" saltValue="OMGyzpyVm9kMTyP0hClnhA==" spinCount="100000" sheet="1" objects="1" scenarios="1" formatColumns="0" formatRows="0"/>
  <mergeCells count="50">
    <mergeCell ref="Q2:Q5"/>
    <mergeCell ref="O4:P4"/>
    <mergeCell ref="G38:H38"/>
    <mergeCell ref="G39:H39"/>
    <mergeCell ref="O2:P2"/>
    <mergeCell ref="K4:L4"/>
    <mergeCell ref="M4:N4"/>
    <mergeCell ref="H22:H23"/>
    <mergeCell ref="I22:I23"/>
    <mergeCell ref="A3:C5"/>
    <mergeCell ref="D3:D5"/>
    <mergeCell ref="E3:E5"/>
    <mergeCell ref="A6:A8"/>
    <mergeCell ref="D6:D8"/>
    <mergeCell ref="B9:C9"/>
    <mergeCell ref="B10:B11"/>
    <mergeCell ref="A19:A21"/>
    <mergeCell ref="B27:B34"/>
    <mergeCell ref="A26:A34"/>
    <mergeCell ref="B26:C26"/>
    <mergeCell ref="B18:C18"/>
    <mergeCell ref="B19:C19"/>
    <mergeCell ref="B12:C12"/>
    <mergeCell ref="A22:A25"/>
    <mergeCell ref="B24:B25"/>
    <mergeCell ref="B20:B21"/>
    <mergeCell ref="B22:C23"/>
    <mergeCell ref="B13:B17"/>
    <mergeCell ref="A9:A17"/>
    <mergeCell ref="M1:O1"/>
    <mergeCell ref="I6:I8"/>
    <mergeCell ref="A2:F2"/>
    <mergeCell ref="J2:N2"/>
    <mergeCell ref="G3:G5"/>
    <mergeCell ref="H3:H5"/>
    <mergeCell ref="G6:G8"/>
    <mergeCell ref="H6:H8"/>
    <mergeCell ref="J3:J5"/>
    <mergeCell ref="H2:I2"/>
    <mergeCell ref="K3:N3"/>
    <mergeCell ref="I3:I5"/>
    <mergeCell ref="B6:C8"/>
    <mergeCell ref="E6:E8"/>
    <mergeCell ref="F3:F5"/>
    <mergeCell ref="F6:F8"/>
    <mergeCell ref="D22:D23"/>
    <mergeCell ref="E22:E23"/>
    <mergeCell ref="F22:F23"/>
    <mergeCell ref="G22:G23"/>
    <mergeCell ref="J23:J25"/>
  </mergeCells>
  <phoneticPr fontId="13"/>
  <conditionalFormatting sqref="E6:E8">
    <cfRule type="expression" dxfId="108" priority="424">
      <formula>OR(NOT($E$6=""))</formula>
    </cfRule>
  </conditionalFormatting>
  <conditionalFormatting sqref="E9">
    <cfRule type="expression" dxfId="107" priority="56">
      <formula>$E$12="〇"</formula>
    </cfRule>
    <cfRule type="expression" dxfId="106" priority="125">
      <formula>OR(NOT($E$9=""))</formula>
    </cfRule>
  </conditionalFormatting>
  <conditionalFormatting sqref="E12">
    <cfRule type="expression" dxfId="105" priority="57">
      <formula>$E$9="〇"</formula>
    </cfRule>
    <cfRule type="expression" dxfId="104" priority="83">
      <formula>OR(NOT($E$12=""))</formula>
    </cfRule>
  </conditionalFormatting>
  <conditionalFormatting sqref="E18">
    <cfRule type="expression" dxfId="103" priority="81">
      <formula>OR(NOT($E$18=""))</formula>
    </cfRule>
  </conditionalFormatting>
  <conditionalFormatting sqref="E19">
    <cfRule type="expression" dxfId="102" priority="76">
      <formula>OR(NOT($E$19=""))</formula>
    </cfRule>
  </conditionalFormatting>
  <conditionalFormatting sqref="F38">
    <cfRule type="expression" dxfId="101" priority="120">
      <formula>$F$38="〇"</formula>
    </cfRule>
  </conditionalFormatting>
  <conditionalFormatting sqref="F39">
    <cfRule type="expression" dxfId="100" priority="119">
      <formula>$F$39="〇"</formula>
    </cfRule>
  </conditionalFormatting>
  <conditionalFormatting sqref="G11">
    <cfRule type="expression" dxfId="99" priority="28">
      <formula>OR(NOT(G$11=""))</formula>
    </cfRule>
  </conditionalFormatting>
  <conditionalFormatting sqref="G14">
    <cfRule type="expression" dxfId="98" priority="49">
      <formula>OR(NOT($G$14=""))</formula>
    </cfRule>
    <cfRule type="expression" dxfId="97" priority="90">
      <formula>$E$14="〇"</formula>
    </cfRule>
  </conditionalFormatting>
  <conditionalFormatting sqref="G15">
    <cfRule type="expression" dxfId="96" priority="47">
      <formula>OR(NOT($G$15=""))</formula>
    </cfRule>
    <cfRule type="expression" dxfId="95" priority="48">
      <formula>$E$15="〇"</formula>
    </cfRule>
  </conditionalFormatting>
  <conditionalFormatting sqref="G16">
    <cfRule type="expression" dxfId="94" priority="45">
      <formula>OR(NOT($G$16=""))</formula>
    </cfRule>
    <cfRule type="expression" dxfId="93" priority="46">
      <formula>$E$16="〇"</formula>
    </cfRule>
  </conditionalFormatting>
  <conditionalFormatting sqref="G17">
    <cfRule type="expression" dxfId="92" priority="311">
      <formula>$E$17="〇"</formula>
    </cfRule>
    <cfRule type="expression" dxfId="91" priority="262">
      <formula>OR(NOT($G$17=""))</formula>
    </cfRule>
  </conditionalFormatting>
  <conditionalFormatting sqref="G19">
    <cfRule type="expression" dxfId="90" priority="77">
      <formula>OR(NOT($G$19=""))</formula>
    </cfRule>
    <cfRule type="expression" dxfId="89" priority="78">
      <formula>$E$19="〇"</formula>
    </cfRule>
  </conditionalFormatting>
  <conditionalFormatting sqref="G21">
    <cfRule type="expression" dxfId="88" priority="302">
      <formula>$E$21="〇"</formula>
    </cfRule>
    <cfRule type="expression" dxfId="87" priority="223">
      <formula>OR(NOT($G$21=""))</formula>
    </cfRule>
  </conditionalFormatting>
  <conditionalFormatting sqref="G22">
    <cfRule type="expression" dxfId="86" priority="95">
      <formula>OR(NOT($G$22=""))</formula>
    </cfRule>
    <cfRule type="expression" dxfId="85" priority="217">
      <formula>$E$22="〇"</formula>
    </cfRule>
  </conditionalFormatting>
  <conditionalFormatting sqref="G24">
    <cfRule type="expression" dxfId="84" priority="300">
      <formula>$E$24="〇"</formula>
    </cfRule>
    <cfRule type="expression" dxfId="83" priority="32">
      <formula>OR(NOT($G$24=""))</formula>
    </cfRule>
  </conditionalFormatting>
  <conditionalFormatting sqref="G25">
    <cfRule type="expression" dxfId="82" priority="30">
      <formula>OR(NOT($G$25=""))</formula>
    </cfRule>
    <cfRule type="expression" dxfId="81" priority="31">
      <formula>$E$25="〇"</formula>
    </cfRule>
  </conditionalFormatting>
  <conditionalFormatting sqref="G27">
    <cfRule type="expression" dxfId="80" priority="94">
      <formula>$E$27="〇"</formula>
    </cfRule>
    <cfRule type="expression" dxfId="79" priority="93">
      <formula>OR(NOT($G$27=""))</formula>
    </cfRule>
  </conditionalFormatting>
  <conditionalFormatting sqref="G6:I34">
    <cfRule type="expression" dxfId="78" priority="391">
      <formula>$E6="〇"</formula>
    </cfRule>
    <cfRule type="expression" dxfId="77" priority="390">
      <formula>OR(NOT(G6=""))</formula>
    </cfRule>
  </conditionalFormatting>
  <conditionalFormatting sqref="G9:I9">
    <cfRule type="expression" dxfId="76" priority="313">
      <formula>$E$9="〇"</formula>
    </cfRule>
    <cfRule type="expression" dxfId="75" priority="268">
      <formula>OR(NOT(G$9=""))</formula>
    </cfRule>
  </conditionalFormatting>
  <conditionalFormatting sqref="G10:I10">
    <cfRule type="expression" dxfId="74" priority="312">
      <formula>$E$10="〇"</formula>
    </cfRule>
    <cfRule type="expression" dxfId="73" priority="265">
      <formula>OR(NOT(G$10=""))</formula>
    </cfRule>
  </conditionalFormatting>
  <conditionalFormatting sqref="G11:I11">
    <cfRule type="expression" dxfId="72" priority="261">
      <formula>$E$11="〇"</formula>
    </cfRule>
  </conditionalFormatting>
  <conditionalFormatting sqref="G12:I12">
    <cfRule type="expression" dxfId="71" priority="89">
      <formula>OR(NOT(G$12=""))</formula>
    </cfRule>
    <cfRule type="expression" dxfId="70" priority="91">
      <formula>$E$12="〇"</formula>
    </cfRule>
  </conditionalFormatting>
  <conditionalFormatting sqref="G13:I34">
    <cfRule type="expression" dxfId="69" priority="8">
      <formula>OR(NOT(G13=""))</formula>
    </cfRule>
    <cfRule type="expression" dxfId="68" priority="9">
      <formula>$E13="〇"</formula>
    </cfRule>
  </conditionalFormatting>
  <conditionalFormatting sqref="H6:H8">
    <cfRule type="expression" dxfId="67" priority="389">
      <formula>OR(NOT($H$6=""))</formula>
    </cfRule>
  </conditionalFormatting>
  <conditionalFormatting sqref="H9">
    <cfRule type="expression" dxfId="66" priority="267">
      <formula>OR(NOT($H$9=""))</formula>
    </cfRule>
  </conditionalFormatting>
  <conditionalFormatting sqref="H10">
    <cfRule type="expression" dxfId="65" priority="264">
      <formula>OR(NOT($H$10=""))</formula>
    </cfRule>
  </conditionalFormatting>
  <conditionalFormatting sqref="H13:H16">
    <cfRule type="expression" dxfId="64" priority="85">
      <formula>OR(NOT($H$10=""))</formula>
    </cfRule>
  </conditionalFormatting>
  <conditionalFormatting sqref="H11">
    <cfRule type="expression" dxfId="63" priority="29">
      <formula>OR(NOT($H$11=""))</formula>
    </cfRule>
  </conditionalFormatting>
  <conditionalFormatting sqref="H20:H21">
    <cfRule type="expression" dxfId="62" priority="222">
      <formula>OR(NOT($H$20=""))</formula>
    </cfRule>
  </conditionalFormatting>
  <conditionalFormatting sqref="H24:H25">
    <cfRule type="expression" dxfId="61" priority="216">
      <formula>OR(NOT($H$24=""))</formula>
    </cfRule>
  </conditionalFormatting>
  <conditionalFormatting sqref="H27">
    <cfRule type="expression" dxfId="60" priority="207">
      <formula>OR(NOT($H$27=""))</formula>
    </cfRule>
  </conditionalFormatting>
  <conditionalFormatting sqref="H28">
    <cfRule type="expression" dxfId="59" priority="204">
      <formula>OR(NOT($H$28=""))</formula>
    </cfRule>
  </conditionalFormatting>
  <conditionalFormatting sqref="H34">
    <cfRule type="expression" dxfId="58" priority="201">
      <formula>OR(NOT($H$34=""))</formula>
    </cfRule>
  </conditionalFormatting>
  <conditionalFormatting sqref="H27:I27">
    <cfRule type="expression" dxfId="57" priority="297">
      <formula>$E$27="〇"</formula>
    </cfRule>
  </conditionalFormatting>
  <conditionalFormatting sqref="H28:I33">
    <cfRule type="expression" dxfId="56" priority="296">
      <formula>$E$28="〇"</formula>
    </cfRule>
  </conditionalFormatting>
  <conditionalFormatting sqref="H34:I34">
    <cfRule type="expression" dxfId="55" priority="295">
      <formula>$E$34="〇"</formula>
    </cfRule>
    <cfRule type="expression" dxfId="54" priority="200">
      <formula>OR(NOT($I$34=""))</formula>
    </cfRule>
  </conditionalFormatting>
  <conditionalFormatting sqref="I6:I8">
    <cfRule type="expression" dxfId="53" priority="388">
      <formula>OR(NOT($I$6=""))</formula>
    </cfRule>
  </conditionalFormatting>
  <conditionalFormatting sqref="I9">
    <cfRule type="expression" dxfId="52" priority="266">
      <formula>OR(NOT($I$9=""))</formula>
    </cfRule>
  </conditionalFormatting>
  <conditionalFormatting sqref="I10">
    <cfRule type="expression" dxfId="51" priority="263">
      <formula>OR(NOT($I$10=""))</formula>
    </cfRule>
  </conditionalFormatting>
  <conditionalFormatting sqref="I12">
    <cfRule type="expression" dxfId="50" priority="87">
      <formula>OR(NOT($I$9=""))</formula>
    </cfRule>
  </conditionalFormatting>
  <conditionalFormatting sqref="I13:I16">
    <cfRule type="expression" dxfId="49" priority="84">
      <formula>OR(NOT($I$10=""))</formula>
    </cfRule>
  </conditionalFormatting>
  <conditionalFormatting sqref="I17:I18 I11">
    <cfRule type="expression" dxfId="48" priority="260">
      <formula>OR(NOT($I$11=""))</formula>
    </cfRule>
  </conditionalFormatting>
  <conditionalFormatting sqref="I18">
    <cfRule type="expression" dxfId="47" priority="72">
      <formula>$E$11="〇"</formula>
    </cfRule>
  </conditionalFormatting>
  <conditionalFormatting sqref="I19:I21">
    <cfRule type="expression" dxfId="46" priority="221">
      <formula>OR(NOT($I$20=""))</formula>
    </cfRule>
  </conditionalFormatting>
  <conditionalFormatting sqref="I24:I25">
    <cfRule type="expression" dxfId="45" priority="215">
      <formula>OR(NOT($I$24=""))</formula>
    </cfRule>
  </conditionalFormatting>
  <conditionalFormatting sqref="I27">
    <cfRule type="expression" dxfId="44" priority="206">
      <formula>OR(NOT($I$27=""))</formula>
    </cfRule>
  </conditionalFormatting>
  <conditionalFormatting sqref="I28:I33">
    <cfRule type="expression" dxfId="43" priority="203">
      <formula>OR(NOT($I$28=""))</formula>
    </cfRule>
  </conditionalFormatting>
  <conditionalFormatting sqref="L6 L8">
    <cfRule type="expression" dxfId="42" priority="427">
      <formula>$E$6="〇"</formula>
    </cfRule>
    <cfRule type="expression" dxfId="41" priority="385">
      <formula>OR(NOT($L$6=""))</formula>
    </cfRule>
  </conditionalFormatting>
  <conditionalFormatting sqref="L6">
    <cfRule type="expression" dxfId="40" priority="12">
      <formula>OR(NOT($N$7=""))</formula>
    </cfRule>
  </conditionalFormatting>
  <conditionalFormatting sqref="L8">
    <cfRule type="expression" dxfId="39" priority="62">
      <formula>OR(NOT($L$8=""))</formula>
    </cfRule>
  </conditionalFormatting>
  <conditionalFormatting sqref="L9">
    <cfRule type="expression" dxfId="38" priority="55">
      <formula>$E$9="〇"</formula>
    </cfRule>
    <cfRule type="expression" dxfId="37" priority="53">
      <formula>OR(NOT($L$9=""))</formula>
    </cfRule>
  </conditionalFormatting>
  <conditionalFormatting sqref="L12">
    <cfRule type="expression" dxfId="36" priority="163">
      <formula>OR(NOT($L$12=""))</formula>
    </cfRule>
    <cfRule type="expression" dxfId="35" priority="164">
      <formula>$E$12="〇"</formula>
    </cfRule>
  </conditionalFormatting>
  <conditionalFormatting sqref="L20">
    <cfRule type="expression" dxfId="34" priority="44">
      <formula>$E$20="〇"</formula>
    </cfRule>
    <cfRule type="expression" dxfId="33" priority="43">
      <formula>OR(NOT($L$20=""))</formula>
    </cfRule>
  </conditionalFormatting>
  <conditionalFormatting sqref="L22">
    <cfRule type="expression" dxfId="32" priority="42">
      <formula>$E$22="〇"</formula>
    </cfRule>
    <cfRule type="expression" dxfId="31" priority="41">
      <formula>OR(NOT($L$22=""))</formula>
    </cfRule>
  </conditionalFormatting>
  <conditionalFormatting sqref="L23">
    <cfRule type="expression" dxfId="30" priority="39">
      <formula>OR(NOT($L$23=""))</formula>
    </cfRule>
    <cfRule type="expression" dxfId="29" priority="40">
      <formula>$E$22="〇"</formula>
    </cfRule>
  </conditionalFormatting>
  <conditionalFormatting sqref="L24">
    <cfRule type="expression" dxfId="28" priority="38">
      <formula>$E$22="〇"</formula>
    </cfRule>
    <cfRule type="expression" dxfId="27" priority="37">
      <formula>OR(NOT($L$24=""))</formula>
    </cfRule>
  </conditionalFormatting>
  <conditionalFormatting sqref="L25">
    <cfRule type="expression" dxfId="26" priority="36">
      <formula>$E$22="〇"</formula>
    </cfRule>
    <cfRule type="expression" dxfId="25" priority="35">
      <formula>OR(NOT($L$25=""))</formula>
    </cfRule>
  </conditionalFormatting>
  <conditionalFormatting sqref="N7">
    <cfRule type="expression" dxfId="24" priority="71">
      <formula>$E$6="〇"</formula>
    </cfRule>
    <cfRule type="expression" dxfId="23" priority="70">
      <formula>NOT($N$7="")</formula>
    </cfRule>
  </conditionalFormatting>
  <conditionalFormatting sqref="N7:N8">
    <cfRule type="expression" dxfId="22" priority="66">
      <formula>OR(NOT($L$6=""))</formula>
    </cfRule>
  </conditionalFormatting>
  <conditionalFormatting sqref="N8">
    <cfRule type="expression" dxfId="21" priority="68">
      <formula>$E$6="〇"</formula>
    </cfRule>
    <cfRule type="expression" dxfId="20" priority="60">
      <formula>OR(NOT($N$8=""))</formula>
    </cfRule>
    <cfRule type="expression" dxfId="19" priority="58">
      <formula>$L$8="手続している"</formula>
    </cfRule>
  </conditionalFormatting>
  <conditionalFormatting sqref="N9 P9">
    <cfRule type="expression" dxfId="18" priority="52">
      <formula>$L$9="実施している"</formula>
    </cfRule>
    <cfRule type="expression" dxfId="17" priority="25">
      <formula>$L$9="実施していない"</formula>
    </cfRule>
  </conditionalFormatting>
  <conditionalFormatting sqref="N9">
    <cfRule type="expression" dxfId="16" priority="24">
      <formula>OR(NOT($N$9=""))</formula>
    </cfRule>
  </conditionalFormatting>
  <conditionalFormatting sqref="N12 P12">
    <cfRule type="expression" dxfId="15" priority="161">
      <formula>$L$12="実施していない"</formula>
    </cfRule>
    <cfRule type="expression" dxfId="14" priority="23">
      <formula>OR(NOT(N$12=""))</formula>
    </cfRule>
    <cfRule type="expression" dxfId="13" priority="369">
      <formula>$L$12="実施している"</formula>
    </cfRule>
  </conditionalFormatting>
  <conditionalFormatting sqref="P7">
    <cfRule type="expression" dxfId="12" priority="27">
      <formula>OR(NOT($P$7=""))</formula>
    </cfRule>
  </conditionalFormatting>
  <conditionalFormatting sqref="P7:P8">
    <cfRule type="expression" dxfId="11" priority="63">
      <formula>OR(NOT($L$6=""))</formula>
    </cfRule>
    <cfRule type="expression" dxfId="10" priority="65">
      <formula>$E$6="〇"</formula>
    </cfRule>
  </conditionalFormatting>
  <conditionalFormatting sqref="P8">
    <cfRule type="expression" dxfId="9" priority="26">
      <formula>OR(NOT($P$8=""))</formula>
    </cfRule>
  </conditionalFormatting>
  <conditionalFormatting sqref="P9">
    <cfRule type="expression" dxfId="8" priority="11">
      <formula>OR(NOT($P$9=""))</formula>
    </cfRule>
  </conditionalFormatting>
  <conditionalFormatting sqref="P20">
    <cfRule type="expression" dxfId="7" priority="22">
      <formula>$E$20="〇"</formula>
    </cfRule>
    <cfRule type="expression" dxfId="6" priority="21">
      <formula>OR(NOT($P$20=""))</formula>
    </cfRule>
  </conditionalFormatting>
  <conditionalFormatting sqref="P22:P25">
    <cfRule type="expression" dxfId="5" priority="17">
      <formula>$E$22="〇"</formula>
    </cfRule>
    <cfRule type="expression" dxfId="4" priority="16">
      <formula>OR(NOT(P22=""))</formula>
    </cfRule>
  </conditionalFormatting>
  <conditionalFormatting sqref="H29:H33">
    <cfRule type="expression" dxfId="3" priority="10">
      <formula>OR(NOT(H29=""))</formula>
    </cfRule>
  </conditionalFormatting>
  <conditionalFormatting sqref="N23">
    <cfRule type="expression" dxfId="2" priority="6">
      <formula>$E$22="○"</formula>
    </cfRule>
  </conditionalFormatting>
  <conditionalFormatting sqref="N22">
    <cfRule type="expression" dxfId="1" priority="3">
      <formula>$E$22="〇"</formula>
    </cfRule>
    <cfRule type="expression" dxfId="0" priority="1">
      <formula>OR(NOT($N$22=""))</formula>
    </cfRule>
  </conditionalFormatting>
  <dataValidations count="5">
    <dataValidation type="list" allowBlank="1" showInputMessage="1" showErrorMessage="1" sqref="F38:F39 E27:E34 E6:E22 E24:E25" xr:uid="{60A0FF56-ECC7-411A-A279-7CF3D0E8E20E}">
      <formula1>"〇"</formula1>
    </dataValidation>
    <dataValidation type="list" allowBlank="1" showInputMessage="1" showErrorMessage="1" sqref="I24:I25 I27:I34 I6:I21" xr:uid="{59223C2F-52A6-4C2E-96C3-A73BB8A216DE}">
      <formula1>"〇,×"</formula1>
    </dataValidation>
    <dataValidation type="list" allowBlank="1" showInputMessage="1" showErrorMessage="1" sqref="N9 N12" xr:uid="{6F30D9D0-408F-4C69-B3E5-9E9831DE33BD}">
      <formula1>"令和7年度"</formula1>
    </dataValidation>
    <dataValidation type="list" allowBlank="1" showInputMessage="1" showErrorMessage="1" sqref="I22:I23" xr:uid="{15071762-C70B-45DA-9208-791E4692B4F5}">
      <formula1>"○,×"</formula1>
    </dataValidation>
    <dataValidation type="list" allowBlank="1" showInputMessage="1" showErrorMessage="1" sqref="L8" xr:uid="{3A13FB96-AF6C-4D62-9F56-0BA80E077D55}">
      <formula1>"手続している,手続していない"</formula1>
    </dataValidation>
  </dataValidations>
  <pageMargins left="0.23622047244094491" right="0.23622047244094491" top="0.74803149606299213" bottom="0.74803149606299213" header="0.31496062992125984" footer="0.31496062992125984"/>
  <pageSetup paperSize="8" scale="34" fitToHeight="0" orientation="landscape" r:id="rId1"/>
  <rowBreaks count="1" manualBreakCount="1">
    <brk id="18" max="16"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25" id="{F089C5A1-F164-4276-A8BD-0270EE2A911E}">
            <xm:f>OR(NOT(事業計画書１!$B$10="特別支援学校高等部"))</xm:f>
            <x14:dxf>
              <fill>
                <patternFill>
                  <bgColor rgb="FFFFC000"/>
                </patternFill>
              </fill>
            </x14:dxf>
          </x14:cfRule>
          <xm:sqref>E6:E8</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BAD86F23-A5DE-4B81-8F3C-D7216B9AB329}">
          <x14:formula1>
            <xm:f>'都道府県等一覧（非表示）'!$E$1:$E$4</xm:f>
          </x14:formula1>
          <xm:sqref>L6</xm:sqref>
        </x14:dataValidation>
        <x14:dataValidation type="list" allowBlank="1" showInputMessage="1" showErrorMessage="1" xr:uid="{2A59314A-65CE-4D87-8A2C-A97B0D40013F}">
          <x14:formula1>
            <xm:f>'都道府県等一覧（非表示）'!$E$5:$E$9</xm:f>
          </x14:formula1>
          <xm:sqref>N7</xm:sqref>
        </x14:dataValidation>
        <x14:dataValidation type="list" allowBlank="1" showInputMessage="1" showErrorMessage="1" xr:uid="{8DD15A50-2A77-4D41-A748-E27AE8947994}">
          <x14:formula1>
            <xm:f>'都道府県等一覧（非表示）'!$J$1:$J$2</xm:f>
          </x14:formula1>
          <xm:sqref>L12 P12 P9 L9</xm:sqref>
        </x14:dataValidation>
        <x14:dataValidation type="list" allowBlank="1" showInputMessage="1" showErrorMessage="1" xr:uid="{64132202-D5D5-44D1-8B4C-F6D8AFEC6516}">
          <x14:formula1>
            <xm:f>'都道府県等一覧（非表示）'!$A$1:$A$11</xm:f>
          </x14:formula1>
          <xm:sqref>L22 P22 N22</xm:sqref>
        </x14:dataValidation>
        <x14:dataValidation type="list" allowBlank="1" showInputMessage="1" showErrorMessage="1" xr:uid="{77C5FE72-C9C3-49F6-A545-5DDED80C735F}">
          <x14:formula1>
            <xm:f>'都道府県等一覧（非表示）'!$A$2:$A$11</xm:f>
          </x14:formula1>
          <xm:sqref>P20 L20</xm:sqref>
        </x14:dataValidation>
        <x14:dataValidation type="list" allowBlank="1" showInputMessage="1" showErrorMessage="1" xr:uid="{9C35B35A-2BAA-419B-92E6-6442A2B70D69}">
          <x14:formula1>
            <xm:f>'都道府県等一覧（非表示）'!$K$1:$K$7</xm:f>
          </x14:formula1>
          <xm:sqref>L23:L25 P23:P25</xm:sqref>
        </x14:dataValidation>
        <x14:dataValidation type="list" allowBlank="1" showInputMessage="1" showErrorMessage="1" xr:uid="{EC317393-3412-450D-93A3-CE218592254E}">
          <x14:formula1>
            <xm:f>'都道府県等一覧（非表示）'!$E$4:$E$8</xm:f>
          </x14:formula1>
          <xm:sqref>N8</xm:sqref>
        </x14:dataValidation>
        <x14:dataValidation type="list" allowBlank="1" showInputMessage="1" showErrorMessage="1" xr:uid="{BF6CDBF4-E108-49EE-886E-06AC95B48B63}">
          <x14:formula1>
            <xm:f>'都道府県等一覧（非表示）'!$H$1:$H$3</xm:f>
          </x14:formula1>
          <xm:sqref>P7</xm:sqref>
        </x14:dataValidation>
        <x14:dataValidation type="list" allowBlank="1" showInputMessage="1" showErrorMessage="1" xr:uid="{998FB99A-F9FA-437A-882A-075B0432D795}">
          <x14:formula1>
            <xm:f>'都道府県等一覧（非表示）'!$I$1:$I$3</xm:f>
          </x14:formula1>
          <xm:sqref>P8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158D5-58A4-4AB2-B8CD-55F408225ADB}">
  <sheetPr>
    <tabColor theme="1"/>
  </sheetPr>
  <dimension ref="A1:K47"/>
  <sheetViews>
    <sheetView zoomScaleNormal="100" workbookViewId="0">
      <selection activeCell="E5" sqref="E5:E6"/>
    </sheetView>
  </sheetViews>
  <sheetFormatPr defaultColWidth="9" defaultRowHeight="18"/>
  <cols>
    <col min="1" max="2" width="9" style="14"/>
    <col min="3" max="3" width="19.3984375" style="14" customWidth="1"/>
    <col min="4" max="4" width="17.5" style="14" customWidth="1"/>
    <col min="5" max="5" width="11.5" style="14" customWidth="1"/>
    <col min="6" max="6" width="14.3984375" style="14" customWidth="1"/>
    <col min="7" max="9" width="15.3984375" style="14" customWidth="1"/>
    <col min="10" max="10" width="14.59765625" style="14" customWidth="1"/>
    <col min="11" max="16384" width="9" style="14"/>
  </cols>
  <sheetData>
    <row r="1" spans="1:11">
      <c r="A1" s="14">
        <v>0</v>
      </c>
      <c r="B1" s="14" t="s">
        <v>139</v>
      </c>
      <c r="C1" s="155" t="s">
        <v>140</v>
      </c>
      <c r="D1" s="155" t="s">
        <v>141</v>
      </c>
      <c r="E1" s="155" t="s">
        <v>142</v>
      </c>
      <c r="F1" s="155" t="s">
        <v>143</v>
      </c>
      <c r="G1" s="155" t="s">
        <v>144</v>
      </c>
      <c r="H1" s="155" t="s">
        <v>145</v>
      </c>
      <c r="I1" s="155" t="s">
        <v>146</v>
      </c>
      <c r="J1" s="155" t="s">
        <v>147</v>
      </c>
      <c r="K1" s="155" t="s">
        <v>148</v>
      </c>
    </row>
    <row r="2" spans="1:11">
      <c r="A2" s="14">
        <v>1</v>
      </c>
      <c r="B2" s="14" t="s">
        <v>149</v>
      </c>
      <c r="C2" s="155" t="s">
        <v>150</v>
      </c>
      <c r="D2" s="155" t="s">
        <v>151</v>
      </c>
      <c r="E2" s="155" t="s">
        <v>152</v>
      </c>
      <c r="F2" s="155" t="s">
        <v>153</v>
      </c>
      <c r="G2" s="155" t="s">
        <v>154</v>
      </c>
      <c r="H2" s="155" t="s">
        <v>155</v>
      </c>
      <c r="I2" s="155" t="s">
        <v>156</v>
      </c>
      <c r="J2" s="155" t="s">
        <v>157</v>
      </c>
      <c r="K2" s="155" t="s">
        <v>158</v>
      </c>
    </row>
    <row r="3" spans="1:11">
      <c r="A3" s="14">
        <v>2</v>
      </c>
      <c r="B3" s="14" t="s">
        <v>159</v>
      </c>
      <c r="C3" s="14" t="s">
        <v>160</v>
      </c>
      <c r="D3" s="155" t="s">
        <v>161</v>
      </c>
      <c r="E3" s="155" t="s">
        <v>162</v>
      </c>
      <c r="F3" s="155" t="s">
        <v>163</v>
      </c>
      <c r="H3" s="155" t="s">
        <v>164</v>
      </c>
      <c r="I3" s="155" t="s">
        <v>165</v>
      </c>
      <c r="J3" s="155" t="s">
        <v>166</v>
      </c>
      <c r="K3" s="155" t="s">
        <v>167</v>
      </c>
    </row>
    <row r="4" spans="1:11">
      <c r="A4" s="14">
        <v>3</v>
      </c>
      <c r="B4" s="14" t="s">
        <v>168</v>
      </c>
      <c r="E4" s="155" t="s">
        <v>169</v>
      </c>
      <c r="J4" s="155" t="s">
        <v>170</v>
      </c>
      <c r="K4" s="155" t="s">
        <v>171</v>
      </c>
    </row>
    <row r="5" spans="1:11">
      <c r="A5" s="14">
        <v>4</v>
      </c>
      <c r="B5" s="14" t="s">
        <v>172</v>
      </c>
      <c r="E5" s="155" t="s">
        <v>173</v>
      </c>
      <c r="K5" s="155" t="s">
        <v>174</v>
      </c>
    </row>
    <row r="6" spans="1:11">
      <c r="A6" s="14">
        <v>5</v>
      </c>
      <c r="B6" s="14" t="s">
        <v>175</v>
      </c>
      <c r="E6" s="155" t="s">
        <v>176</v>
      </c>
      <c r="K6" s="155" t="s">
        <v>177</v>
      </c>
    </row>
    <row r="7" spans="1:11">
      <c r="A7" s="14">
        <v>6</v>
      </c>
      <c r="B7" s="14" t="s">
        <v>178</v>
      </c>
      <c r="E7" s="155" t="s">
        <v>179</v>
      </c>
      <c r="K7" s="155" t="s">
        <v>30</v>
      </c>
    </row>
    <row r="8" spans="1:11">
      <c r="A8" s="14">
        <v>7</v>
      </c>
      <c r="B8" s="14" t="s">
        <v>180</v>
      </c>
      <c r="E8" s="155" t="s">
        <v>181</v>
      </c>
    </row>
    <row r="9" spans="1:11">
      <c r="A9" s="14">
        <v>8</v>
      </c>
      <c r="B9" s="14" t="s">
        <v>182</v>
      </c>
      <c r="E9" s="155" t="s">
        <v>183</v>
      </c>
    </row>
    <row r="10" spans="1:11">
      <c r="A10" s="14">
        <v>9</v>
      </c>
      <c r="B10" s="14" t="s">
        <v>184</v>
      </c>
    </row>
    <row r="11" spans="1:11">
      <c r="A11" s="14">
        <v>10</v>
      </c>
      <c r="B11" s="14" t="s">
        <v>185</v>
      </c>
    </row>
    <row r="12" spans="1:11">
      <c r="B12" s="14" t="s">
        <v>186</v>
      </c>
    </row>
    <row r="13" spans="1:11">
      <c r="B13" s="14" t="s">
        <v>187</v>
      </c>
    </row>
    <row r="14" spans="1:11">
      <c r="B14" s="14" t="s">
        <v>188</v>
      </c>
    </row>
    <row r="15" spans="1:11">
      <c r="B15" s="14" t="s">
        <v>189</v>
      </c>
    </row>
    <row r="16" spans="1:11">
      <c r="B16" s="14" t="s">
        <v>190</v>
      </c>
    </row>
    <row r="17" spans="2:2">
      <c r="B17" s="14" t="s">
        <v>191</v>
      </c>
    </row>
    <row r="18" spans="2:2">
      <c r="B18" s="14" t="s">
        <v>192</v>
      </c>
    </row>
    <row r="19" spans="2:2">
      <c r="B19" s="14" t="s">
        <v>193</v>
      </c>
    </row>
    <row r="20" spans="2:2">
      <c r="B20" s="14" t="s">
        <v>194</v>
      </c>
    </row>
    <row r="21" spans="2:2">
      <c r="B21" s="14" t="s">
        <v>195</v>
      </c>
    </row>
    <row r="22" spans="2:2">
      <c r="B22" s="14" t="s">
        <v>196</v>
      </c>
    </row>
    <row r="23" spans="2:2">
      <c r="B23" s="14" t="s">
        <v>197</v>
      </c>
    </row>
    <row r="24" spans="2:2">
      <c r="B24" s="14" t="s">
        <v>198</v>
      </c>
    </row>
    <row r="25" spans="2:2">
      <c r="B25" s="14" t="s">
        <v>199</v>
      </c>
    </row>
    <row r="26" spans="2:2">
      <c r="B26" s="14" t="s">
        <v>200</v>
      </c>
    </row>
    <row r="27" spans="2:2">
      <c r="B27" s="14" t="s">
        <v>201</v>
      </c>
    </row>
    <row r="28" spans="2:2">
      <c r="B28" s="14" t="s">
        <v>202</v>
      </c>
    </row>
    <row r="29" spans="2:2">
      <c r="B29" s="14" t="s">
        <v>203</v>
      </c>
    </row>
    <row r="30" spans="2:2">
      <c r="B30" s="14" t="s">
        <v>204</v>
      </c>
    </row>
    <row r="31" spans="2:2">
      <c r="B31" s="14" t="s">
        <v>205</v>
      </c>
    </row>
    <row r="32" spans="2:2">
      <c r="B32" s="14" t="s">
        <v>206</v>
      </c>
    </row>
    <row r="33" spans="2:2">
      <c r="B33" s="14" t="s">
        <v>207</v>
      </c>
    </row>
    <row r="34" spans="2:2">
      <c r="B34" s="14" t="s">
        <v>208</v>
      </c>
    </row>
    <row r="35" spans="2:2">
      <c r="B35" s="14" t="s">
        <v>209</v>
      </c>
    </row>
    <row r="36" spans="2:2">
      <c r="B36" s="14" t="s">
        <v>210</v>
      </c>
    </row>
    <row r="37" spans="2:2">
      <c r="B37" s="14" t="s">
        <v>211</v>
      </c>
    </row>
    <row r="38" spans="2:2">
      <c r="B38" s="14" t="s">
        <v>212</v>
      </c>
    </row>
    <row r="39" spans="2:2">
      <c r="B39" s="14" t="s">
        <v>213</v>
      </c>
    </row>
    <row r="40" spans="2:2">
      <c r="B40" s="14" t="s">
        <v>214</v>
      </c>
    </row>
    <row r="41" spans="2:2">
      <c r="B41" s="14" t="s">
        <v>215</v>
      </c>
    </row>
    <row r="42" spans="2:2">
      <c r="B42" s="14" t="s">
        <v>216</v>
      </c>
    </row>
    <row r="43" spans="2:2">
      <c r="B43" s="14" t="s">
        <v>217</v>
      </c>
    </row>
    <row r="44" spans="2:2">
      <c r="B44" s="14" t="s">
        <v>218</v>
      </c>
    </row>
    <row r="45" spans="2:2">
      <c r="B45" s="14" t="s">
        <v>219</v>
      </c>
    </row>
    <row r="46" spans="2:2">
      <c r="B46" s="14" t="s">
        <v>220</v>
      </c>
    </row>
    <row r="47" spans="2:2">
      <c r="B47" s="14" t="s">
        <v>221</v>
      </c>
    </row>
  </sheetData>
  <phoneticPr fontId="13"/>
  <pageMargins left="0.7" right="0.7" top="0.75" bottom="0.75" header="0.3" footer="0.3"/>
  <pageSetup paperSize="9" orientation="portrait" r:id="rId1"/>
  <headerFooter>
    <oddHeader>&amp;L【機密性○（取扱制限）】</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F78AC-1C60-4601-B75F-35CB091AD02C}">
  <sheetPr>
    <tabColor theme="1"/>
  </sheetPr>
  <dimension ref="A1:AEJ9"/>
  <sheetViews>
    <sheetView topLeftCell="A2" zoomScale="85" zoomScaleNormal="85" workbookViewId="0">
      <selection activeCell="N5" sqref="N5"/>
    </sheetView>
  </sheetViews>
  <sheetFormatPr defaultColWidth="9" defaultRowHeight="18"/>
  <cols>
    <col min="1" max="1" width="9.69921875" style="159" customWidth="1"/>
    <col min="2" max="2" width="7.69921875" style="159" customWidth="1"/>
    <col min="3" max="3" width="9.5" style="159" customWidth="1"/>
    <col min="4" max="4" width="8.3984375" style="159" customWidth="1"/>
    <col min="5" max="5" width="10.8984375" style="159" customWidth="1"/>
    <col min="6" max="6" width="18.19921875" style="159" customWidth="1"/>
    <col min="7" max="7" width="13.19921875" style="159" customWidth="1"/>
    <col min="8" max="8" width="18.19921875" style="159" customWidth="1"/>
    <col min="9" max="10" width="9.59765625" style="159" customWidth="1"/>
    <col min="11" max="11" width="3.59765625" style="159" customWidth="1"/>
    <col min="12" max="13" width="4" style="159" customWidth="1"/>
    <col min="14" max="26" width="3.3984375" style="159" customWidth="1"/>
    <col min="27" max="27" width="7.3984375" style="159" customWidth="1"/>
    <col min="28" max="36" width="7" style="159" customWidth="1"/>
    <col min="37" max="37" width="8.09765625" style="159" customWidth="1"/>
    <col min="38" max="38" width="8.69921875" style="159" customWidth="1"/>
    <col min="39" max="40" width="10.59765625" style="159" customWidth="1"/>
    <col min="41" max="53" width="3.3984375" customWidth="1"/>
    <col min="68" max="69" width="7.09765625" style="159" customWidth="1"/>
    <col min="70" max="71" width="4.8984375" style="159" customWidth="1"/>
    <col min="72" max="73" width="9.3984375" style="159" customWidth="1"/>
    <col min="74" max="74" width="6.59765625" style="159" customWidth="1"/>
    <col min="75" max="78" width="4.8984375" style="159" customWidth="1"/>
    <col min="79" max="80" width="9" style="159"/>
    <col min="81" max="81" width="6.59765625" style="159" customWidth="1"/>
    <col min="82" max="83" width="4.8984375" style="159" customWidth="1"/>
    <col min="84" max="85" width="9" style="159"/>
    <col min="86" max="86" width="6.59765625" style="159" customWidth="1"/>
    <col min="87" max="88" width="4.8984375" style="159" customWidth="1"/>
    <col min="89" max="90" width="9" style="159"/>
    <col min="91" max="91" width="6.59765625" style="159" customWidth="1"/>
    <col min="92" max="93" width="4.8984375" style="159" customWidth="1"/>
    <col min="94" max="95" width="9" style="159"/>
    <col min="96" max="96" width="6.59765625" style="159" customWidth="1"/>
    <col min="97" max="98" width="4.8984375" style="159" customWidth="1"/>
    <col min="99" max="100" width="9" style="159"/>
    <col min="101" max="101" width="6.59765625" style="159" customWidth="1"/>
    <col min="102" max="103" width="4.8984375" style="159" customWidth="1"/>
    <col min="104" max="105" width="9" style="159"/>
    <col min="106" max="111" width="6.59765625" style="159" customWidth="1"/>
    <col min="112" max="113" width="4.69921875" style="159" customWidth="1"/>
    <col min="114" max="115" width="9" style="159"/>
    <col min="116" max="116" width="6.59765625" style="159" customWidth="1"/>
    <col min="117" max="118" width="4.69921875" style="159" customWidth="1"/>
    <col min="119" max="120" width="9" style="159"/>
    <col min="121" max="121" width="6.59765625" style="159" customWidth="1"/>
    <col min="122" max="123" width="4.69921875" style="159" customWidth="1"/>
    <col min="124" max="125" width="9" style="159"/>
    <col min="126" max="126" width="6.59765625" style="159" customWidth="1"/>
    <col min="127" max="128" width="4.69921875" style="159" customWidth="1"/>
    <col min="129" max="130" width="9" style="159"/>
    <col min="131" max="131" width="6.59765625" style="159" customWidth="1"/>
    <col min="132" max="133" width="4.69921875" style="159" customWidth="1"/>
    <col min="134" max="135" width="9" style="159"/>
    <col min="136" max="136" width="6.59765625" style="159" customWidth="1"/>
    <col min="137" max="138" width="4.69921875" style="159" customWidth="1"/>
    <col min="139" max="140" width="9" style="159"/>
    <col min="141" max="141" width="6.59765625" style="159" customWidth="1"/>
    <col min="142" max="143" width="4.69921875" style="159" customWidth="1"/>
    <col min="144" max="145" width="9" style="159"/>
    <col min="146" max="146" width="6.59765625" style="159" customWidth="1"/>
    <col min="147" max="148" width="4.69921875" style="159" customWidth="1"/>
    <col min="149" max="150" width="9" style="159"/>
    <col min="151" max="154" width="6.59765625" style="159" customWidth="1"/>
    <col min="155" max="155" width="8.69921875" style="159" customWidth="1"/>
    <col min="156" max="156" width="6.59765625" style="159" customWidth="1"/>
    <col min="157" max="158" width="4.8984375" style="159" customWidth="1"/>
    <col min="159" max="160" width="9" style="159"/>
    <col min="161" max="161" width="6.59765625" style="159" customWidth="1"/>
    <col min="162" max="163" width="4.8984375" style="159" customWidth="1"/>
    <col min="164" max="165" width="9" style="159"/>
    <col min="166" max="166" width="6.59765625" style="159" customWidth="1"/>
    <col min="167" max="168" width="4.8984375" style="159" customWidth="1"/>
    <col min="169" max="170" width="9" style="159"/>
    <col min="171" max="171" width="6.59765625" style="159" customWidth="1"/>
    <col min="172" max="173" width="4.8984375" style="159" customWidth="1"/>
    <col min="174" max="175" width="9" style="159"/>
    <col min="176" max="176" width="6.59765625" style="159" customWidth="1"/>
    <col min="177" max="178" width="4.8984375" style="159" customWidth="1"/>
    <col min="179" max="180" width="9" style="159"/>
    <col min="181" max="181" width="6.59765625" style="159" customWidth="1"/>
    <col min="182" max="183" width="4.8984375" style="159" customWidth="1"/>
    <col min="184" max="185" width="8.59765625" style="159" customWidth="1"/>
    <col min="186" max="186" width="6.59765625" style="159" customWidth="1"/>
    <col min="187" max="188" width="4.69921875" style="159" customWidth="1"/>
    <col min="189" max="190" width="9" style="159"/>
    <col min="191" max="191" width="6.59765625" style="159" customWidth="1"/>
    <col min="192" max="193" width="4.69921875" style="159" customWidth="1"/>
    <col min="194" max="195" width="9" style="159"/>
    <col min="196" max="196" width="6.59765625" style="159" customWidth="1"/>
    <col min="197" max="198" width="4.69921875" style="159" customWidth="1"/>
    <col min="199" max="200" width="9" style="159"/>
    <col min="201" max="201" width="6.59765625" style="159" customWidth="1"/>
    <col min="202" max="203" width="4.69921875" style="159" customWidth="1"/>
    <col min="204" max="205" width="9" style="159"/>
    <col min="206" max="211" width="6.59765625" style="159" customWidth="1"/>
    <col min="212" max="215" width="4.8984375" style="159" customWidth="1"/>
    <col min="216" max="217" width="9" style="159"/>
    <col min="218" max="218" width="6.59765625" style="159" customWidth="1"/>
    <col min="219" max="220" width="4.8984375" style="159" customWidth="1"/>
    <col min="221" max="222" width="9" style="159"/>
    <col min="223" max="223" width="6.59765625" style="159" customWidth="1"/>
    <col min="224" max="227" width="4.8984375" style="159" customWidth="1"/>
    <col min="228" max="229" width="9" style="159"/>
    <col min="230" max="230" width="6.59765625" style="159" customWidth="1"/>
    <col min="231" max="232" width="4.8984375" style="159" customWidth="1"/>
    <col min="233" max="234" width="9" style="159"/>
    <col min="235" max="235" width="6.59765625" style="159" customWidth="1"/>
    <col min="236" max="237" width="4.8984375" style="159" customWidth="1"/>
    <col min="238" max="239" width="9" style="159"/>
    <col min="240" max="240" width="6.59765625" style="159" customWidth="1"/>
    <col min="241" max="242" width="4.8984375" style="159" customWidth="1"/>
    <col min="243" max="244" width="9" style="159"/>
    <col min="245" max="245" width="6.59765625" style="159" customWidth="1"/>
    <col min="246" max="247" width="4.8984375" style="159" customWidth="1"/>
    <col min="248" max="249" width="9" style="159"/>
    <col min="250" max="250" width="6.59765625" style="159" customWidth="1"/>
    <col min="251" max="252" width="4.8984375" style="159" customWidth="1"/>
    <col min="253" max="254" width="9" style="159"/>
    <col min="255" max="255" width="6.59765625" style="159" customWidth="1"/>
    <col min="256" max="257" width="4.8984375" style="159" customWidth="1"/>
    <col min="258" max="259" width="9" style="159"/>
    <col min="260" max="260" width="6.59765625" style="159" customWidth="1"/>
    <col min="261" max="262" width="4.8984375" style="159" customWidth="1"/>
    <col min="263" max="264" width="9" style="159"/>
    <col min="265" max="265" width="6.59765625" style="159" customWidth="1"/>
    <col min="266" max="266" width="3.59765625" style="159" customWidth="1"/>
    <col min="267" max="267" width="2.8984375" style="159" customWidth="1"/>
    <col min="268" max="268" width="5.59765625" style="159" customWidth="1"/>
    <col min="269" max="272" width="2.8984375" style="159" customWidth="1"/>
    <col min="273" max="273" width="5.3984375" style="159" customWidth="1"/>
    <col min="274" max="277" width="2.8984375" style="159" customWidth="1"/>
    <col min="278" max="278" width="5.8984375" style="159" customWidth="1"/>
    <col min="279" max="280" width="2.8984375" style="159" customWidth="1"/>
    <col min="281" max="282" width="8" style="159" customWidth="1"/>
    <col min="283" max="284" width="2.8984375" style="159" customWidth="1"/>
    <col min="285" max="285" width="6.59765625" style="159" customWidth="1"/>
    <col min="286" max="289" width="2.8984375" style="159" customWidth="1"/>
    <col min="290" max="290" width="5.69921875" style="159" customWidth="1"/>
    <col min="291" max="294" width="2.8984375" style="159" customWidth="1"/>
    <col min="295" max="295" width="5.8984375" style="159" customWidth="1"/>
    <col min="296" max="297" width="2.8984375" style="159" customWidth="1"/>
    <col min="298" max="300" width="10.3984375" style="159" customWidth="1"/>
    <col min="301" max="303" width="2.8984375" style="159" customWidth="1"/>
    <col min="304" max="305" width="6.19921875" style="159" customWidth="1"/>
    <col min="306" max="309" width="5.09765625" style="159" customWidth="1"/>
    <col min="310" max="311" width="2.8984375" style="159" customWidth="1"/>
    <col min="312" max="312" width="6.09765625" style="159" customWidth="1"/>
    <col min="313" max="314" width="2.8984375" style="159" customWidth="1"/>
    <col min="315" max="317" width="5.19921875" style="159" customWidth="1"/>
    <col min="318" max="320" width="2.8984375" style="159" customWidth="1"/>
    <col min="321" max="321" width="6" style="159" customWidth="1"/>
    <col min="322" max="324" width="2.8984375" style="159" customWidth="1"/>
    <col min="325" max="326" width="4.8984375" style="159" customWidth="1"/>
    <col min="327" max="357" width="5" style="159" customWidth="1"/>
    <col min="358" max="369" width="5.19921875" style="159" customWidth="1"/>
    <col min="370" max="497" width="2.8984375" style="159" customWidth="1"/>
    <col min="498" max="498" width="5.59765625" style="159" customWidth="1"/>
    <col min="499" max="621" width="2.8984375" style="159" customWidth="1"/>
    <col min="622" max="622" width="5.3984375" style="159" customWidth="1"/>
    <col min="623" max="798" width="2.8984375" style="159" customWidth="1"/>
    <col min="799" max="803" width="12.5" style="159" customWidth="1"/>
    <col min="804" max="815" width="10.59765625" style="159" customWidth="1"/>
    <col min="816" max="816" width="12.5" style="159" customWidth="1"/>
    <col min="817" max="16384" width="9" style="159"/>
  </cols>
  <sheetData>
    <row r="1" spans="1:816">
      <c r="A1" s="607" t="s">
        <v>222</v>
      </c>
      <c r="B1" s="607"/>
      <c r="C1" s="607"/>
      <c r="D1" s="607"/>
      <c r="E1" s="607"/>
      <c r="F1" s="607"/>
      <c r="G1" s="607"/>
      <c r="H1" s="607"/>
      <c r="I1" s="607"/>
      <c r="J1" s="607"/>
      <c r="K1" s="607"/>
      <c r="L1" s="607"/>
      <c r="M1" s="607"/>
      <c r="N1" s="607"/>
      <c r="O1" s="607"/>
      <c r="P1" s="607"/>
      <c r="Q1" s="607"/>
      <c r="R1" s="607"/>
      <c r="S1" s="607"/>
      <c r="T1" s="607"/>
      <c r="U1" s="607"/>
      <c r="V1" s="607"/>
      <c r="W1" s="607"/>
      <c r="X1" s="607"/>
      <c r="Y1" s="607"/>
      <c r="Z1" s="607"/>
      <c r="AA1" s="607"/>
      <c r="AB1" s="607"/>
      <c r="AC1" s="607"/>
      <c r="AD1" s="607"/>
      <c r="AE1" s="607"/>
      <c r="AF1" s="607"/>
      <c r="AG1" s="607"/>
      <c r="AH1" s="607"/>
      <c r="AI1" s="607"/>
      <c r="AJ1" s="607"/>
      <c r="AK1" s="607"/>
      <c r="AL1" s="607"/>
      <c r="AM1" s="607"/>
      <c r="AN1" s="607"/>
      <c r="AO1" s="607"/>
      <c r="AP1" s="607"/>
      <c r="AQ1" s="607"/>
      <c r="AR1" s="607"/>
      <c r="AS1" s="607"/>
      <c r="AT1" s="607"/>
      <c r="AU1" s="607"/>
      <c r="AV1" s="607"/>
      <c r="AW1" s="607"/>
      <c r="AX1" s="607"/>
      <c r="AY1" s="607"/>
      <c r="AZ1" s="607"/>
      <c r="BA1" s="607"/>
      <c r="BB1" s="607"/>
      <c r="BC1" s="607"/>
      <c r="BD1" s="607"/>
      <c r="BE1" s="607"/>
      <c r="BF1" s="607"/>
      <c r="BG1" s="607"/>
      <c r="BH1" s="607"/>
      <c r="BI1" s="607"/>
      <c r="BJ1" s="607"/>
      <c r="BK1" s="607"/>
      <c r="BL1" s="607"/>
      <c r="BM1" s="607"/>
      <c r="BN1" s="607"/>
      <c r="BO1" s="607"/>
      <c r="BP1" s="607" t="s">
        <v>223</v>
      </c>
      <c r="BQ1" s="607"/>
      <c r="BR1" s="607"/>
      <c r="BS1" s="607"/>
      <c r="BT1" s="607"/>
      <c r="BU1" s="607"/>
      <c r="BV1" s="607"/>
      <c r="BW1" s="607"/>
      <c r="BX1" s="607"/>
      <c r="BY1" s="607"/>
      <c r="BZ1" s="607"/>
      <c r="CA1" s="607"/>
      <c r="CB1" s="607"/>
      <c r="CC1" s="607"/>
      <c r="CD1" s="607"/>
      <c r="CE1" s="607"/>
      <c r="CF1" s="607"/>
      <c r="CG1" s="607"/>
      <c r="CH1" s="607"/>
      <c r="CI1" s="607"/>
      <c r="CJ1" s="607"/>
      <c r="CK1" s="607"/>
      <c r="CL1" s="607"/>
      <c r="CM1" s="607"/>
      <c r="CN1" s="607"/>
      <c r="CO1" s="607"/>
      <c r="CP1" s="607"/>
      <c r="CQ1" s="607"/>
      <c r="CR1" s="607"/>
      <c r="CS1" s="607"/>
      <c r="CT1" s="607"/>
      <c r="CU1" s="607"/>
      <c r="CV1" s="607"/>
      <c r="CW1" s="607"/>
      <c r="CX1" s="607"/>
      <c r="CY1" s="607"/>
      <c r="CZ1" s="607"/>
      <c r="DA1" s="607"/>
      <c r="DB1" s="607"/>
      <c r="DC1" s="607"/>
      <c r="DD1" s="607"/>
      <c r="DE1" s="607"/>
      <c r="DF1" s="607"/>
      <c r="DG1" s="607"/>
      <c r="DH1" s="607"/>
      <c r="DI1" s="607"/>
      <c r="DJ1" s="607"/>
      <c r="DK1" s="607"/>
      <c r="DL1" s="607"/>
      <c r="DM1" s="607"/>
      <c r="DN1" s="607"/>
      <c r="DO1" s="607"/>
      <c r="DP1" s="607"/>
      <c r="DQ1" s="607"/>
      <c r="DR1" s="607"/>
      <c r="DS1" s="607"/>
      <c r="DT1" s="607"/>
      <c r="DU1" s="607"/>
      <c r="DV1" s="607"/>
      <c r="DW1" s="607"/>
      <c r="DX1" s="607"/>
      <c r="DY1" s="607"/>
      <c r="DZ1" s="607"/>
      <c r="EA1" s="607"/>
      <c r="EB1" s="607"/>
      <c r="EC1" s="607"/>
      <c r="ED1" s="607"/>
      <c r="EE1" s="607"/>
      <c r="EF1" s="607"/>
      <c r="EG1" s="607"/>
      <c r="EH1" s="607"/>
      <c r="EI1" s="607"/>
      <c r="EJ1" s="607"/>
      <c r="EK1" s="607"/>
      <c r="EL1" s="607"/>
      <c r="EM1" s="607"/>
      <c r="EN1" s="607"/>
      <c r="EO1" s="607"/>
      <c r="EP1" s="607"/>
      <c r="EQ1" s="607"/>
      <c r="ER1" s="607"/>
      <c r="ES1" s="607"/>
      <c r="ET1" s="607"/>
      <c r="EU1" s="607"/>
      <c r="EV1" s="607"/>
      <c r="EW1" s="607"/>
      <c r="EX1" s="607"/>
      <c r="EY1" s="607"/>
      <c r="EZ1" s="607"/>
      <c r="FA1" s="607"/>
      <c r="FB1" s="607"/>
      <c r="FC1" s="607"/>
      <c r="FD1" s="607"/>
      <c r="FE1" s="607"/>
      <c r="FF1" s="607"/>
      <c r="FG1" s="607"/>
      <c r="FH1" s="607"/>
      <c r="FI1" s="607"/>
      <c r="FJ1" s="607"/>
      <c r="FK1" s="607"/>
      <c r="FL1" s="607"/>
      <c r="FM1" s="607"/>
      <c r="FN1" s="607"/>
      <c r="FO1" s="607"/>
      <c r="FP1" s="607"/>
      <c r="FQ1" s="607"/>
      <c r="FR1" s="607"/>
      <c r="FS1" s="607"/>
      <c r="FT1" s="607"/>
      <c r="FU1" s="607"/>
      <c r="FV1" s="607"/>
      <c r="FW1" s="607"/>
      <c r="FX1" s="607"/>
      <c r="FY1" s="607"/>
      <c r="FZ1" s="607"/>
      <c r="GA1" s="607"/>
      <c r="GB1" s="607"/>
      <c r="GC1" s="607"/>
      <c r="GD1" s="607"/>
      <c r="GE1" s="607"/>
      <c r="GF1" s="607"/>
      <c r="GG1" s="607"/>
      <c r="GH1" s="607"/>
      <c r="GI1" s="607"/>
      <c r="GJ1" s="607"/>
      <c r="GK1" s="607"/>
      <c r="GL1" s="607"/>
      <c r="GM1" s="607"/>
      <c r="GN1" s="607"/>
      <c r="GO1" s="607"/>
      <c r="GP1" s="607"/>
      <c r="GQ1" s="607"/>
      <c r="GR1" s="607"/>
      <c r="GS1" s="607"/>
      <c r="GT1" s="607"/>
      <c r="GU1" s="607"/>
      <c r="GV1" s="607"/>
      <c r="GW1" s="607"/>
      <c r="GX1" s="607"/>
      <c r="GY1" s="607"/>
      <c r="GZ1" s="607"/>
      <c r="HA1" s="607"/>
      <c r="HB1" s="607"/>
      <c r="HC1" s="607"/>
      <c r="HD1" s="607"/>
      <c r="HE1" s="607"/>
      <c r="HF1" s="607"/>
      <c r="HG1" s="607"/>
      <c r="HH1" s="607"/>
      <c r="HI1" s="607"/>
      <c r="HJ1" s="607"/>
      <c r="HK1" s="607"/>
      <c r="HL1" s="607"/>
      <c r="HM1" s="607"/>
      <c r="HN1" s="607"/>
      <c r="HO1" s="607"/>
      <c r="HP1" s="607"/>
      <c r="HQ1" s="607"/>
      <c r="HR1" s="607"/>
      <c r="HS1" s="607"/>
      <c r="HT1" s="607"/>
      <c r="HU1" s="607"/>
      <c r="HV1" s="607"/>
      <c r="HW1" s="607"/>
      <c r="HX1" s="607"/>
      <c r="HY1" s="607"/>
      <c r="HZ1" s="607"/>
      <c r="IA1" s="607"/>
      <c r="IB1" s="607"/>
      <c r="IC1" s="607"/>
      <c r="ID1" s="607"/>
      <c r="IE1" s="607"/>
      <c r="IF1" s="607"/>
      <c r="IG1" s="607"/>
      <c r="IH1" s="607"/>
      <c r="II1" s="607"/>
      <c r="IJ1" s="607"/>
      <c r="IK1" s="607"/>
      <c r="IL1" s="607"/>
      <c r="IM1" s="607"/>
      <c r="IN1" s="607"/>
      <c r="IO1" s="607"/>
      <c r="IP1" s="607"/>
      <c r="IQ1" s="607"/>
      <c r="IR1" s="607"/>
      <c r="IS1" s="607"/>
      <c r="IT1" s="607"/>
      <c r="IU1" s="607"/>
      <c r="IV1" s="607"/>
      <c r="IW1" s="607"/>
      <c r="IX1" s="607"/>
      <c r="IY1" s="607"/>
      <c r="IZ1" s="607"/>
      <c r="JA1" s="607"/>
      <c r="JB1" s="607"/>
      <c r="JC1" s="607"/>
      <c r="JD1" s="607"/>
      <c r="JE1" s="607"/>
      <c r="JF1" s="607"/>
      <c r="JG1" s="607"/>
      <c r="JH1" s="607"/>
      <c r="JI1" s="607"/>
      <c r="JJ1" s="607"/>
      <c r="JK1" s="607"/>
      <c r="JL1" s="607"/>
      <c r="JM1" s="607"/>
      <c r="JN1" s="607"/>
      <c r="JO1" s="607"/>
      <c r="JP1" s="607"/>
      <c r="JQ1" s="607"/>
      <c r="JR1" s="607"/>
      <c r="JS1" s="607"/>
      <c r="JT1" s="607"/>
      <c r="JU1" s="607"/>
      <c r="JV1" s="607"/>
      <c r="JW1" s="607"/>
      <c r="JX1" s="607"/>
      <c r="JY1" s="607"/>
      <c r="JZ1" s="607"/>
      <c r="KA1" s="607"/>
      <c r="KB1" s="607"/>
      <c r="KC1" s="607"/>
      <c r="KD1" s="607"/>
      <c r="KE1" s="607"/>
      <c r="KF1" s="607"/>
      <c r="KG1" s="607"/>
      <c r="KH1" s="607"/>
      <c r="KI1" s="607"/>
      <c r="KJ1" s="607"/>
      <c r="KK1" s="607"/>
      <c r="KL1" s="607"/>
      <c r="KM1" s="607"/>
      <c r="KN1" s="607"/>
      <c r="KO1" s="607"/>
      <c r="KP1" s="607"/>
      <c r="KQ1" s="607"/>
      <c r="KR1" s="607"/>
      <c r="KS1" s="607"/>
      <c r="KT1" s="607"/>
      <c r="KU1" s="607"/>
      <c r="KV1" s="607"/>
      <c r="KW1" s="607"/>
      <c r="KX1" s="607"/>
      <c r="KY1" s="607"/>
      <c r="KZ1" s="607"/>
      <c r="LA1" s="607"/>
      <c r="LB1" s="607"/>
      <c r="LC1" s="607"/>
      <c r="LD1" s="607"/>
      <c r="LE1" s="607"/>
      <c r="LF1" s="607"/>
      <c r="LG1" s="607"/>
      <c r="LH1" s="607"/>
      <c r="LI1" s="607"/>
      <c r="LJ1" s="607"/>
      <c r="LK1" s="607"/>
      <c r="LL1" s="607"/>
      <c r="LM1" s="607" t="s">
        <v>281</v>
      </c>
      <c r="LN1" s="607"/>
      <c r="LO1" s="607"/>
      <c r="LP1" s="607"/>
      <c r="LQ1" s="607"/>
      <c r="LR1" s="607"/>
      <c r="LS1" s="607"/>
      <c r="LT1" s="607"/>
      <c r="LU1" s="607"/>
      <c r="LV1" s="607"/>
      <c r="LW1" s="607"/>
      <c r="LX1" s="607"/>
      <c r="LY1" s="607"/>
      <c r="LZ1" s="607"/>
      <c r="MA1" s="607"/>
      <c r="MB1" s="607"/>
      <c r="MC1" s="607"/>
      <c r="MD1" s="607"/>
      <c r="ME1" s="607"/>
      <c r="MF1" s="607"/>
      <c r="MG1" s="607"/>
      <c r="MH1" s="607"/>
      <c r="MI1" s="607"/>
      <c r="MJ1" s="607"/>
      <c r="MK1" s="607"/>
      <c r="ML1" s="607"/>
      <c r="MM1" s="607"/>
      <c r="MN1" s="607"/>
      <c r="MO1" s="607"/>
      <c r="MP1" s="607"/>
      <c r="MQ1" s="607"/>
      <c r="MR1" s="607"/>
      <c r="MS1" s="607"/>
      <c r="MT1" s="607"/>
      <c r="MU1" s="607"/>
      <c r="MV1" s="607"/>
      <c r="MW1" s="607"/>
      <c r="MX1" s="607"/>
      <c r="MY1" s="607"/>
      <c r="MZ1" s="607"/>
      <c r="NA1" s="607"/>
      <c r="NB1" s="607"/>
      <c r="NC1" s="607"/>
      <c r="ND1" s="607"/>
      <c r="NE1" s="607"/>
      <c r="NF1" s="607"/>
      <c r="NG1" s="607"/>
      <c r="NH1" s="607"/>
      <c r="NI1" s="607"/>
      <c r="NJ1" s="607"/>
      <c r="NK1" s="607"/>
      <c r="NL1" s="607"/>
      <c r="NM1" s="607"/>
      <c r="NN1" s="607"/>
      <c r="NO1" s="607"/>
      <c r="NP1" s="607"/>
      <c r="NQ1" s="607"/>
      <c r="NR1" s="607"/>
      <c r="NS1" s="607"/>
      <c r="NT1" s="607"/>
      <c r="NU1" s="607"/>
      <c r="NV1" s="607"/>
      <c r="NW1" s="607"/>
      <c r="NX1" s="607"/>
      <c r="NY1" s="607"/>
      <c r="NZ1" s="607"/>
      <c r="OA1" s="607"/>
      <c r="OB1" s="607"/>
      <c r="OC1" s="607"/>
      <c r="OD1" s="607"/>
      <c r="OE1" s="607"/>
      <c r="OF1" s="607"/>
      <c r="OG1" s="607"/>
      <c r="OH1" s="607"/>
      <c r="OI1" s="607"/>
      <c r="OJ1" s="607"/>
      <c r="OK1" s="607"/>
      <c r="OL1" s="607"/>
      <c r="OM1" s="607"/>
      <c r="ON1" s="607"/>
      <c r="OO1" s="607"/>
      <c r="OP1" s="607"/>
      <c r="OQ1" s="607"/>
      <c r="OR1" s="607"/>
      <c r="OS1" s="607"/>
      <c r="OT1" s="607"/>
      <c r="OU1" s="607"/>
      <c r="OV1" s="607"/>
      <c r="OW1" s="607"/>
      <c r="OX1" s="607"/>
      <c r="OY1" s="607"/>
      <c r="OZ1" s="607"/>
      <c r="PA1" s="607"/>
      <c r="PB1" s="607"/>
      <c r="PC1" s="607"/>
      <c r="PD1" s="607"/>
      <c r="PE1" s="607"/>
      <c r="PF1" s="607"/>
      <c r="PG1" s="607"/>
      <c r="PH1" s="607"/>
      <c r="PI1" s="607"/>
      <c r="PJ1" s="607"/>
      <c r="PK1" s="607"/>
      <c r="PL1" s="607"/>
      <c r="PM1" s="607"/>
      <c r="PN1" s="607"/>
      <c r="PO1" s="607"/>
      <c r="PP1" s="607"/>
      <c r="PQ1" s="607"/>
      <c r="PR1" s="607"/>
      <c r="PS1" s="607"/>
      <c r="PT1" s="607"/>
      <c r="PU1" s="607"/>
      <c r="PV1" s="607"/>
      <c r="PW1" s="607"/>
      <c r="PX1" s="607"/>
      <c r="PY1" s="607"/>
      <c r="PZ1" s="607"/>
      <c r="QA1" s="607"/>
      <c r="QB1" s="607"/>
      <c r="QC1" s="607"/>
      <c r="QD1" s="607"/>
      <c r="QE1" s="607"/>
      <c r="QF1" s="607"/>
      <c r="QG1" s="607"/>
      <c r="QH1" s="607"/>
      <c r="QI1" s="607"/>
      <c r="QJ1" s="607"/>
      <c r="QK1" s="607"/>
      <c r="QL1" s="607"/>
      <c r="QM1" s="607"/>
      <c r="QN1" s="607"/>
      <c r="QO1" s="607"/>
      <c r="QP1" s="607"/>
      <c r="QQ1" s="607"/>
      <c r="QR1" s="607"/>
      <c r="QS1" s="607"/>
      <c r="QT1" s="607"/>
      <c r="QU1" s="607"/>
      <c r="QV1" s="607"/>
      <c r="QW1" s="607"/>
      <c r="QX1" s="607"/>
      <c r="QY1" s="607"/>
      <c r="QZ1" s="607"/>
      <c r="RA1" s="607"/>
      <c r="RB1" s="607"/>
      <c r="RC1" s="607"/>
      <c r="RD1" s="607"/>
      <c r="RE1" s="607"/>
      <c r="RF1" s="607"/>
      <c r="RG1" s="607"/>
      <c r="RH1" s="607"/>
      <c r="RI1" s="607"/>
      <c r="RJ1" s="607"/>
      <c r="RK1" s="607"/>
      <c r="RL1" s="607"/>
      <c r="RM1" s="607"/>
      <c r="RN1" s="607"/>
      <c r="RO1" s="607"/>
      <c r="RP1" s="607"/>
      <c r="RQ1" s="607"/>
      <c r="RR1" s="607"/>
      <c r="RS1" s="607"/>
      <c r="RT1" s="607"/>
      <c r="RU1" s="607"/>
      <c r="RV1" s="607"/>
      <c r="RW1" s="607"/>
      <c r="RX1" s="607"/>
      <c r="RY1" s="607"/>
      <c r="RZ1" s="607"/>
      <c r="SA1" s="607"/>
      <c r="SB1" s="607"/>
      <c r="SC1" s="607"/>
      <c r="SD1" s="607" t="s">
        <v>282</v>
      </c>
      <c r="SE1" s="607"/>
      <c r="SF1" s="607"/>
      <c r="SG1" s="607"/>
      <c r="SH1" s="607"/>
      <c r="SI1" s="607"/>
      <c r="SJ1" s="607"/>
      <c r="SK1" s="607"/>
      <c r="SL1" s="607"/>
      <c r="SM1" s="607"/>
      <c r="SN1" s="607"/>
      <c r="SO1" s="607"/>
      <c r="SP1" s="607"/>
      <c r="SQ1" s="607"/>
      <c r="SR1" s="607"/>
      <c r="SS1" s="607"/>
      <c r="ST1" s="607"/>
      <c r="SU1" s="607"/>
      <c r="SV1" s="607"/>
      <c r="SW1" s="607"/>
      <c r="SX1" s="607"/>
      <c r="SY1" s="607"/>
      <c r="SZ1" s="607"/>
      <c r="TA1" s="607"/>
      <c r="TB1" s="607"/>
      <c r="TC1" s="607"/>
      <c r="TD1" s="607"/>
      <c r="TE1" s="607"/>
      <c r="TF1" s="607"/>
      <c r="TG1" s="607"/>
      <c r="TH1" s="607"/>
      <c r="TI1" s="607"/>
      <c r="TJ1" s="607"/>
      <c r="TK1" s="607"/>
      <c r="TL1" s="607"/>
      <c r="TM1" s="607"/>
      <c r="TN1" s="607"/>
      <c r="TO1" s="607"/>
      <c r="TP1" s="607"/>
      <c r="TQ1" s="607"/>
      <c r="TR1" s="607"/>
      <c r="TS1" s="607"/>
      <c r="TT1" s="607"/>
      <c r="TU1" s="607"/>
      <c r="TV1" s="607"/>
      <c r="TW1" s="607"/>
      <c r="TX1" s="607"/>
      <c r="TY1" s="607"/>
      <c r="TZ1" s="607"/>
      <c r="UA1" s="607"/>
      <c r="UB1" s="607"/>
      <c r="UC1" s="607"/>
      <c r="UD1" s="607"/>
      <c r="UE1" s="607"/>
      <c r="UF1" s="607"/>
      <c r="UG1" s="607"/>
      <c r="UH1" s="607"/>
      <c r="UI1" s="607"/>
      <c r="UJ1" s="607"/>
      <c r="UK1" s="607"/>
      <c r="UL1" s="607"/>
      <c r="UM1" s="607"/>
      <c r="UN1" s="607"/>
      <c r="UO1" s="607"/>
      <c r="UP1" s="607"/>
      <c r="UQ1" s="607"/>
      <c r="UR1" s="607"/>
      <c r="US1" s="607"/>
      <c r="UT1" s="607"/>
      <c r="UU1" s="607"/>
      <c r="UV1" s="607"/>
      <c r="UW1" s="607"/>
      <c r="UX1" s="607"/>
      <c r="UY1" s="607"/>
      <c r="UZ1" s="607"/>
      <c r="VA1" s="607"/>
      <c r="VB1" s="607"/>
      <c r="VC1" s="607"/>
      <c r="VD1" s="607"/>
      <c r="VE1" s="607"/>
      <c r="VF1" s="607"/>
      <c r="VG1" s="607"/>
      <c r="VH1" s="607"/>
      <c r="VI1" s="607"/>
      <c r="VJ1" s="607"/>
      <c r="VK1" s="607"/>
      <c r="VL1" s="607"/>
      <c r="VM1" s="607"/>
      <c r="VN1" s="607"/>
      <c r="VO1" s="607"/>
      <c r="VP1" s="607"/>
      <c r="VQ1" s="607"/>
      <c r="VR1" s="607"/>
      <c r="VS1" s="607"/>
      <c r="VT1" s="607"/>
      <c r="VU1" s="607"/>
      <c r="VV1" s="607"/>
      <c r="VW1" s="607"/>
      <c r="VX1" s="607"/>
      <c r="VY1" s="607"/>
      <c r="VZ1" s="607"/>
      <c r="WA1" s="607"/>
      <c r="WB1" s="607"/>
      <c r="WC1" s="607"/>
      <c r="WD1" s="607"/>
      <c r="WE1" s="607"/>
      <c r="WF1" s="607"/>
      <c r="WG1" s="607"/>
      <c r="WH1" s="607"/>
      <c r="WI1" s="607"/>
      <c r="WJ1" s="607"/>
      <c r="WK1" s="607"/>
      <c r="WL1" s="607"/>
      <c r="WM1" s="607"/>
      <c r="WN1" s="607"/>
      <c r="WO1" s="607"/>
      <c r="WP1" s="607"/>
      <c r="WQ1" s="607"/>
      <c r="WR1" s="607"/>
      <c r="WS1" s="607"/>
      <c r="WT1" s="607"/>
      <c r="WU1" s="607"/>
      <c r="WV1" s="607"/>
      <c r="WW1" s="607"/>
      <c r="WX1" s="607" t="s">
        <v>283</v>
      </c>
      <c r="WY1" s="607"/>
      <c r="WZ1" s="607"/>
      <c r="XA1" s="607"/>
      <c r="XB1" s="607"/>
      <c r="XC1" s="607"/>
      <c r="XD1" s="607"/>
      <c r="XE1" s="607"/>
      <c r="XF1" s="607"/>
      <c r="XG1" s="607"/>
      <c r="XH1" s="607"/>
      <c r="XI1" s="607"/>
      <c r="XJ1" s="607"/>
      <c r="XK1" s="607"/>
      <c r="XL1" s="607"/>
      <c r="XM1" s="607"/>
      <c r="XN1" s="607"/>
      <c r="XO1" s="607"/>
      <c r="XP1" s="607"/>
      <c r="XQ1" s="607"/>
      <c r="XR1" s="607"/>
      <c r="XS1" s="607"/>
      <c r="XT1" s="607"/>
      <c r="XU1" s="607"/>
      <c r="XV1" s="607"/>
      <c r="XW1" s="607"/>
      <c r="XX1" s="607"/>
      <c r="XY1" s="607"/>
      <c r="XZ1" s="607"/>
      <c r="YA1" s="607"/>
      <c r="YB1" s="607"/>
      <c r="YC1" s="607"/>
      <c r="YD1" s="607"/>
      <c r="YE1" s="607"/>
      <c r="YF1" s="607"/>
      <c r="YG1" s="607"/>
      <c r="YH1" s="607"/>
      <c r="YI1" s="607"/>
      <c r="YJ1" s="607"/>
      <c r="YK1" s="607"/>
      <c r="YL1" s="607"/>
      <c r="YM1" s="607"/>
      <c r="YN1" s="607"/>
      <c r="YO1" s="607"/>
      <c r="YP1" s="607"/>
      <c r="YQ1" s="607"/>
      <c r="YR1" s="607"/>
      <c r="YS1" s="607"/>
      <c r="YT1" s="607"/>
      <c r="YU1" s="607"/>
      <c r="YV1" s="607"/>
      <c r="YW1" s="607"/>
      <c r="YX1" s="607"/>
      <c r="YY1" s="607"/>
      <c r="YZ1" s="607"/>
      <c r="ZA1" s="607"/>
      <c r="ZB1" s="607"/>
      <c r="ZC1" s="607"/>
      <c r="ZD1" s="607"/>
      <c r="ZE1" s="607"/>
      <c r="ZF1" s="607"/>
      <c r="ZG1" s="607"/>
      <c r="ZH1" s="607"/>
      <c r="ZI1" s="607"/>
      <c r="ZJ1" s="607"/>
      <c r="ZK1" s="607"/>
      <c r="ZL1" s="607"/>
      <c r="ZM1" s="607"/>
      <c r="ZN1" s="607"/>
      <c r="ZO1" s="607"/>
      <c r="ZP1" s="607"/>
      <c r="ZQ1" s="607"/>
      <c r="ZR1" s="607"/>
      <c r="ZS1" s="607"/>
      <c r="ZT1" s="607"/>
      <c r="ZU1" s="607"/>
      <c r="ZV1" s="607"/>
      <c r="ZW1" s="607"/>
      <c r="ZX1" s="607"/>
      <c r="ZY1" s="607"/>
      <c r="ZZ1" s="607"/>
      <c r="AAA1" s="607"/>
      <c r="AAB1" s="607"/>
      <c r="AAC1" s="607"/>
      <c r="AAD1" s="607"/>
      <c r="AAE1" s="607"/>
      <c r="AAF1" s="607"/>
      <c r="AAG1" s="607"/>
      <c r="AAH1" s="607"/>
      <c r="AAI1" s="607"/>
      <c r="AAJ1" s="607"/>
      <c r="AAK1" s="607"/>
      <c r="AAL1" s="607"/>
      <c r="AAM1" s="607"/>
      <c r="AAN1" s="607" t="s">
        <v>284</v>
      </c>
      <c r="AAO1" s="607"/>
      <c r="AAP1" s="607"/>
      <c r="AAQ1" s="607"/>
      <c r="AAR1" s="607"/>
      <c r="AAS1" s="607"/>
      <c r="AAT1" s="607"/>
      <c r="AAU1" s="607"/>
      <c r="AAV1" s="607"/>
      <c r="AAW1" s="607"/>
      <c r="AAX1" s="607"/>
      <c r="AAY1" s="607"/>
      <c r="AAZ1" s="607"/>
      <c r="ABA1" s="607"/>
      <c r="ABB1" s="607"/>
      <c r="ABC1" s="607"/>
      <c r="ABD1" s="607"/>
      <c r="ABE1" s="607"/>
      <c r="ABF1" s="607"/>
      <c r="ABG1" s="607"/>
      <c r="ABH1" s="607"/>
      <c r="ABI1" s="607"/>
      <c r="ABJ1" s="607"/>
      <c r="ABK1" s="607"/>
      <c r="ABL1" s="607"/>
      <c r="ABM1" s="607"/>
      <c r="ABN1" s="607"/>
      <c r="ABO1" s="607"/>
      <c r="ABP1" s="607"/>
      <c r="ABQ1" s="607"/>
      <c r="ABR1" s="607"/>
      <c r="ABS1" s="607"/>
      <c r="ABT1" s="607"/>
      <c r="ABU1" s="607"/>
      <c r="ABV1" s="607"/>
      <c r="ABW1" s="607"/>
      <c r="ABX1" s="607"/>
      <c r="ABY1" s="607"/>
      <c r="ABZ1" s="607"/>
      <c r="ACA1" s="607"/>
      <c r="ACB1" s="607"/>
      <c r="ACC1" s="607"/>
      <c r="ACD1" s="607"/>
      <c r="ACE1" s="607"/>
      <c r="ACF1" s="607"/>
      <c r="ACG1" s="607"/>
      <c r="ACH1" s="607"/>
      <c r="ACI1" s="607"/>
      <c r="ACJ1" s="607"/>
      <c r="ACK1" s="607"/>
      <c r="ACL1" s="607"/>
      <c r="ACM1" s="607"/>
      <c r="ACN1" s="607"/>
      <c r="ACO1" s="607"/>
      <c r="ACP1" s="607"/>
      <c r="ACQ1" s="607"/>
      <c r="ACR1" s="607"/>
      <c r="ACS1" s="607"/>
      <c r="ACT1" s="607"/>
      <c r="ACU1" s="607"/>
      <c r="ACV1" s="607"/>
      <c r="ACW1" s="607"/>
      <c r="ACX1" s="607"/>
      <c r="ACY1" s="607"/>
      <c r="ACZ1" s="607"/>
      <c r="ADA1" s="607"/>
      <c r="ADB1" s="607"/>
      <c r="ADC1" s="607"/>
      <c r="ADD1" s="607"/>
      <c r="ADE1" s="607"/>
      <c r="ADF1" s="607"/>
      <c r="ADG1" s="607"/>
      <c r="ADH1" s="607"/>
      <c r="ADI1" s="607"/>
      <c r="ADJ1" s="607"/>
      <c r="ADK1" s="607"/>
      <c r="ADL1" s="607"/>
      <c r="ADM1" s="607"/>
      <c r="ADN1" s="607"/>
      <c r="ADO1" s="607"/>
      <c r="ADP1" s="607"/>
      <c r="ADQ1" s="607"/>
      <c r="ADR1" s="607"/>
      <c r="ADS1" s="607" t="s">
        <v>50</v>
      </c>
      <c r="ADT1" s="607"/>
      <c r="ADU1" s="607"/>
      <c r="ADV1" s="607"/>
      <c r="ADW1" s="607"/>
      <c r="ADX1" s="607"/>
      <c r="ADY1" s="607"/>
      <c r="ADZ1" s="607"/>
      <c r="AEA1" s="607"/>
      <c r="AEB1" s="607"/>
      <c r="AEC1" s="607"/>
      <c r="AED1" s="607"/>
      <c r="AEE1" s="607"/>
      <c r="AEF1" s="607"/>
      <c r="AEG1" s="607"/>
      <c r="AEH1" s="607"/>
      <c r="AEI1" s="607"/>
      <c r="AEJ1" s="607"/>
    </row>
    <row r="2" spans="1:816" ht="39.75" customHeight="1">
      <c r="A2" s="608" t="s">
        <v>285</v>
      </c>
      <c r="B2" s="608" t="s">
        <v>286</v>
      </c>
      <c r="C2" s="613" t="s">
        <v>287</v>
      </c>
      <c r="D2" s="613" t="s">
        <v>6</v>
      </c>
      <c r="E2" s="613" t="s">
        <v>288</v>
      </c>
      <c r="F2" s="608" t="s">
        <v>9</v>
      </c>
      <c r="G2" s="616" t="s">
        <v>10</v>
      </c>
      <c r="H2" s="616" t="s">
        <v>11</v>
      </c>
      <c r="I2" s="613" t="s">
        <v>12</v>
      </c>
      <c r="J2" s="617" t="s">
        <v>289</v>
      </c>
      <c r="K2" s="618" t="s">
        <v>224</v>
      </c>
      <c r="L2" s="619"/>
      <c r="M2" s="620"/>
      <c r="N2" s="600" t="s">
        <v>225</v>
      </c>
      <c r="O2" s="600"/>
      <c r="P2" s="600"/>
      <c r="Q2" s="600"/>
      <c r="R2" s="600"/>
      <c r="S2" s="600"/>
      <c r="T2" s="600"/>
      <c r="U2" s="600"/>
      <c r="V2" s="600"/>
      <c r="W2" s="600"/>
      <c r="X2" s="600"/>
      <c r="Y2" s="600"/>
      <c r="Z2" s="600"/>
      <c r="AA2" s="580" t="s">
        <v>226</v>
      </c>
      <c r="AB2" s="581"/>
      <c r="AC2" s="581"/>
      <c r="AD2" s="581"/>
      <c r="AE2" s="581"/>
      <c r="AF2" s="581"/>
      <c r="AG2" s="581"/>
      <c r="AH2" s="581"/>
      <c r="AI2" s="581"/>
      <c r="AJ2" s="581"/>
      <c r="AK2" s="581"/>
      <c r="AL2" s="581"/>
      <c r="AM2" s="582"/>
      <c r="AN2" s="578" t="s">
        <v>227</v>
      </c>
      <c r="AO2" s="578" t="s">
        <v>290</v>
      </c>
      <c r="AP2" s="600"/>
      <c r="AQ2" s="600"/>
      <c r="AR2" s="600"/>
      <c r="AS2" s="600"/>
      <c r="AT2" s="600"/>
      <c r="AU2" s="600"/>
      <c r="AV2" s="600"/>
      <c r="AW2" s="600"/>
      <c r="AX2" s="600"/>
      <c r="AY2" s="600"/>
      <c r="AZ2" s="600"/>
      <c r="BA2" s="600"/>
      <c r="BB2" s="580" t="s">
        <v>291</v>
      </c>
      <c r="BC2" s="581"/>
      <c r="BD2" s="581"/>
      <c r="BE2" s="581"/>
      <c r="BF2" s="581"/>
      <c r="BG2" s="581"/>
      <c r="BH2" s="581"/>
      <c r="BI2" s="581"/>
      <c r="BJ2" s="581"/>
      <c r="BK2" s="581"/>
      <c r="BL2" s="581"/>
      <c r="BM2" s="581"/>
      <c r="BN2" s="582"/>
      <c r="BO2" s="578" t="s">
        <v>292</v>
      </c>
      <c r="BP2" s="600" t="s">
        <v>293</v>
      </c>
      <c r="BQ2" s="601" t="s">
        <v>294</v>
      </c>
      <c r="BR2" s="604" t="s">
        <v>76</v>
      </c>
      <c r="BS2" s="605"/>
      <c r="BT2" s="605"/>
      <c r="BU2" s="605"/>
      <c r="BV2" s="605"/>
      <c r="BW2" s="605"/>
      <c r="BX2" s="605"/>
      <c r="BY2" s="605"/>
      <c r="BZ2" s="605"/>
      <c r="CA2" s="605"/>
      <c r="CB2" s="605"/>
      <c r="CC2" s="605"/>
      <c r="CD2" s="605"/>
      <c r="CE2" s="605"/>
      <c r="CF2" s="605"/>
      <c r="CG2" s="605"/>
      <c r="CH2" s="605"/>
      <c r="CI2" s="605"/>
      <c r="CJ2" s="605"/>
      <c r="CK2" s="605"/>
      <c r="CL2" s="605"/>
      <c r="CM2" s="605"/>
      <c r="CN2" s="605"/>
      <c r="CO2" s="605"/>
      <c r="CP2" s="605"/>
      <c r="CQ2" s="605"/>
      <c r="CR2" s="605"/>
      <c r="CS2" s="605"/>
      <c r="CT2" s="605"/>
      <c r="CU2" s="605"/>
      <c r="CV2" s="605"/>
      <c r="CW2" s="605"/>
      <c r="CX2" s="605"/>
      <c r="CY2" s="605"/>
      <c r="CZ2" s="605"/>
      <c r="DA2" s="605"/>
      <c r="DB2" s="605"/>
      <c r="DC2" s="605"/>
      <c r="DD2" s="605"/>
      <c r="DE2" s="605"/>
      <c r="DF2" s="605"/>
      <c r="DG2" s="605"/>
      <c r="DH2" s="605"/>
      <c r="DI2" s="605"/>
      <c r="DJ2" s="605"/>
      <c r="DK2" s="605"/>
      <c r="DL2" s="605"/>
      <c r="DM2" s="605"/>
      <c r="DN2" s="605"/>
      <c r="DO2" s="605"/>
      <c r="DP2" s="605"/>
      <c r="DQ2" s="605"/>
      <c r="DR2" s="605"/>
      <c r="DS2" s="605"/>
      <c r="DT2" s="605"/>
      <c r="DU2" s="605"/>
      <c r="DV2" s="605"/>
      <c r="DW2" s="605"/>
      <c r="DX2" s="605"/>
      <c r="DY2" s="605"/>
      <c r="DZ2" s="605"/>
      <c r="EA2" s="605"/>
      <c r="EB2" s="605"/>
      <c r="EC2" s="605"/>
      <c r="ED2" s="605"/>
      <c r="EE2" s="605"/>
      <c r="EF2" s="605"/>
      <c r="EG2" s="605"/>
      <c r="EH2" s="605"/>
      <c r="EI2" s="605"/>
      <c r="EJ2" s="605"/>
      <c r="EK2" s="605"/>
      <c r="EL2" s="605"/>
      <c r="EM2" s="605"/>
      <c r="EN2" s="605"/>
      <c r="EO2" s="605"/>
      <c r="EP2" s="605"/>
      <c r="EQ2" s="605"/>
      <c r="ER2" s="605"/>
      <c r="ES2" s="605"/>
      <c r="ET2" s="605"/>
      <c r="EU2" s="605"/>
      <c r="EV2" s="605"/>
      <c r="EW2" s="605"/>
      <c r="EX2" s="605"/>
      <c r="EY2" s="605"/>
      <c r="EZ2" s="605"/>
      <c r="FA2" s="605"/>
      <c r="FB2" s="605"/>
      <c r="FC2" s="605"/>
      <c r="FD2" s="605"/>
      <c r="FE2" s="605"/>
      <c r="FF2" s="605"/>
      <c r="FG2" s="605"/>
      <c r="FH2" s="605"/>
      <c r="FI2" s="605"/>
      <c r="FJ2" s="605"/>
      <c r="FK2" s="605"/>
      <c r="FL2" s="605"/>
      <c r="FM2" s="605"/>
      <c r="FN2" s="605"/>
      <c r="FO2" s="605"/>
      <c r="FP2" s="605"/>
      <c r="FQ2" s="605"/>
      <c r="FR2" s="605"/>
      <c r="FS2" s="605"/>
      <c r="FT2" s="605"/>
      <c r="FU2" s="605"/>
      <c r="FV2" s="605"/>
      <c r="FW2" s="605"/>
      <c r="FX2" s="605"/>
      <c r="FY2" s="605"/>
      <c r="FZ2" s="605"/>
      <c r="GA2" s="605"/>
      <c r="GB2" s="605"/>
      <c r="GC2" s="605"/>
      <c r="GD2" s="605"/>
      <c r="GE2" s="605"/>
      <c r="GF2" s="605"/>
      <c r="GG2" s="605"/>
      <c r="GH2" s="605"/>
      <c r="GI2" s="605"/>
      <c r="GJ2" s="605"/>
      <c r="GK2" s="605"/>
      <c r="GL2" s="605"/>
      <c r="GM2" s="605"/>
      <c r="GN2" s="605"/>
      <c r="GO2" s="605"/>
      <c r="GP2" s="605"/>
      <c r="GQ2" s="605"/>
      <c r="GR2" s="605"/>
      <c r="GS2" s="605"/>
      <c r="GT2" s="605"/>
      <c r="GU2" s="605"/>
      <c r="GV2" s="605"/>
      <c r="GW2" s="605"/>
      <c r="GX2" s="605"/>
      <c r="GY2" s="605"/>
      <c r="GZ2" s="605"/>
      <c r="HA2" s="605"/>
      <c r="HB2" s="605"/>
      <c r="HC2" s="605"/>
      <c r="HD2" s="605"/>
      <c r="HE2" s="605"/>
      <c r="HF2" s="605"/>
      <c r="HG2" s="605"/>
      <c r="HH2" s="605"/>
      <c r="HI2" s="605"/>
      <c r="HJ2" s="605"/>
      <c r="HK2" s="605"/>
      <c r="HL2" s="605"/>
      <c r="HM2" s="605"/>
      <c r="HN2" s="605"/>
      <c r="HO2" s="605"/>
      <c r="HP2" s="605"/>
      <c r="HQ2" s="605"/>
      <c r="HR2" s="605"/>
      <c r="HS2" s="605"/>
      <c r="HT2" s="605"/>
      <c r="HU2" s="605"/>
      <c r="HV2" s="605"/>
      <c r="HW2" s="605"/>
      <c r="HX2" s="605"/>
      <c r="HY2" s="605"/>
      <c r="HZ2" s="605"/>
      <c r="IA2" s="605"/>
      <c r="IB2" s="605"/>
      <c r="IC2" s="605"/>
      <c r="ID2" s="605"/>
      <c r="IE2" s="605"/>
      <c r="IF2" s="605"/>
      <c r="IG2" s="605"/>
      <c r="IH2" s="605"/>
      <c r="II2" s="605"/>
      <c r="IJ2" s="605"/>
      <c r="IK2" s="605"/>
      <c r="IL2" s="605"/>
      <c r="IM2" s="605"/>
      <c r="IN2" s="605"/>
      <c r="IO2" s="605"/>
      <c r="IP2" s="605"/>
      <c r="IQ2" s="605"/>
      <c r="IR2" s="605"/>
      <c r="IS2" s="605"/>
      <c r="IT2" s="605"/>
      <c r="IU2" s="605"/>
      <c r="IV2" s="605"/>
      <c r="IW2" s="605"/>
      <c r="IX2" s="605"/>
      <c r="IY2" s="605"/>
      <c r="IZ2" s="605"/>
      <c r="JA2" s="605"/>
      <c r="JB2" s="605"/>
      <c r="JC2" s="605"/>
      <c r="JD2" s="605"/>
      <c r="JE2" s="606"/>
      <c r="JF2" s="593" t="s">
        <v>231</v>
      </c>
      <c r="JG2" s="593"/>
      <c r="JH2" s="593"/>
      <c r="JI2" s="593"/>
      <c r="JJ2" s="593"/>
      <c r="JK2" s="593"/>
      <c r="JL2" s="593"/>
      <c r="JM2" s="593"/>
      <c r="JN2" s="593"/>
      <c r="JO2" s="593"/>
      <c r="JP2" s="593"/>
      <c r="JQ2" s="593"/>
      <c r="JR2" s="593"/>
      <c r="JS2" s="593"/>
      <c r="JT2" s="593"/>
      <c r="JU2" s="586" t="s">
        <v>232</v>
      </c>
      <c r="JV2" s="587"/>
      <c r="JW2" s="587"/>
      <c r="JX2" s="587"/>
      <c r="JY2" s="587"/>
      <c r="JZ2" s="587"/>
      <c r="KA2" s="587"/>
      <c r="KB2" s="587"/>
      <c r="KC2" s="587"/>
      <c r="KD2" s="587"/>
      <c r="KE2" s="587"/>
      <c r="KF2" s="587"/>
      <c r="KG2" s="587"/>
      <c r="KH2" s="587"/>
      <c r="KI2" s="587"/>
      <c r="KJ2" s="587"/>
      <c r="KK2" s="588"/>
      <c r="KL2" s="597" t="s">
        <v>233</v>
      </c>
      <c r="KM2" s="598"/>
      <c r="KN2" s="598"/>
      <c r="KO2" s="598"/>
      <c r="KP2" s="598"/>
      <c r="KQ2" s="599"/>
      <c r="KR2" s="592" t="s">
        <v>234</v>
      </c>
      <c r="KS2" s="593"/>
      <c r="KT2" s="592" t="s">
        <v>235</v>
      </c>
      <c r="KU2" s="593"/>
      <c r="KV2" s="592" t="s">
        <v>236</v>
      </c>
      <c r="KW2" s="593"/>
      <c r="KX2" s="592" t="s">
        <v>237</v>
      </c>
      <c r="KY2" s="593"/>
      <c r="KZ2" s="593"/>
      <c r="LA2" s="593"/>
      <c r="LB2" s="593"/>
      <c r="LC2" s="592" t="s">
        <v>238</v>
      </c>
      <c r="LD2" s="593"/>
      <c r="LE2" s="593"/>
      <c r="LF2" s="592" t="s">
        <v>239</v>
      </c>
      <c r="LG2" s="592"/>
      <c r="LH2" s="593"/>
      <c r="LI2" s="593"/>
      <c r="LJ2" s="593"/>
      <c r="LK2" s="593"/>
      <c r="LL2" s="593"/>
      <c r="LM2" s="589" t="s">
        <v>295</v>
      </c>
      <c r="LN2" s="594" t="s">
        <v>296</v>
      </c>
      <c r="LO2" s="595"/>
      <c r="LP2" s="595"/>
      <c r="LQ2" s="595"/>
      <c r="LR2" s="595"/>
      <c r="LS2" s="595"/>
      <c r="LT2" s="595"/>
      <c r="LU2" s="595"/>
      <c r="LV2" s="595"/>
      <c r="LW2" s="595"/>
      <c r="LX2" s="595"/>
      <c r="LY2" s="595"/>
      <c r="LZ2" s="595"/>
      <c r="MA2" s="595"/>
      <c r="MB2" s="595"/>
      <c r="MC2" s="595"/>
      <c r="MD2" s="595"/>
      <c r="ME2" s="595"/>
      <c r="MF2" s="595"/>
      <c r="MG2" s="595"/>
      <c r="MH2" s="595"/>
      <c r="MI2" s="595"/>
      <c r="MJ2" s="595"/>
      <c r="MK2" s="595"/>
      <c r="ML2" s="595"/>
      <c r="MM2" s="595"/>
      <c r="MN2" s="595"/>
      <c r="MO2" s="595"/>
      <c r="MP2" s="595"/>
      <c r="MQ2" s="595"/>
      <c r="MR2" s="595"/>
      <c r="MS2" s="595"/>
      <c r="MT2" s="595"/>
      <c r="MU2" s="595"/>
      <c r="MV2" s="595"/>
      <c r="MW2" s="595"/>
      <c r="MX2" s="595"/>
      <c r="MY2" s="595"/>
      <c r="MZ2" s="595"/>
      <c r="NA2" s="595"/>
      <c r="NB2" s="595"/>
      <c r="NC2" s="595"/>
      <c r="ND2" s="595"/>
      <c r="NE2" s="595"/>
      <c r="NF2" s="595"/>
      <c r="NG2" s="595"/>
      <c r="NH2" s="595"/>
      <c r="NI2" s="595"/>
      <c r="NJ2" s="595"/>
      <c r="NK2" s="595"/>
      <c r="NL2" s="595"/>
      <c r="NM2" s="595"/>
      <c r="NN2" s="595"/>
      <c r="NO2" s="595"/>
      <c r="NP2" s="595"/>
      <c r="NQ2" s="595"/>
      <c r="NR2" s="595"/>
      <c r="NS2" s="595"/>
      <c r="NT2" s="595"/>
      <c r="NU2" s="595"/>
      <c r="NV2" s="595"/>
      <c r="NW2" s="595"/>
      <c r="NX2" s="595"/>
      <c r="NY2" s="595"/>
      <c r="NZ2" s="595"/>
      <c r="OA2" s="595"/>
      <c r="OB2" s="595"/>
      <c r="OC2" s="595"/>
      <c r="OD2" s="595"/>
      <c r="OE2" s="595"/>
      <c r="OF2" s="595"/>
      <c r="OG2" s="595"/>
      <c r="OH2" s="595"/>
      <c r="OI2" s="595"/>
      <c r="OJ2" s="595"/>
      <c r="OK2" s="595"/>
      <c r="OL2" s="595"/>
      <c r="OM2" s="595"/>
      <c r="ON2" s="595"/>
      <c r="OO2" s="595"/>
      <c r="OP2" s="595"/>
      <c r="OQ2" s="595"/>
      <c r="OR2" s="595"/>
      <c r="OS2" s="595"/>
      <c r="OT2" s="595"/>
      <c r="OU2" s="595"/>
      <c r="OV2" s="595"/>
      <c r="OW2" s="595"/>
      <c r="OX2" s="595"/>
      <c r="OY2" s="595"/>
      <c r="OZ2" s="595"/>
      <c r="PA2" s="595"/>
      <c r="PB2" s="595"/>
      <c r="PC2" s="595"/>
      <c r="PD2" s="595"/>
      <c r="PE2" s="595"/>
      <c r="PF2" s="595"/>
      <c r="PG2" s="595"/>
      <c r="PH2" s="595"/>
      <c r="PI2" s="595"/>
      <c r="PJ2" s="595"/>
      <c r="PK2" s="595"/>
      <c r="PL2" s="595"/>
      <c r="PM2" s="595"/>
      <c r="PN2" s="595"/>
      <c r="PO2" s="595"/>
      <c r="PP2" s="595"/>
      <c r="PQ2" s="595"/>
      <c r="PR2" s="595"/>
      <c r="PS2" s="595"/>
      <c r="PT2" s="595"/>
      <c r="PU2" s="595"/>
      <c r="PV2" s="595"/>
      <c r="PW2" s="595"/>
      <c r="PX2" s="595"/>
      <c r="PY2" s="595"/>
      <c r="PZ2" s="595"/>
      <c r="QA2" s="595"/>
      <c r="QB2" s="595"/>
      <c r="QC2" s="595"/>
      <c r="QD2" s="595"/>
      <c r="QE2" s="595"/>
      <c r="QF2" s="595"/>
      <c r="QG2" s="595"/>
      <c r="QH2" s="595"/>
      <c r="QI2" s="595"/>
      <c r="QJ2" s="595"/>
      <c r="QK2" s="595"/>
      <c r="QL2" s="595"/>
      <c r="QM2" s="595"/>
      <c r="QN2" s="595"/>
      <c r="QO2" s="596"/>
      <c r="QP2" s="586" t="s">
        <v>297</v>
      </c>
      <c r="QQ2" s="587"/>
      <c r="QR2" s="587"/>
      <c r="QS2" s="587"/>
      <c r="QT2" s="587"/>
      <c r="QU2" s="587"/>
      <c r="QV2" s="587"/>
      <c r="QW2" s="588"/>
      <c r="QX2" s="586" t="s">
        <v>298</v>
      </c>
      <c r="QY2" s="587"/>
      <c r="QZ2" s="587"/>
      <c r="RA2" s="587"/>
      <c r="RB2" s="587"/>
      <c r="RC2" s="587"/>
      <c r="RD2" s="587"/>
      <c r="RE2" s="588"/>
      <c r="RF2" s="586" t="s">
        <v>299</v>
      </c>
      <c r="RG2" s="587"/>
      <c r="RH2" s="588"/>
      <c r="RI2" s="586" t="s">
        <v>300</v>
      </c>
      <c r="RJ2" s="587"/>
      <c r="RK2" s="588"/>
      <c r="RL2" s="586" t="s">
        <v>301</v>
      </c>
      <c r="RM2" s="587"/>
      <c r="RN2" s="587"/>
      <c r="RO2" s="587"/>
      <c r="RP2" s="588"/>
      <c r="RQ2" s="586" t="s">
        <v>302</v>
      </c>
      <c r="RR2" s="587"/>
      <c r="RS2" s="587"/>
      <c r="RT2" s="587"/>
      <c r="RU2" s="588"/>
      <c r="RV2" s="586" t="s">
        <v>303</v>
      </c>
      <c r="RW2" s="587"/>
      <c r="RX2" s="587"/>
      <c r="RY2" s="587"/>
      <c r="RZ2" s="587"/>
      <c r="SA2" s="587"/>
      <c r="SB2" s="587"/>
      <c r="SC2" s="588"/>
      <c r="SD2" s="589" t="s">
        <v>304</v>
      </c>
      <c r="SE2" s="565" t="s">
        <v>296</v>
      </c>
      <c r="SF2" s="566"/>
      <c r="SG2" s="566"/>
      <c r="SH2" s="566"/>
      <c r="SI2" s="566"/>
      <c r="SJ2" s="566"/>
      <c r="SK2" s="566"/>
      <c r="SL2" s="566"/>
      <c r="SM2" s="566"/>
      <c r="SN2" s="566"/>
      <c r="SO2" s="566"/>
      <c r="SP2" s="566"/>
      <c r="SQ2" s="566"/>
      <c r="SR2" s="566"/>
      <c r="SS2" s="566"/>
      <c r="ST2" s="566"/>
      <c r="SU2" s="566"/>
      <c r="SV2" s="566"/>
      <c r="SW2" s="566"/>
      <c r="SX2" s="566"/>
      <c r="SY2" s="566"/>
      <c r="SZ2" s="566"/>
      <c r="TA2" s="566"/>
      <c r="TB2" s="566"/>
      <c r="TC2" s="566"/>
      <c r="TD2" s="566"/>
      <c r="TE2" s="566"/>
      <c r="TF2" s="566"/>
      <c r="TG2" s="566"/>
      <c r="TH2" s="566"/>
      <c r="TI2" s="566"/>
      <c r="TJ2" s="566"/>
      <c r="TK2" s="566"/>
      <c r="TL2" s="566"/>
      <c r="TM2" s="566"/>
      <c r="TN2" s="566"/>
      <c r="TO2" s="566"/>
      <c r="TP2" s="566"/>
      <c r="TQ2" s="566"/>
      <c r="TR2" s="566"/>
      <c r="TS2" s="566"/>
      <c r="TT2" s="566"/>
      <c r="TU2" s="566"/>
      <c r="TV2" s="566"/>
      <c r="TW2" s="566"/>
      <c r="TX2" s="566"/>
      <c r="TY2" s="566"/>
      <c r="TZ2" s="566"/>
      <c r="UA2" s="566"/>
      <c r="UB2" s="566"/>
      <c r="UC2" s="566"/>
      <c r="UD2" s="566"/>
      <c r="UE2" s="566"/>
      <c r="UF2" s="566"/>
      <c r="UG2" s="566"/>
      <c r="UH2" s="566"/>
      <c r="UI2" s="566"/>
      <c r="UJ2" s="566"/>
      <c r="UK2" s="566"/>
      <c r="UL2" s="566"/>
      <c r="UM2" s="566"/>
      <c r="UN2" s="566"/>
      <c r="UO2" s="566"/>
      <c r="UP2" s="566"/>
      <c r="UQ2" s="566"/>
      <c r="UR2" s="566"/>
      <c r="US2" s="566"/>
      <c r="UT2" s="566"/>
      <c r="UU2" s="566"/>
      <c r="UV2" s="566"/>
      <c r="UW2" s="566"/>
      <c r="UX2" s="566"/>
      <c r="UY2" s="566"/>
      <c r="UZ2" s="566"/>
      <c r="VA2" s="566"/>
      <c r="VB2" s="566"/>
      <c r="VC2" s="566"/>
      <c r="VD2" s="566"/>
      <c r="VE2" s="566"/>
      <c r="VF2" s="566"/>
      <c r="VG2" s="566"/>
      <c r="VH2" s="566"/>
      <c r="VI2" s="566"/>
      <c r="VJ2" s="566"/>
      <c r="VK2" s="566"/>
      <c r="VL2" s="566"/>
      <c r="VM2" s="566"/>
      <c r="VN2" s="566"/>
      <c r="VO2" s="566"/>
      <c r="VP2" s="566"/>
      <c r="VQ2" s="566"/>
      <c r="VR2" s="566"/>
      <c r="VS2" s="566"/>
      <c r="VT2" s="566"/>
      <c r="VU2" s="566"/>
      <c r="VV2" s="566"/>
      <c r="VW2" s="566"/>
      <c r="VX2" s="566"/>
      <c r="VY2" s="566"/>
      <c r="VZ2" s="567"/>
      <c r="WA2" s="586" t="s">
        <v>305</v>
      </c>
      <c r="WB2" s="587"/>
      <c r="WC2" s="587"/>
      <c r="WD2" s="587"/>
      <c r="WE2" s="587"/>
      <c r="WF2" s="588"/>
      <c r="WG2" s="586" t="s">
        <v>306</v>
      </c>
      <c r="WH2" s="587"/>
      <c r="WI2" s="587"/>
      <c r="WJ2" s="587"/>
      <c r="WK2" s="587"/>
      <c r="WL2" s="588"/>
      <c r="WM2" s="586" t="s">
        <v>307</v>
      </c>
      <c r="WN2" s="588"/>
      <c r="WO2" s="586" t="s">
        <v>308</v>
      </c>
      <c r="WP2" s="587"/>
      <c r="WQ2" s="587"/>
      <c r="WR2" s="587"/>
      <c r="WS2" s="587"/>
      <c r="WT2" s="587"/>
      <c r="WU2" s="587"/>
      <c r="WV2" s="587"/>
      <c r="WW2" s="588"/>
      <c r="WX2" s="589" t="s">
        <v>309</v>
      </c>
      <c r="WY2" s="565" t="s">
        <v>296</v>
      </c>
      <c r="WZ2" s="566"/>
      <c r="XA2" s="566"/>
      <c r="XB2" s="566"/>
      <c r="XC2" s="566"/>
      <c r="XD2" s="566"/>
      <c r="XE2" s="566"/>
      <c r="XF2" s="566"/>
      <c r="XG2" s="566"/>
      <c r="XH2" s="566"/>
      <c r="XI2" s="566"/>
      <c r="XJ2" s="566"/>
      <c r="XK2" s="566"/>
      <c r="XL2" s="566"/>
      <c r="XM2" s="566"/>
      <c r="XN2" s="566"/>
      <c r="XO2" s="566"/>
      <c r="XP2" s="566"/>
      <c r="XQ2" s="566"/>
      <c r="XR2" s="566"/>
      <c r="XS2" s="566"/>
      <c r="XT2" s="566"/>
      <c r="XU2" s="566"/>
      <c r="XV2" s="566"/>
      <c r="XW2" s="566"/>
      <c r="XX2" s="566"/>
      <c r="XY2" s="566"/>
      <c r="XZ2" s="566"/>
      <c r="YA2" s="566"/>
      <c r="YB2" s="566"/>
      <c r="YC2" s="566"/>
      <c r="YD2" s="566"/>
      <c r="YE2" s="566"/>
      <c r="YF2" s="566"/>
      <c r="YG2" s="566"/>
      <c r="YH2" s="566"/>
      <c r="YI2" s="566"/>
      <c r="YJ2" s="566"/>
      <c r="YK2" s="566"/>
      <c r="YL2" s="566"/>
      <c r="YM2" s="566"/>
      <c r="YN2" s="566"/>
      <c r="YO2" s="566"/>
      <c r="YP2" s="566"/>
      <c r="YQ2" s="566"/>
      <c r="YR2" s="566"/>
      <c r="YS2" s="566"/>
      <c r="YT2" s="566"/>
      <c r="YU2" s="566"/>
      <c r="YV2" s="566"/>
      <c r="YW2" s="566"/>
      <c r="YX2" s="566"/>
      <c r="YY2" s="566"/>
      <c r="YZ2" s="566"/>
      <c r="ZA2" s="566"/>
      <c r="ZB2" s="566"/>
      <c r="ZC2" s="566"/>
      <c r="ZD2" s="566"/>
      <c r="ZE2" s="566"/>
      <c r="ZF2" s="566"/>
      <c r="ZG2" s="566"/>
      <c r="ZH2" s="566"/>
      <c r="ZI2" s="566"/>
      <c r="ZJ2" s="566"/>
      <c r="ZK2" s="566"/>
      <c r="ZL2" s="566"/>
      <c r="ZM2" s="566"/>
      <c r="ZN2" s="566"/>
      <c r="ZO2" s="567"/>
      <c r="ZP2" s="586" t="s">
        <v>310</v>
      </c>
      <c r="ZQ2" s="587"/>
      <c r="ZR2" s="588"/>
      <c r="ZS2" s="586" t="s">
        <v>311</v>
      </c>
      <c r="ZT2" s="587"/>
      <c r="ZU2" s="587"/>
      <c r="ZV2" s="587"/>
      <c r="ZW2" s="587"/>
      <c r="ZX2" s="587"/>
      <c r="ZY2" s="587"/>
      <c r="ZZ2" s="587"/>
      <c r="AAA2" s="587"/>
      <c r="AAB2" s="587"/>
      <c r="AAC2" s="587"/>
      <c r="AAD2" s="588"/>
      <c r="AAE2" s="586" t="s">
        <v>312</v>
      </c>
      <c r="AAF2" s="587"/>
      <c r="AAG2" s="587"/>
      <c r="AAH2" s="587"/>
      <c r="AAI2" s="587"/>
      <c r="AAJ2" s="587"/>
      <c r="AAK2" s="587"/>
      <c r="AAL2" s="587"/>
      <c r="AAM2" s="588"/>
      <c r="AAN2" s="589" t="s">
        <v>313</v>
      </c>
      <c r="AAO2" s="565" t="s">
        <v>76</v>
      </c>
      <c r="AAP2" s="566"/>
      <c r="AAQ2" s="566"/>
      <c r="AAR2" s="566"/>
      <c r="AAS2" s="566"/>
      <c r="AAT2" s="566"/>
      <c r="AAU2" s="566"/>
      <c r="AAV2" s="566"/>
      <c r="AAW2" s="566"/>
      <c r="AAX2" s="566"/>
      <c r="AAY2" s="566"/>
      <c r="AAZ2" s="566"/>
      <c r="ABA2" s="566"/>
      <c r="ABB2" s="566"/>
      <c r="ABC2" s="566"/>
      <c r="ABD2" s="566"/>
      <c r="ABE2" s="566"/>
      <c r="ABF2" s="566"/>
      <c r="ABG2" s="566"/>
      <c r="ABH2" s="566"/>
      <c r="ABI2" s="566"/>
      <c r="ABJ2" s="566"/>
      <c r="ABK2" s="566"/>
      <c r="ABL2" s="566"/>
      <c r="ABM2" s="566"/>
      <c r="ABN2" s="566"/>
      <c r="ABO2" s="566"/>
      <c r="ABP2" s="566"/>
      <c r="ABQ2" s="566"/>
      <c r="ABR2" s="566"/>
      <c r="ABS2" s="566"/>
      <c r="ABT2" s="566"/>
      <c r="ABU2" s="566"/>
      <c r="ABV2" s="566"/>
      <c r="ABW2" s="566"/>
      <c r="ABX2" s="566"/>
      <c r="ABY2" s="566"/>
      <c r="ABZ2" s="566"/>
      <c r="ACA2" s="566"/>
      <c r="ACB2" s="566"/>
      <c r="ACC2" s="566"/>
      <c r="ACD2" s="566"/>
      <c r="ACE2" s="566"/>
      <c r="ACF2" s="566"/>
      <c r="ACG2" s="566"/>
      <c r="ACH2" s="566"/>
      <c r="ACI2" s="566"/>
      <c r="ACJ2" s="566"/>
      <c r="ACK2" s="566"/>
      <c r="ACL2" s="566"/>
      <c r="ACM2" s="566"/>
      <c r="ACN2" s="566"/>
      <c r="ACO2" s="566"/>
      <c r="ACP2" s="566"/>
      <c r="ACQ2" s="566"/>
      <c r="ACR2" s="566"/>
      <c r="ACS2" s="566"/>
      <c r="ACT2" s="567"/>
      <c r="ACU2" s="586" t="s">
        <v>314</v>
      </c>
      <c r="ACV2" s="587"/>
      <c r="ACW2" s="588"/>
      <c r="ACX2" s="586" t="s">
        <v>315</v>
      </c>
      <c r="ACY2" s="587"/>
      <c r="ACZ2" s="587"/>
      <c r="ADA2" s="587"/>
      <c r="ADB2" s="587"/>
      <c r="ADC2" s="587"/>
      <c r="ADD2" s="587"/>
      <c r="ADE2" s="587"/>
      <c r="ADF2" s="587"/>
      <c r="ADG2" s="587"/>
      <c r="ADH2" s="587"/>
      <c r="ADI2" s="588"/>
      <c r="ADJ2" s="586" t="s">
        <v>316</v>
      </c>
      <c r="ADK2" s="587"/>
      <c r="ADL2" s="587"/>
      <c r="ADM2" s="587"/>
      <c r="ADN2" s="587"/>
      <c r="ADO2" s="587"/>
      <c r="ADP2" s="587"/>
      <c r="ADQ2" s="587"/>
      <c r="ADR2" s="588"/>
      <c r="ADS2" s="578" t="s">
        <v>228</v>
      </c>
      <c r="ADT2" s="578" t="s">
        <v>229</v>
      </c>
      <c r="ADU2" s="578" t="s">
        <v>230</v>
      </c>
      <c r="ADV2" s="573" t="s">
        <v>317</v>
      </c>
      <c r="ADW2" s="573" t="s">
        <v>318</v>
      </c>
      <c r="ADX2" s="580" t="s">
        <v>319</v>
      </c>
      <c r="ADY2" s="581"/>
      <c r="ADZ2" s="582"/>
      <c r="AEA2" s="580" t="s">
        <v>320</v>
      </c>
      <c r="AEB2" s="581"/>
      <c r="AEC2" s="582"/>
      <c r="AED2" s="580" t="s">
        <v>321</v>
      </c>
      <c r="AEE2" s="581"/>
      <c r="AEF2" s="582"/>
      <c r="AEG2" s="583" t="s">
        <v>322</v>
      </c>
      <c r="AEH2" s="584"/>
      <c r="AEI2" s="585"/>
      <c r="AEJ2" s="573" t="s">
        <v>67</v>
      </c>
    </row>
    <row r="3" spans="1:816" ht="30" customHeight="1">
      <c r="A3" s="609"/>
      <c r="B3" s="611"/>
      <c r="C3" s="614"/>
      <c r="D3" s="614"/>
      <c r="E3" s="614"/>
      <c r="F3" s="614"/>
      <c r="G3" s="614"/>
      <c r="H3" s="614"/>
      <c r="I3" s="614"/>
      <c r="J3" s="614"/>
      <c r="K3" s="621"/>
      <c r="L3" s="622"/>
      <c r="M3" s="623"/>
      <c r="N3" s="578" t="s">
        <v>19</v>
      </c>
      <c r="O3" s="578" t="s">
        <v>20</v>
      </c>
      <c r="P3" s="578" t="s">
        <v>21</v>
      </c>
      <c r="Q3" s="578" t="s">
        <v>22</v>
      </c>
      <c r="R3" s="578" t="s">
        <v>23</v>
      </c>
      <c r="S3" s="578" t="s">
        <v>24</v>
      </c>
      <c r="T3" s="578" t="s">
        <v>25</v>
      </c>
      <c r="U3" s="578" t="s">
        <v>26</v>
      </c>
      <c r="V3" s="578" t="s">
        <v>27</v>
      </c>
      <c r="W3" s="578" t="s">
        <v>28</v>
      </c>
      <c r="X3" s="578" t="s">
        <v>29</v>
      </c>
      <c r="Y3" s="578" t="s">
        <v>30</v>
      </c>
      <c r="Z3" s="578" t="s">
        <v>31</v>
      </c>
      <c r="AA3" s="573" t="s">
        <v>323</v>
      </c>
      <c r="AB3" s="573" t="s">
        <v>324</v>
      </c>
      <c r="AC3" s="573" t="s">
        <v>325</v>
      </c>
      <c r="AD3" s="573" t="s">
        <v>326</v>
      </c>
      <c r="AE3" s="573" t="s">
        <v>327</v>
      </c>
      <c r="AF3" s="573" t="s">
        <v>328</v>
      </c>
      <c r="AG3" s="573" t="s">
        <v>329</v>
      </c>
      <c r="AH3" s="573" t="s">
        <v>330</v>
      </c>
      <c r="AI3" s="573" t="s">
        <v>331</v>
      </c>
      <c r="AJ3" s="573" t="s">
        <v>332</v>
      </c>
      <c r="AK3" s="573" t="s">
        <v>333</v>
      </c>
      <c r="AL3" s="573" t="s">
        <v>334</v>
      </c>
      <c r="AM3" s="573" t="s">
        <v>45</v>
      </c>
      <c r="AN3" s="578"/>
      <c r="AO3" s="578" t="s">
        <v>19</v>
      </c>
      <c r="AP3" s="578" t="s">
        <v>20</v>
      </c>
      <c r="AQ3" s="578" t="s">
        <v>21</v>
      </c>
      <c r="AR3" s="578" t="s">
        <v>22</v>
      </c>
      <c r="AS3" s="578" t="s">
        <v>23</v>
      </c>
      <c r="AT3" s="578" t="s">
        <v>24</v>
      </c>
      <c r="AU3" s="578" t="s">
        <v>25</v>
      </c>
      <c r="AV3" s="578" t="s">
        <v>26</v>
      </c>
      <c r="AW3" s="578" t="s">
        <v>27</v>
      </c>
      <c r="AX3" s="578" t="s">
        <v>28</v>
      </c>
      <c r="AY3" s="578" t="s">
        <v>29</v>
      </c>
      <c r="AZ3" s="578" t="s">
        <v>30</v>
      </c>
      <c r="BA3" s="578" t="s">
        <v>31</v>
      </c>
      <c r="BB3" s="573" t="s">
        <v>323</v>
      </c>
      <c r="BC3" s="573" t="s">
        <v>324</v>
      </c>
      <c r="BD3" s="573" t="s">
        <v>325</v>
      </c>
      <c r="BE3" s="573" t="s">
        <v>326</v>
      </c>
      <c r="BF3" s="573" t="s">
        <v>327</v>
      </c>
      <c r="BG3" s="573" t="s">
        <v>328</v>
      </c>
      <c r="BH3" s="573" t="s">
        <v>329</v>
      </c>
      <c r="BI3" s="573" t="s">
        <v>330</v>
      </c>
      <c r="BJ3" s="573" t="s">
        <v>331</v>
      </c>
      <c r="BK3" s="573" t="s">
        <v>332</v>
      </c>
      <c r="BL3" s="573" t="s">
        <v>333</v>
      </c>
      <c r="BM3" s="573" t="s">
        <v>334</v>
      </c>
      <c r="BN3" s="573" t="s">
        <v>45</v>
      </c>
      <c r="BO3" s="578"/>
      <c r="BP3" s="600"/>
      <c r="BQ3" s="602"/>
      <c r="BR3" s="575">
        <v>1</v>
      </c>
      <c r="BS3" s="576"/>
      <c r="BT3" s="576"/>
      <c r="BU3" s="576"/>
      <c r="BV3" s="576"/>
      <c r="BW3" s="576"/>
      <c r="BX3" s="576"/>
      <c r="BY3" s="576"/>
      <c r="BZ3" s="576"/>
      <c r="CA3" s="576"/>
      <c r="CB3" s="576"/>
      <c r="CC3" s="576"/>
      <c r="CD3" s="576"/>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6"/>
      <c r="ED3" s="576"/>
      <c r="EE3" s="576"/>
      <c r="EF3" s="576"/>
      <c r="EG3" s="576"/>
      <c r="EH3" s="576"/>
      <c r="EI3" s="576"/>
      <c r="EJ3" s="576"/>
      <c r="EK3" s="576"/>
      <c r="EL3" s="576"/>
      <c r="EM3" s="576"/>
      <c r="EN3" s="576"/>
      <c r="EO3" s="576"/>
      <c r="EP3" s="576"/>
      <c r="EQ3" s="576"/>
      <c r="ER3" s="576"/>
      <c r="ES3" s="576"/>
      <c r="ET3" s="576"/>
      <c r="EU3" s="576"/>
      <c r="EV3" s="576"/>
      <c r="EW3" s="576"/>
      <c r="EX3" s="576"/>
      <c r="EY3" s="576"/>
      <c r="EZ3" s="577"/>
      <c r="FA3" s="568">
        <v>2</v>
      </c>
      <c r="FB3" s="569"/>
      <c r="FC3" s="569"/>
      <c r="FD3" s="569"/>
      <c r="FE3" s="569"/>
      <c r="FF3" s="569"/>
      <c r="FG3" s="569"/>
      <c r="FH3" s="569"/>
      <c r="FI3" s="569"/>
      <c r="FJ3" s="569"/>
      <c r="FK3" s="569"/>
      <c r="FL3" s="569"/>
      <c r="FM3" s="569"/>
      <c r="FN3" s="569"/>
      <c r="FO3" s="569"/>
      <c r="FP3" s="569"/>
      <c r="FQ3" s="569"/>
      <c r="FR3" s="569"/>
      <c r="FS3" s="569"/>
      <c r="FT3" s="569"/>
      <c r="FU3" s="569"/>
      <c r="FV3" s="569"/>
      <c r="FW3" s="569"/>
      <c r="FX3" s="569"/>
      <c r="FY3" s="569"/>
      <c r="FZ3" s="569"/>
      <c r="GA3" s="569"/>
      <c r="GB3" s="569"/>
      <c r="GC3" s="569"/>
      <c r="GD3" s="570"/>
      <c r="GE3" s="571">
        <v>3</v>
      </c>
      <c r="GF3" s="572"/>
      <c r="GG3" s="569"/>
      <c r="GH3" s="569"/>
      <c r="GI3" s="569"/>
      <c r="GJ3" s="569"/>
      <c r="GK3" s="569"/>
      <c r="GL3" s="569"/>
      <c r="GM3" s="569"/>
      <c r="GN3" s="569"/>
      <c r="GO3" s="569"/>
      <c r="GP3" s="569"/>
      <c r="GQ3" s="569"/>
      <c r="GR3" s="569"/>
      <c r="GS3" s="569"/>
      <c r="GT3" s="569"/>
      <c r="GU3" s="569"/>
      <c r="GV3" s="569"/>
      <c r="GW3" s="569"/>
      <c r="GX3" s="569"/>
      <c r="GY3" s="569"/>
      <c r="GZ3" s="569"/>
      <c r="HA3" s="569"/>
      <c r="HB3" s="569"/>
      <c r="HC3" s="570"/>
      <c r="HD3" s="568">
        <v>4</v>
      </c>
      <c r="HE3" s="569"/>
      <c r="HF3" s="569"/>
      <c r="HG3" s="569"/>
      <c r="HH3" s="569"/>
      <c r="HI3" s="569"/>
      <c r="HJ3" s="569"/>
      <c r="HK3" s="569"/>
      <c r="HL3" s="569"/>
      <c r="HM3" s="569"/>
      <c r="HN3" s="569"/>
      <c r="HO3" s="570"/>
      <c r="HP3" s="568">
        <v>5</v>
      </c>
      <c r="HQ3" s="569"/>
      <c r="HR3" s="569"/>
      <c r="HS3" s="569"/>
      <c r="HT3" s="569"/>
      <c r="HU3" s="569"/>
      <c r="HV3" s="569"/>
      <c r="HW3" s="569"/>
      <c r="HX3" s="569"/>
      <c r="HY3" s="569"/>
      <c r="HZ3" s="569"/>
      <c r="IA3" s="569"/>
      <c r="IB3" s="569"/>
      <c r="IC3" s="569"/>
      <c r="ID3" s="569"/>
      <c r="IE3" s="569"/>
      <c r="IF3" s="570"/>
      <c r="IG3" s="568">
        <v>6</v>
      </c>
      <c r="IH3" s="569"/>
      <c r="II3" s="569"/>
      <c r="IJ3" s="569"/>
      <c r="IK3" s="569"/>
      <c r="IL3" s="569"/>
      <c r="IM3" s="569"/>
      <c r="IN3" s="569"/>
      <c r="IO3" s="569"/>
      <c r="IP3" s="569"/>
      <c r="IQ3" s="569"/>
      <c r="IR3" s="569"/>
      <c r="IS3" s="569"/>
      <c r="IT3" s="569"/>
      <c r="IU3" s="570"/>
      <c r="IV3" s="568">
        <v>7</v>
      </c>
      <c r="IW3" s="569"/>
      <c r="IX3" s="569"/>
      <c r="IY3" s="569"/>
      <c r="IZ3" s="569"/>
      <c r="JA3" s="569"/>
      <c r="JB3" s="569"/>
      <c r="JC3" s="569"/>
      <c r="JD3" s="569"/>
      <c r="JE3" s="570"/>
      <c r="JF3" s="556" t="s">
        <v>240</v>
      </c>
      <c r="JG3" s="556"/>
      <c r="JH3" s="160" t="s">
        <v>241</v>
      </c>
      <c r="JI3" s="557" t="s">
        <v>74</v>
      </c>
      <c r="JJ3" s="557"/>
      <c r="JK3" s="556" t="s">
        <v>240</v>
      </c>
      <c r="JL3" s="556"/>
      <c r="JM3" s="160" t="s">
        <v>241</v>
      </c>
      <c r="JN3" s="557" t="s">
        <v>74</v>
      </c>
      <c r="JO3" s="557"/>
      <c r="JP3" s="556" t="s">
        <v>240</v>
      </c>
      <c r="JQ3" s="556"/>
      <c r="JR3" s="160" t="s">
        <v>241</v>
      </c>
      <c r="JS3" s="557" t="s">
        <v>74</v>
      </c>
      <c r="JT3" s="557"/>
      <c r="JU3" s="160" t="s">
        <v>241</v>
      </c>
      <c r="JV3" s="161" t="s">
        <v>74</v>
      </c>
      <c r="JW3" s="556" t="s">
        <v>240</v>
      </c>
      <c r="JX3" s="556"/>
      <c r="JY3" s="160" t="s">
        <v>241</v>
      </c>
      <c r="JZ3" s="557" t="s">
        <v>74</v>
      </c>
      <c r="KA3" s="557"/>
      <c r="KB3" s="556" t="s">
        <v>240</v>
      </c>
      <c r="KC3" s="556"/>
      <c r="KD3" s="160" t="s">
        <v>241</v>
      </c>
      <c r="KE3" s="557" t="s">
        <v>74</v>
      </c>
      <c r="KF3" s="557"/>
      <c r="KG3" s="556" t="s">
        <v>240</v>
      </c>
      <c r="KH3" s="556"/>
      <c r="KI3" s="160" t="s">
        <v>241</v>
      </c>
      <c r="KJ3" s="557" t="s">
        <v>74</v>
      </c>
      <c r="KK3" s="557"/>
      <c r="KL3" s="162" t="s">
        <v>240</v>
      </c>
      <c r="KM3" s="162" t="s">
        <v>241</v>
      </c>
      <c r="KN3" s="163" t="s">
        <v>74</v>
      </c>
      <c r="KO3" s="162" t="s">
        <v>240</v>
      </c>
      <c r="KP3" s="162" t="s">
        <v>241</v>
      </c>
      <c r="KQ3" s="163" t="s">
        <v>74</v>
      </c>
      <c r="KR3" s="162" t="s">
        <v>241</v>
      </c>
      <c r="KS3" s="163" t="s">
        <v>74</v>
      </c>
      <c r="KT3" s="162" t="s">
        <v>241</v>
      </c>
      <c r="KU3" s="163" t="s">
        <v>74</v>
      </c>
      <c r="KV3" s="162" t="s">
        <v>241</v>
      </c>
      <c r="KW3" s="163" t="s">
        <v>74</v>
      </c>
      <c r="KX3" s="556" t="s">
        <v>240</v>
      </c>
      <c r="KY3" s="556"/>
      <c r="KZ3" s="160" t="s">
        <v>241</v>
      </c>
      <c r="LA3" s="557" t="s">
        <v>74</v>
      </c>
      <c r="LB3" s="557"/>
      <c r="LC3" s="162" t="s">
        <v>240</v>
      </c>
      <c r="LD3" s="162" t="s">
        <v>241</v>
      </c>
      <c r="LE3" s="163" t="s">
        <v>74</v>
      </c>
      <c r="LF3" s="556" t="s">
        <v>240</v>
      </c>
      <c r="LG3" s="556"/>
      <c r="LH3" s="556"/>
      <c r="LI3" s="160" t="s">
        <v>241</v>
      </c>
      <c r="LJ3" s="558" t="s">
        <v>74</v>
      </c>
      <c r="LK3" s="558"/>
      <c r="LL3" s="558"/>
      <c r="LM3" s="590"/>
      <c r="LN3" s="559">
        <v>1</v>
      </c>
      <c r="LO3" s="560"/>
      <c r="LP3" s="560"/>
      <c r="LQ3" s="560"/>
      <c r="LR3" s="560"/>
      <c r="LS3" s="560"/>
      <c r="LT3" s="560"/>
      <c r="LU3" s="560"/>
      <c r="LV3" s="560"/>
      <c r="LW3" s="560"/>
      <c r="LX3" s="560"/>
      <c r="LY3" s="560"/>
      <c r="LZ3" s="560"/>
      <c r="MA3" s="560"/>
      <c r="MB3" s="560"/>
      <c r="MC3" s="560"/>
      <c r="MD3" s="560"/>
      <c r="ME3" s="560"/>
      <c r="MF3" s="560"/>
      <c r="MG3" s="560"/>
      <c r="MH3" s="560"/>
      <c r="MI3" s="560"/>
      <c r="MJ3" s="560"/>
      <c r="MK3" s="560"/>
      <c r="ML3" s="560"/>
      <c r="MM3" s="560"/>
      <c r="MN3" s="560"/>
      <c r="MO3" s="560"/>
      <c r="MP3" s="560"/>
      <c r="MQ3" s="560"/>
      <c r="MR3" s="560"/>
      <c r="MS3" s="561"/>
      <c r="MT3" s="559">
        <v>2</v>
      </c>
      <c r="MU3" s="560"/>
      <c r="MV3" s="560"/>
      <c r="MW3" s="560"/>
      <c r="MX3" s="560"/>
      <c r="MY3" s="560"/>
      <c r="MZ3" s="560"/>
      <c r="NA3" s="560"/>
      <c r="NB3" s="560"/>
      <c r="NC3" s="560"/>
      <c r="ND3" s="560"/>
      <c r="NE3" s="561"/>
      <c r="NF3" s="559">
        <v>3</v>
      </c>
      <c r="NG3" s="560"/>
      <c r="NH3" s="560"/>
      <c r="NI3" s="561"/>
      <c r="NJ3" s="559">
        <v>4</v>
      </c>
      <c r="NK3" s="560"/>
      <c r="NL3" s="560"/>
      <c r="NM3" s="560"/>
      <c r="NN3" s="560"/>
      <c r="NO3" s="560"/>
      <c r="NP3" s="560"/>
      <c r="NQ3" s="560"/>
      <c r="NR3" s="560"/>
      <c r="NS3" s="560"/>
      <c r="NT3" s="560"/>
      <c r="NU3" s="560"/>
      <c r="NV3" s="560"/>
      <c r="NW3" s="560"/>
      <c r="NX3" s="560"/>
      <c r="NY3" s="560"/>
      <c r="NZ3" s="560"/>
      <c r="OA3" s="560"/>
      <c r="OB3" s="560"/>
      <c r="OC3" s="560"/>
      <c r="OD3" s="560"/>
      <c r="OE3" s="560"/>
      <c r="OF3" s="560"/>
      <c r="OG3" s="560"/>
      <c r="OH3" s="560"/>
      <c r="OI3" s="560"/>
      <c r="OJ3" s="560"/>
      <c r="OK3" s="561"/>
      <c r="OL3" s="559">
        <v>5</v>
      </c>
      <c r="OM3" s="560"/>
      <c r="ON3" s="560"/>
      <c r="OO3" s="560"/>
      <c r="OP3" s="560"/>
      <c r="OQ3" s="560"/>
      <c r="OR3" s="560"/>
      <c r="OS3" s="560"/>
      <c r="OT3" s="560"/>
      <c r="OU3" s="560"/>
      <c r="OV3" s="560"/>
      <c r="OW3" s="560"/>
      <c r="OX3" s="560"/>
      <c r="OY3" s="560"/>
      <c r="OZ3" s="560"/>
      <c r="PA3" s="560"/>
      <c r="PB3" s="560"/>
      <c r="PC3" s="560"/>
      <c r="PD3" s="560"/>
      <c r="PE3" s="561"/>
      <c r="PF3" s="559">
        <v>6</v>
      </c>
      <c r="PG3" s="560"/>
      <c r="PH3" s="560"/>
      <c r="PI3" s="560"/>
      <c r="PJ3" s="560"/>
      <c r="PK3" s="560"/>
      <c r="PL3" s="560"/>
      <c r="PM3" s="560"/>
      <c r="PN3" s="560"/>
      <c r="PO3" s="560"/>
      <c r="PP3" s="560"/>
      <c r="PQ3" s="560"/>
      <c r="PR3" s="560"/>
      <c r="PS3" s="560"/>
      <c r="PT3" s="560"/>
      <c r="PU3" s="560"/>
      <c r="PV3" s="560"/>
      <c r="PW3" s="560"/>
      <c r="PX3" s="560"/>
      <c r="PY3" s="561"/>
      <c r="PZ3" s="559">
        <v>7</v>
      </c>
      <c r="QA3" s="560"/>
      <c r="QB3" s="560"/>
      <c r="QC3" s="560"/>
      <c r="QD3" s="560"/>
      <c r="QE3" s="560"/>
      <c r="QF3" s="560"/>
      <c r="QG3" s="560"/>
      <c r="QH3" s="560"/>
      <c r="QI3" s="560"/>
      <c r="QJ3" s="560"/>
      <c r="QK3" s="560"/>
      <c r="QL3" s="560"/>
      <c r="QM3" s="560"/>
      <c r="QN3" s="560"/>
      <c r="QO3" s="561"/>
      <c r="QP3" s="162" t="s">
        <v>240</v>
      </c>
      <c r="QQ3" s="162" t="s">
        <v>241</v>
      </c>
      <c r="QR3" s="163" t="s">
        <v>74</v>
      </c>
      <c r="QS3" s="556" t="s">
        <v>240</v>
      </c>
      <c r="QT3" s="556"/>
      <c r="QU3" s="160" t="s">
        <v>241</v>
      </c>
      <c r="QV3" s="557" t="s">
        <v>74</v>
      </c>
      <c r="QW3" s="557"/>
      <c r="QX3" s="162" t="s">
        <v>240</v>
      </c>
      <c r="QY3" s="162" t="s">
        <v>241</v>
      </c>
      <c r="QZ3" s="163" t="s">
        <v>74</v>
      </c>
      <c r="RA3" s="162" t="s">
        <v>240</v>
      </c>
      <c r="RB3" s="163" t="s">
        <v>74</v>
      </c>
      <c r="RC3" s="162" t="s">
        <v>240</v>
      </c>
      <c r="RD3" s="162" t="s">
        <v>241</v>
      </c>
      <c r="RE3" s="163" t="s">
        <v>74</v>
      </c>
      <c r="RF3" s="162" t="s">
        <v>240</v>
      </c>
      <c r="RG3" s="162" t="s">
        <v>241</v>
      </c>
      <c r="RH3" s="163" t="s">
        <v>74</v>
      </c>
      <c r="RI3" s="162" t="s">
        <v>240</v>
      </c>
      <c r="RJ3" s="162" t="s">
        <v>241</v>
      </c>
      <c r="RK3" s="163" t="s">
        <v>74</v>
      </c>
      <c r="RL3" s="162" t="s">
        <v>240</v>
      </c>
      <c r="RM3" s="162" t="s">
        <v>241</v>
      </c>
      <c r="RN3" s="163" t="s">
        <v>74</v>
      </c>
      <c r="RO3" s="162" t="s">
        <v>241</v>
      </c>
      <c r="RP3" s="163" t="s">
        <v>74</v>
      </c>
      <c r="RQ3" s="162" t="s">
        <v>240</v>
      </c>
      <c r="RR3" s="162" t="s">
        <v>241</v>
      </c>
      <c r="RS3" s="163" t="s">
        <v>74</v>
      </c>
      <c r="RT3" s="162" t="s">
        <v>241</v>
      </c>
      <c r="RU3" s="163" t="s">
        <v>74</v>
      </c>
      <c r="RV3" s="162" t="s">
        <v>240</v>
      </c>
      <c r="RW3" s="162" t="s">
        <v>241</v>
      </c>
      <c r="RX3" s="163" t="s">
        <v>74</v>
      </c>
      <c r="RY3" s="162" t="s">
        <v>240</v>
      </c>
      <c r="RZ3" s="162" t="s">
        <v>241</v>
      </c>
      <c r="SA3" s="163" t="s">
        <v>74</v>
      </c>
      <c r="SB3" s="162" t="s">
        <v>241</v>
      </c>
      <c r="SC3" s="163" t="s">
        <v>74</v>
      </c>
      <c r="SD3" s="590"/>
      <c r="SE3" s="565">
        <v>1</v>
      </c>
      <c r="SF3" s="566"/>
      <c r="SG3" s="566"/>
      <c r="SH3" s="567"/>
      <c r="SI3" s="565">
        <v>2</v>
      </c>
      <c r="SJ3" s="566"/>
      <c r="SK3" s="566"/>
      <c r="SL3" s="566"/>
      <c r="SM3" s="566"/>
      <c r="SN3" s="566"/>
      <c r="SO3" s="566"/>
      <c r="SP3" s="566"/>
      <c r="SQ3" s="566"/>
      <c r="SR3" s="566"/>
      <c r="SS3" s="566"/>
      <c r="ST3" s="566"/>
      <c r="SU3" s="566"/>
      <c r="SV3" s="566"/>
      <c r="SW3" s="566"/>
      <c r="SX3" s="566"/>
      <c r="SY3" s="566"/>
      <c r="SZ3" s="566"/>
      <c r="TA3" s="566"/>
      <c r="TB3" s="566"/>
      <c r="TC3" s="566"/>
      <c r="TD3" s="566"/>
      <c r="TE3" s="566"/>
      <c r="TF3" s="566"/>
      <c r="TG3" s="566"/>
      <c r="TH3" s="566"/>
      <c r="TI3" s="566"/>
      <c r="TJ3" s="566"/>
      <c r="TK3" s="566"/>
      <c r="TL3" s="566"/>
      <c r="TM3" s="566"/>
      <c r="TN3" s="566"/>
      <c r="TO3" s="566"/>
      <c r="TP3" s="566"/>
      <c r="TQ3" s="566"/>
      <c r="TR3" s="567"/>
      <c r="TS3" s="565">
        <v>3</v>
      </c>
      <c r="TT3" s="566"/>
      <c r="TU3" s="566"/>
      <c r="TV3" s="567"/>
      <c r="TW3" s="565">
        <v>4</v>
      </c>
      <c r="TX3" s="566"/>
      <c r="TY3" s="566"/>
      <c r="TZ3" s="566"/>
      <c r="UA3" s="566"/>
      <c r="UB3" s="566"/>
      <c r="UC3" s="566"/>
      <c r="UD3" s="566"/>
      <c r="UE3" s="566"/>
      <c r="UF3" s="566"/>
      <c r="UG3" s="566"/>
      <c r="UH3" s="567"/>
      <c r="UI3" s="565">
        <v>5</v>
      </c>
      <c r="UJ3" s="566"/>
      <c r="UK3" s="566"/>
      <c r="UL3" s="566"/>
      <c r="UM3" s="566"/>
      <c r="UN3" s="566"/>
      <c r="UO3" s="566"/>
      <c r="UP3" s="566"/>
      <c r="UQ3" s="566"/>
      <c r="UR3" s="566"/>
      <c r="US3" s="566"/>
      <c r="UT3" s="567"/>
      <c r="UU3" s="565">
        <v>6</v>
      </c>
      <c r="UV3" s="566"/>
      <c r="UW3" s="566"/>
      <c r="UX3" s="566"/>
      <c r="UY3" s="566"/>
      <c r="UZ3" s="566"/>
      <c r="VA3" s="566"/>
      <c r="VB3" s="566"/>
      <c r="VC3" s="566"/>
      <c r="VD3" s="566"/>
      <c r="VE3" s="566"/>
      <c r="VF3" s="566"/>
      <c r="VG3" s="566"/>
      <c r="VH3" s="566"/>
      <c r="VI3" s="566"/>
      <c r="VJ3" s="566"/>
      <c r="VK3" s="566"/>
      <c r="VL3" s="566"/>
      <c r="VM3" s="566"/>
      <c r="VN3" s="566"/>
      <c r="VO3" s="566"/>
      <c r="VP3" s="566"/>
      <c r="VQ3" s="566"/>
      <c r="VR3" s="566"/>
      <c r="VS3" s="566"/>
      <c r="VT3" s="566"/>
      <c r="VU3" s="566"/>
      <c r="VV3" s="566"/>
      <c r="VW3" s="566"/>
      <c r="VX3" s="566"/>
      <c r="VY3" s="566"/>
      <c r="VZ3" s="567"/>
      <c r="WA3" s="162" t="s">
        <v>240</v>
      </c>
      <c r="WB3" s="162" t="s">
        <v>241</v>
      </c>
      <c r="WC3" s="163" t="s">
        <v>74</v>
      </c>
      <c r="WD3" s="162" t="s">
        <v>240</v>
      </c>
      <c r="WE3" s="162" t="s">
        <v>241</v>
      </c>
      <c r="WF3" s="163" t="s">
        <v>74</v>
      </c>
      <c r="WG3" s="162" t="s">
        <v>240</v>
      </c>
      <c r="WH3" s="162" t="s">
        <v>241</v>
      </c>
      <c r="WI3" s="163" t="s">
        <v>74</v>
      </c>
      <c r="WJ3" s="162" t="s">
        <v>240</v>
      </c>
      <c r="WK3" s="162" t="s">
        <v>241</v>
      </c>
      <c r="WL3" s="163" t="s">
        <v>74</v>
      </c>
      <c r="WM3" s="162" t="s">
        <v>240</v>
      </c>
      <c r="WN3" s="163" t="s">
        <v>74</v>
      </c>
      <c r="WO3" s="162" t="s">
        <v>240</v>
      </c>
      <c r="WP3" s="162" t="s">
        <v>241</v>
      </c>
      <c r="WQ3" s="163" t="s">
        <v>74</v>
      </c>
      <c r="WR3" s="162" t="s">
        <v>240</v>
      </c>
      <c r="WS3" s="163" t="s">
        <v>74</v>
      </c>
      <c r="WT3" s="162" t="s">
        <v>240</v>
      </c>
      <c r="WU3" s="163" t="s">
        <v>74</v>
      </c>
      <c r="WV3" s="162" t="s">
        <v>240</v>
      </c>
      <c r="WW3" s="163" t="s">
        <v>74</v>
      </c>
      <c r="WX3" s="590"/>
      <c r="WY3" s="158">
        <v>1</v>
      </c>
      <c r="WZ3" s="565">
        <v>2</v>
      </c>
      <c r="XA3" s="566"/>
      <c r="XB3" s="566"/>
      <c r="XC3" s="566"/>
      <c r="XD3" s="566"/>
      <c r="XE3" s="566"/>
      <c r="XF3" s="566"/>
      <c r="XG3" s="566"/>
      <c r="XH3" s="566"/>
      <c r="XI3" s="566"/>
      <c r="XJ3" s="566"/>
      <c r="XK3" s="566"/>
      <c r="XL3" s="566"/>
      <c r="XM3" s="566"/>
      <c r="XN3" s="566"/>
      <c r="XO3" s="566"/>
      <c r="XP3" s="566"/>
      <c r="XQ3" s="566"/>
      <c r="XR3" s="566"/>
      <c r="XS3" s="567"/>
      <c r="XT3" s="565">
        <v>3</v>
      </c>
      <c r="XU3" s="566"/>
      <c r="XV3" s="566"/>
      <c r="XW3" s="566"/>
      <c r="XX3" s="566"/>
      <c r="XY3" s="566"/>
      <c r="XZ3" s="566"/>
      <c r="YA3" s="566"/>
      <c r="YB3" s="566"/>
      <c r="YC3" s="566"/>
      <c r="YD3" s="566"/>
      <c r="YE3" s="566"/>
      <c r="YF3" s="566"/>
      <c r="YG3" s="566"/>
      <c r="YH3" s="566"/>
      <c r="YI3" s="567"/>
      <c r="YJ3" s="565">
        <v>4</v>
      </c>
      <c r="YK3" s="566"/>
      <c r="YL3" s="566"/>
      <c r="YM3" s="566"/>
      <c r="YN3" s="566"/>
      <c r="YO3" s="566"/>
      <c r="YP3" s="566"/>
      <c r="YQ3" s="566"/>
      <c r="YR3" s="566"/>
      <c r="YS3" s="566"/>
      <c r="YT3" s="566"/>
      <c r="YU3" s="566"/>
      <c r="YV3" s="566"/>
      <c r="YW3" s="566"/>
      <c r="YX3" s="566"/>
      <c r="YY3" s="566"/>
      <c r="YZ3" s="566"/>
      <c r="ZA3" s="566"/>
      <c r="ZB3" s="566"/>
      <c r="ZC3" s="567"/>
      <c r="ZD3" s="565">
        <v>5</v>
      </c>
      <c r="ZE3" s="566"/>
      <c r="ZF3" s="566"/>
      <c r="ZG3" s="567"/>
      <c r="ZH3" s="565">
        <v>6</v>
      </c>
      <c r="ZI3" s="566"/>
      <c r="ZJ3" s="566"/>
      <c r="ZK3" s="566"/>
      <c r="ZL3" s="566"/>
      <c r="ZM3" s="566"/>
      <c r="ZN3" s="566"/>
      <c r="ZO3" s="567"/>
      <c r="ZP3" s="162" t="s">
        <v>240</v>
      </c>
      <c r="ZQ3" s="162" t="s">
        <v>241</v>
      </c>
      <c r="ZR3" s="163" t="s">
        <v>74</v>
      </c>
      <c r="ZS3" s="162" t="s">
        <v>240</v>
      </c>
      <c r="ZT3" s="162" t="s">
        <v>241</v>
      </c>
      <c r="ZU3" s="163" t="s">
        <v>74</v>
      </c>
      <c r="ZV3" s="162" t="s">
        <v>240</v>
      </c>
      <c r="ZW3" s="162" t="s">
        <v>241</v>
      </c>
      <c r="ZX3" s="163" t="s">
        <v>74</v>
      </c>
      <c r="ZY3" s="162" t="s">
        <v>240</v>
      </c>
      <c r="ZZ3" s="162" t="s">
        <v>241</v>
      </c>
      <c r="AAA3" s="163" t="s">
        <v>74</v>
      </c>
      <c r="AAB3" s="162" t="s">
        <v>240</v>
      </c>
      <c r="AAC3" s="162" t="s">
        <v>241</v>
      </c>
      <c r="AAD3" s="163" t="s">
        <v>74</v>
      </c>
      <c r="AAE3" s="162" t="s">
        <v>240</v>
      </c>
      <c r="AAF3" s="162" t="s">
        <v>241</v>
      </c>
      <c r="AAG3" s="163" t="s">
        <v>74</v>
      </c>
      <c r="AAH3" s="162" t="s">
        <v>240</v>
      </c>
      <c r="AAI3" s="162" t="s">
        <v>241</v>
      </c>
      <c r="AAJ3" s="163" t="s">
        <v>74</v>
      </c>
      <c r="AAK3" s="162" t="s">
        <v>240</v>
      </c>
      <c r="AAL3" s="162" t="s">
        <v>241</v>
      </c>
      <c r="AAM3" s="163" t="s">
        <v>74</v>
      </c>
      <c r="AAN3" s="590"/>
      <c r="AAO3" s="158">
        <v>1</v>
      </c>
      <c r="AAP3" s="565">
        <v>2</v>
      </c>
      <c r="AAQ3" s="566"/>
      <c r="AAR3" s="566"/>
      <c r="AAS3" s="566"/>
      <c r="AAT3" s="566"/>
      <c r="AAU3" s="566"/>
      <c r="AAV3" s="566"/>
      <c r="AAW3" s="566"/>
      <c r="AAX3" s="566"/>
      <c r="AAY3" s="566"/>
      <c r="AAZ3" s="566"/>
      <c r="ABA3" s="566"/>
      <c r="ABB3" s="566"/>
      <c r="ABC3" s="566"/>
      <c r="ABD3" s="566"/>
      <c r="ABE3" s="566"/>
      <c r="ABF3" s="566"/>
      <c r="ABG3" s="566"/>
      <c r="ABH3" s="566"/>
      <c r="ABI3" s="567"/>
      <c r="ABJ3" s="565">
        <v>3</v>
      </c>
      <c r="ABK3" s="566"/>
      <c r="ABL3" s="566"/>
      <c r="ABM3" s="566"/>
      <c r="ABN3" s="566"/>
      <c r="ABO3" s="566"/>
      <c r="ABP3" s="566"/>
      <c r="ABQ3" s="566"/>
      <c r="ABR3" s="566"/>
      <c r="ABS3" s="566"/>
      <c r="ABT3" s="566"/>
      <c r="ABU3" s="566"/>
      <c r="ABV3" s="567"/>
      <c r="ABW3" s="565">
        <v>4</v>
      </c>
      <c r="ABX3" s="566"/>
      <c r="ABY3" s="566"/>
      <c r="ABZ3" s="566"/>
      <c r="ACA3" s="566"/>
      <c r="ACB3" s="566"/>
      <c r="ACC3" s="566"/>
      <c r="ACD3" s="566"/>
      <c r="ACE3" s="566"/>
      <c r="ACF3" s="566"/>
      <c r="ACG3" s="566"/>
      <c r="ACH3" s="566"/>
      <c r="ACI3" s="566"/>
      <c r="ACJ3" s="566"/>
      <c r="ACK3" s="566"/>
      <c r="ACL3" s="567"/>
      <c r="ACM3" s="565">
        <v>5</v>
      </c>
      <c r="ACN3" s="566"/>
      <c r="ACO3" s="566"/>
      <c r="ACP3" s="567"/>
      <c r="ACQ3" s="565">
        <v>6</v>
      </c>
      <c r="ACR3" s="566"/>
      <c r="ACS3" s="566"/>
      <c r="ACT3" s="567"/>
      <c r="ACU3" s="162" t="s">
        <v>240</v>
      </c>
      <c r="ACV3" s="162" t="s">
        <v>241</v>
      </c>
      <c r="ACW3" s="163" t="s">
        <v>74</v>
      </c>
      <c r="ACX3" s="162" t="s">
        <v>240</v>
      </c>
      <c r="ACY3" s="162" t="s">
        <v>241</v>
      </c>
      <c r="ACZ3" s="163" t="s">
        <v>74</v>
      </c>
      <c r="ADA3" s="162" t="s">
        <v>240</v>
      </c>
      <c r="ADB3" s="162" t="s">
        <v>241</v>
      </c>
      <c r="ADC3" s="163" t="s">
        <v>74</v>
      </c>
      <c r="ADD3" s="162" t="s">
        <v>240</v>
      </c>
      <c r="ADE3" s="162" t="s">
        <v>241</v>
      </c>
      <c r="ADF3" s="163" t="s">
        <v>74</v>
      </c>
      <c r="ADG3" s="162" t="s">
        <v>240</v>
      </c>
      <c r="ADH3" s="162" t="s">
        <v>241</v>
      </c>
      <c r="ADI3" s="163" t="s">
        <v>74</v>
      </c>
      <c r="ADJ3" s="162" t="s">
        <v>240</v>
      </c>
      <c r="ADK3" s="162" t="s">
        <v>241</v>
      </c>
      <c r="ADL3" s="163" t="s">
        <v>74</v>
      </c>
      <c r="ADM3" s="162" t="s">
        <v>240</v>
      </c>
      <c r="ADN3" s="162" t="s">
        <v>241</v>
      </c>
      <c r="ADO3" s="163" t="s">
        <v>74</v>
      </c>
      <c r="ADP3" s="162" t="s">
        <v>240</v>
      </c>
      <c r="ADQ3" s="162" t="s">
        <v>241</v>
      </c>
      <c r="ADR3" s="163" t="s">
        <v>74</v>
      </c>
      <c r="ADS3" s="578"/>
      <c r="ADT3" s="578"/>
      <c r="ADU3" s="578"/>
      <c r="ADV3" s="579"/>
      <c r="ADW3" s="579"/>
      <c r="ADX3" s="562" t="s">
        <v>335</v>
      </c>
      <c r="ADY3" s="563" t="s">
        <v>336</v>
      </c>
      <c r="ADZ3" s="563" t="s">
        <v>337</v>
      </c>
      <c r="AEA3" s="562" t="s">
        <v>338</v>
      </c>
      <c r="AEB3" s="563" t="s">
        <v>339</v>
      </c>
      <c r="AEC3" s="563" t="s">
        <v>340</v>
      </c>
      <c r="AED3" s="562" t="s">
        <v>341</v>
      </c>
      <c r="AEE3" s="562" t="s">
        <v>342</v>
      </c>
      <c r="AEF3" s="563" t="s">
        <v>343</v>
      </c>
      <c r="AEG3" s="562" t="s">
        <v>344</v>
      </c>
      <c r="AEH3" s="562" t="s">
        <v>345</v>
      </c>
      <c r="AEI3" s="563" t="s">
        <v>346</v>
      </c>
      <c r="AEJ3" s="579"/>
    </row>
    <row r="4" spans="1:816" ht="64.5" customHeight="1">
      <c r="A4" s="610"/>
      <c r="B4" s="612"/>
      <c r="C4" s="615"/>
      <c r="D4" s="615"/>
      <c r="E4" s="615"/>
      <c r="F4" s="615"/>
      <c r="G4" s="615"/>
      <c r="H4" s="615"/>
      <c r="I4" s="615"/>
      <c r="J4" s="615"/>
      <c r="K4" s="50" t="s">
        <v>15</v>
      </c>
      <c r="L4" s="50" t="s">
        <v>16</v>
      </c>
      <c r="M4" s="50" t="s">
        <v>17</v>
      </c>
      <c r="N4" s="578"/>
      <c r="O4" s="578"/>
      <c r="P4" s="578"/>
      <c r="Q4" s="578"/>
      <c r="R4" s="578"/>
      <c r="S4" s="578"/>
      <c r="T4" s="578"/>
      <c r="U4" s="578"/>
      <c r="V4" s="578"/>
      <c r="W4" s="578"/>
      <c r="X4" s="578"/>
      <c r="Y4" s="578"/>
      <c r="Z4" s="578"/>
      <c r="AA4" s="574"/>
      <c r="AB4" s="574"/>
      <c r="AC4" s="574"/>
      <c r="AD4" s="574"/>
      <c r="AE4" s="574"/>
      <c r="AF4" s="574"/>
      <c r="AG4" s="574"/>
      <c r="AH4" s="574"/>
      <c r="AI4" s="574"/>
      <c r="AJ4" s="574"/>
      <c r="AK4" s="574"/>
      <c r="AL4" s="574"/>
      <c r="AM4" s="574"/>
      <c r="AN4" s="578"/>
      <c r="AO4" s="578"/>
      <c r="AP4" s="578"/>
      <c r="AQ4" s="578"/>
      <c r="AR4" s="578"/>
      <c r="AS4" s="578"/>
      <c r="AT4" s="578"/>
      <c r="AU4" s="578"/>
      <c r="AV4" s="578"/>
      <c r="AW4" s="578"/>
      <c r="AX4" s="578"/>
      <c r="AY4" s="578"/>
      <c r="AZ4" s="578"/>
      <c r="BA4" s="578"/>
      <c r="BB4" s="574"/>
      <c r="BC4" s="574"/>
      <c r="BD4" s="574"/>
      <c r="BE4" s="574"/>
      <c r="BF4" s="574"/>
      <c r="BG4" s="574"/>
      <c r="BH4" s="574"/>
      <c r="BI4" s="574"/>
      <c r="BJ4" s="574"/>
      <c r="BK4" s="574"/>
      <c r="BL4" s="574"/>
      <c r="BM4" s="574"/>
      <c r="BN4" s="574"/>
      <c r="BO4" s="578"/>
      <c r="BP4" s="600"/>
      <c r="BQ4" s="603"/>
      <c r="BR4" s="55" t="s">
        <v>347</v>
      </c>
      <c r="BS4" s="55" t="s">
        <v>348</v>
      </c>
      <c r="BT4" s="50" t="s">
        <v>243</v>
      </c>
      <c r="BU4" s="56" t="s">
        <v>244</v>
      </c>
      <c r="BV4" s="57" t="s">
        <v>245</v>
      </c>
      <c r="BW4" s="53" t="s">
        <v>349</v>
      </c>
      <c r="BX4" s="53" t="s">
        <v>350</v>
      </c>
      <c r="BY4" s="53" t="s">
        <v>351</v>
      </c>
      <c r="BZ4" s="53" t="s">
        <v>352</v>
      </c>
      <c r="CA4" s="50" t="s">
        <v>243</v>
      </c>
      <c r="CB4" s="56" t="s">
        <v>244</v>
      </c>
      <c r="CC4" s="57" t="s">
        <v>245</v>
      </c>
      <c r="CD4" s="53" t="s">
        <v>353</v>
      </c>
      <c r="CE4" s="53" t="s">
        <v>354</v>
      </c>
      <c r="CF4" s="50" t="s">
        <v>243</v>
      </c>
      <c r="CG4" s="56" t="s">
        <v>244</v>
      </c>
      <c r="CH4" s="57" t="s">
        <v>245</v>
      </c>
      <c r="CI4" s="53" t="s">
        <v>355</v>
      </c>
      <c r="CJ4" s="53" t="s">
        <v>356</v>
      </c>
      <c r="CK4" s="50" t="s">
        <v>243</v>
      </c>
      <c r="CL4" s="56" t="s">
        <v>244</v>
      </c>
      <c r="CM4" s="57" t="s">
        <v>245</v>
      </c>
      <c r="CN4" s="53" t="s">
        <v>357</v>
      </c>
      <c r="CO4" s="53" t="s">
        <v>358</v>
      </c>
      <c r="CP4" s="50" t="s">
        <v>243</v>
      </c>
      <c r="CQ4" s="56" t="s">
        <v>244</v>
      </c>
      <c r="CR4" s="57" t="s">
        <v>245</v>
      </c>
      <c r="CS4" s="53" t="s">
        <v>359</v>
      </c>
      <c r="CT4" s="53" t="s">
        <v>360</v>
      </c>
      <c r="CU4" s="50" t="s">
        <v>243</v>
      </c>
      <c r="CV4" s="56" t="s">
        <v>244</v>
      </c>
      <c r="CW4" s="57" t="s">
        <v>245</v>
      </c>
      <c r="CX4" s="53" t="s">
        <v>361</v>
      </c>
      <c r="CY4" s="53" t="s">
        <v>362</v>
      </c>
      <c r="CZ4" s="50" t="s">
        <v>243</v>
      </c>
      <c r="DA4" s="56" t="s">
        <v>244</v>
      </c>
      <c r="DB4" s="57" t="s">
        <v>245</v>
      </c>
      <c r="DC4" s="53" t="s">
        <v>363</v>
      </c>
      <c r="DD4" s="53" t="s">
        <v>364</v>
      </c>
      <c r="DE4" s="50" t="s">
        <v>243</v>
      </c>
      <c r="DF4" s="56" t="s">
        <v>244</v>
      </c>
      <c r="DG4" s="57" t="s">
        <v>245</v>
      </c>
      <c r="DH4" s="51" t="s">
        <v>365</v>
      </c>
      <c r="DI4" s="51" t="s">
        <v>366</v>
      </c>
      <c r="DJ4" s="50" t="s">
        <v>243</v>
      </c>
      <c r="DK4" s="56" t="s">
        <v>244</v>
      </c>
      <c r="DL4" s="57" t="s">
        <v>245</v>
      </c>
      <c r="DM4" s="53" t="s">
        <v>367</v>
      </c>
      <c r="DN4" s="53" t="s">
        <v>368</v>
      </c>
      <c r="DO4" s="50" t="s">
        <v>243</v>
      </c>
      <c r="DP4" s="56" t="s">
        <v>244</v>
      </c>
      <c r="DQ4" s="57" t="s">
        <v>245</v>
      </c>
      <c r="DR4" s="53" t="s">
        <v>369</v>
      </c>
      <c r="DS4" s="53" t="s">
        <v>370</v>
      </c>
      <c r="DT4" s="50" t="s">
        <v>243</v>
      </c>
      <c r="DU4" s="56" t="s">
        <v>244</v>
      </c>
      <c r="DV4" s="57" t="s">
        <v>245</v>
      </c>
      <c r="DW4" s="53" t="s">
        <v>371</v>
      </c>
      <c r="DX4" s="53" t="s">
        <v>372</v>
      </c>
      <c r="DY4" s="50" t="s">
        <v>243</v>
      </c>
      <c r="DZ4" s="56" t="s">
        <v>244</v>
      </c>
      <c r="EA4" s="57" t="s">
        <v>245</v>
      </c>
      <c r="EB4" s="53" t="s">
        <v>373</v>
      </c>
      <c r="EC4" s="53" t="s">
        <v>374</v>
      </c>
      <c r="ED4" s="50" t="s">
        <v>243</v>
      </c>
      <c r="EE4" s="56" t="s">
        <v>244</v>
      </c>
      <c r="EF4" s="57" t="s">
        <v>245</v>
      </c>
      <c r="EG4" s="53" t="s">
        <v>375</v>
      </c>
      <c r="EH4" s="53" t="s">
        <v>376</v>
      </c>
      <c r="EI4" s="50" t="s">
        <v>243</v>
      </c>
      <c r="EJ4" s="56" t="s">
        <v>244</v>
      </c>
      <c r="EK4" s="57" t="s">
        <v>245</v>
      </c>
      <c r="EL4" s="53" t="s">
        <v>377</v>
      </c>
      <c r="EM4" s="53" t="s">
        <v>378</v>
      </c>
      <c r="EN4" s="50" t="s">
        <v>243</v>
      </c>
      <c r="EO4" s="56" t="s">
        <v>244</v>
      </c>
      <c r="EP4" s="57" t="s">
        <v>245</v>
      </c>
      <c r="EQ4" s="53" t="s">
        <v>379</v>
      </c>
      <c r="ER4" s="53" t="s">
        <v>380</v>
      </c>
      <c r="ES4" s="50" t="s">
        <v>243</v>
      </c>
      <c r="ET4" s="56" t="s">
        <v>244</v>
      </c>
      <c r="EU4" s="57" t="s">
        <v>245</v>
      </c>
      <c r="EV4" s="53" t="s">
        <v>381</v>
      </c>
      <c r="EW4" s="53" t="s">
        <v>382</v>
      </c>
      <c r="EX4" s="50" t="s">
        <v>243</v>
      </c>
      <c r="EY4" s="56" t="s">
        <v>244</v>
      </c>
      <c r="EZ4" s="57" t="s">
        <v>245</v>
      </c>
      <c r="FA4" s="51" t="s">
        <v>383</v>
      </c>
      <c r="FB4" s="51" t="s">
        <v>384</v>
      </c>
      <c r="FC4" s="50" t="s">
        <v>243</v>
      </c>
      <c r="FD4" s="56" t="s">
        <v>244</v>
      </c>
      <c r="FE4" s="57" t="s">
        <v>245</v>
      </c>
      <c r="FF4" s="53" t="s">
        <v>385</v>
      </c>
      <c r="FG4" s="53" t="s">
        <v>386</v>
      </c>
      <c r="FH4" s="50" t="s">
        <v>243</v>
      </c>
      <c r="FI4" s="56" t="s">
        <v>244</v>
      </c>
      <c r="FJ4" s="57" t="s">
        <v>245</v>
      </c>
      <c r="FK4" s="53" t="s">
        <v>387</v>
      </c>
      <c r="FL4" s="53" t="s">
        <v>388</v>
      </c>
      <c r="FM4" s="50" t="s">
        <v>243</v>
      </c>
      <c r="FN4" s="56" t="s">
        <v>244</v>
      </c>
      <c r="FO4" s="57" t="s">
        <v>245</v>
      </c>
      <c r="FP4" s="53" t="s">
        <v>389</v>
      </c>
      <c r="FQ4" s="53" t="s">
        <v>390</v>
      </c>
      <c r="FR4" s="50" t="s">
        <v>243</v>
      </c>
      <c r="FS4" s="56" t="s">
        <v>244</v>
      </c>
      <c r="FT4" s="57" t="s">
        <v>245</v>
      </c>
      <c r="FU4" s="53" t="s">
        <v>391</v>
      </c>
      <c r="FV4" s="53" t="s">
        <v>392</v>
      </c>
      <c r="FW4" s="50" t="s">
        <v>243</v>
      </c>
      <c r="FX4" s="56" t="s">
        <v>244</v>
      </c>
      <c r="FY4" s="57" t="s">
        <v>245</v>
      </c>
      <c r="FZ4" s="53" t="s">
        <v>393</v>
      </c>
      <c r="GA4" s="53" t="s">
        <v>394</v>
      </c>
      <c r="GB4" s="50" t="s">
        <v>243</v>
      </c>
      <c r="GC4" s="56" t="s">
        <v>244</v>
      </c>
      <c r="GD4" s="57" t="s">
        <v>245</v>
      </c>
      <c r="GE4" s="53" t="s">
        <v>395</v>
      </c>
      <c r="GF4" s="53" t="s">
        <v>396</v>
      </c>
      <c r="GG4" s="50" t="s">
        <v>243</v>
      </c>
      <c r="GH4" s="56" t="s">
        <v>244</v>
      </c>
      <c r="GI4" s="57" t="s">
        <v>245</v>
      </c>
      <c r="GJ4" s="53" t="s">
        <v>397</v>
      </c>
      <c r="GK4" s="53" t="s">
        <v>398</v>
      </c>
      <c r="GL4" s="50" t="s">
        <v>243</v>
      </c>
      <c r="GM4" s="56" t="s">
        <v>254</v>
      </c>
      <c r="GN4" s="57" t="s">
        <v>245</v>
      </c>
      <c r="GO4" s="53" t="s">
        <v>399</v>
      </c>
      <c r="GP4" s="53" t="s">
        <v>400</v>
      </c>
      <c r="GQ4" s="50" t="s">
        <v>243</v>
      </c>
      <c r="GR4" s="56" t="s">
        <v>254</v>
      </c>
      <c r="GS4" s="57" t="s">
        <v>245</v>
      </c>
      <c r="GT4" s="53" t="s">
        <v>401</v>
      </c>
      <c r="GU4" s="53" t="s">
        <v>402</v>
      </c>
      <c r="GV4" s="50" t="s">
        <v>243</v>
      </c>
      <c r="GW4" s="56" t="s">
        <v>254</v>
      </c>
      <c r="GX4" s="57" t="s">
        <v>245</v>
      </c>
      <c r="GY4" s="53" t="s">
        <v>403</v>
      </c>
      <c r="GZ4" s="53" t="s">
        <v>404</v>
      </c>
      <c r="HA4" s="50" t="s">
        <v>243</v>
      </c>
      <c r="HB4" s="56" t="s">
        <v>254</v>
      </c>
      <c r="HC4" s="57" t="s">
        <v>245</v>
      </c>
      <c r="HD4" s="54" t="s">
        <v>405</v>
      </c>
      <c r="HE4" s="54" t="s">
        <v>406</v>
      </c>
      <c r="HF4" s="49" t="s">
        <v>407</v>
      </c>
      <c r="HG4" s="49" t="s">
        <v>408</v>
      </c>
      <c r="HH4" s="50" t="s">
        <v>243</v>
      </c>
      <c r="HI4" s="56" t="s">
        <v>254</v>
      </c>
      <c r="HJ4" s="57" t="s">
        <v>245</v>
      </c>
      <c r="HK4" s="53" t="s">
        <v>409</v>
      </c>
      <c r="HL4" s="53" t="s">
        <v>410</v>
      </c>
      <c r="HM4" s="50" t="s">
        <v>243</v>
      </c>
      <c r="HN4" s="56" t="s">
        <v>254</v>
      </c>
      <c r="HO4" s="57" t="s">
        <v>245</v>
      </c>
      <c r="HP4" s="52" t="s">
        <v>411</v>
      </c>
      <c r="HQ4" s="52" t="s">
        <v>412</v>
      </c>
      <c r="HR4" s="53" t="s">
        <v>413</v>
      </c>
      <c r="HS4" s="53" t="s">
        <v>414</v>
      </c>
      <c r="HT4" s="50" t="s">
        <v>243</v>
      </c>
      <c r="HU4" s="56" t="s">
        <v>254</v>
      </c>
      <c r="HV4" s="57" t="s">
        <v>245</v>
      </c>
      <c r="HW4" s="53" t="s">
        <v>415</v>
      </c>
      <c r="HX4" s="53" t="s">
        <v>416</v>
      </c>
      <c r="HY4" s="50" t="s">
        <v>243</v>
      </c>
      <c r="HZ4" s="56" t="s">
        <v>254</v>
      </c>
      <c r="IA4" s="57" t="s">
        <v>245</v>
      </c>
      <c r="IB4" s="53" t="s">
        <v>417</v>
      </c>
      <c r="IC4" s="53" t="s">
        <v>418</v>
      </c>
      <c r="ID4" s="50" t="s">
        <v>243</v>
      </c>
      <c r="IE4" s="56" t="s">
        <v>254</v>
      </c>
      <c r="IF4" s="57" t="s">
        <v>245</v>
      </c>
      <c r="IG4" s="53" t="s">
        <v>419</v>
      </c>
      <c r="IH4" s="53" t="s">
        <v>420</v>
      </c>
      <c r="II4" s="50" t="s">
        <v>243</v>
      </c>
      <c r="IJ4" s="56" t="s">
        <v>254</v>
      </c>
      <c r="IK4" s="57" t="s">
        <v>245</v>
      </c>
      <c r="IL4" s="53" t="s">
        <v>421</v>
      </c>
      <c r="IM4" s="53" t="s">
        <v>422</v>
      </c>
      <c r="IN4" s="50" t="s">
        <v>243</v>
      </c>
      <c r="IO4" s="56" t="s">
        <v>254</v>
      </c>
      <c r="IP4" s="57" t="s">
        <v>245</v>
      </c>
      <c r="IQ4" s="53" t="s">
        <v>423</v>
      </c>
      <c r="IR4" s="53" t="s">
        <v>424</v>
      </c>
      <c r="IS4" s="50" t="s">
        <v>243</v>
      </c>
      <c r="IT4" s="56" t="s">
        <v>254</v>
      </c>
      <c r="IU4" s="57" t="s">
        <v>245</v>
      </c>
      <c r="IV4" s="53" t="s">
        <v>425</v>
      </c>
      <c r="IW4" s="53" t="s">
        <v>426</v>
      </c>
      <c r="IX4" s="50" t="s">
        <v>243</v>
      </c>
      <c r="IY4" s="56" t="s">
        <v>254</v>
      </c>
      <c r="IZ4" s="57" t="s">
        <v>245</v>
      </c>
      <c r="JA4" s="53" t="s">
        <v>427</v>
      </c>
      <c r="JB4" s="53" t="s">
        <v>428</v>
      </c>
      <c r="JC4" s="50" t="s">
        <v>243</v>
      </c>
      <c r="JD4" s="56" t="s">
        <v>254</v>
      </c>
      <c r="JE4" s="57" t="s">
        <v>245</v>
      </c>
      <c r="JF4" s="164" t="s">
        <v>259</v>
      </c>
      <c r="JG4" s="165" t="s">
        <v>260</v>
      </c>
      <c r="JH4" s="166" t="s">
        <v>85</v>
      </c>
      <c r="JI4" s="165" t="s">
        <v>259</v>
      </c>
      <c r="JJ4" s="165" t="s">
        <v>260</v>
      </c>
      <c r="JK4" s="165" t="s">
        <v>261</v>
      </c>
      <c r="JL4" s="165" t="s">
        <v>262</v>
      </c>
      <c r="JM4" s="166" t="s">
        <v>85</v>
      </c>
      <c r="JN4" s="165" t="s">
        <v>261</v>
      </c>
      <c r="JO4" s="165" t="s">
        <v>262</v>
      </c>
      <c r="JP4" s="165" t="s">
        <v>263</v>
      </c>
      <c r="JQ4" s="165" t="s">
        <v>264</v>
      </c>
      <c r="JR4" s="166" t="s">
        <v>85</v>
      </c>
      <c r="JS4" s="165" t="s">
        <v>263</v>
      </c>
      <c r="JT4" s="165" t="s">
        <v>264</v>
      </c>
      <c r="JU4" s="165" t="s">
        <v>265</v>
      </c>
      <c r="JV4" s="165" t="s">
        <v>266</v>
      </c>
      <c r="JW4" s="165" t="s">
        <v>259</v>
      </c>
      <c r="JX4" s="165" t="s">
        <v>260</v>
      </c>
      <c r="JY4" s="166" t="s">
        <v>85</v>
      </c>
      <c r="JZ4" s="165" t="s">
        <v>259</v>
      </c>
      <c r="KA4" s="165" t="s">
        <v>260</v>
      </c>
      <c r="KB4" s="165" t="s">
        <v>261</v>
      </c>
      <c r="KC4" s="165" t="s">
        <v>262</v>
      </c>
      <c r="KD4" s="166" t="s">
        <v>85</v>
      </c>
      <c r="KE4" s="165" t="s">
        <v>261</v>
      </c>
      <c r="KF4" s="165" t="s">
        <v>262</v>
      </c>
      <c r="KG4" s="165" t="s">
        <v>263</v>
      </c>
      <c r="KH4" s="165" t="s">
        <v>264</v>
      </c>
      <c r="KI4" s="166" t="s">
        <v>85</v>
      </c>
      <c r="KJ4" s="165" t="s">
        <v>263</v>
      </c>
      <c r="KK4" s="165" t="s">
        <v>264</v>
      </c>
      <c r="KL4" s="165" t="s">
        <v>267</v>
      </c>
      <c r="KM4" s="165" t="s">
        <v>268</v>
      </c>
      <c r="KN4" s="165" t="s">
        <v>269</v>
      </c>
      <c r="KO4" s="165" t="s">
        <v>429</v>
      </c>
      <c r="KP4" s="165" t="s">
        <v>429</v>
      </c>
      <c r="KQ4" s="165" t="s">
        <v>429</v>
      </c>
      <c r="KR4" s="165" t="s">
        <v>270</v>
      </c>
      <c r="KS4" s="165" t="s">
        <v>271</v>
      </c>
      <c r="KT4" s="165" t="s">
        <v>272</v>
      </c>
      <c r="KU4" s="165" t="s">
        <v>273</v>
      </c>
      <c r="KV4" s="165" t="s">
        <v>272</v>
      </c>
      <c r="KW4" s="165" t="s">
        <v>273</v>
      </c>
      <c r="KX4" s="165" t="s">
        <v>274</v>
      </c>
      <c r="KY4" s="165" t="s">
        <v>275</v>
      </c>
      <c r="KZ4" s="166" t="s">
        <v>85</v>
      </c>
      <c r="LA4" s="165" t="s">
        <v>274</v>
      </c>
      <c r="LB4" s="165" t="s">
        <v>275</v>
      </c>
      <c r="LC4" s="165" t="s">
        <v>276</v>
      </c>
      <c r="LD4" s="165" t="s">
        <v>277</v>
      </c>
      <c r="LE4" s="165" t="s">
        <v>278</v>
      </c>
      <c r="LF4" s="165" t="s">
        <v>279</v>
      </c>
      <c r="LG4" s="165" t="s">
        <v>430</v>
      </c>
      <c r="LH4" s="165" t="s">
        <v>280</v>
      </c>
      <c r="LI4" s="166" t="s">
        <v>85</v>
      </c>
      <c r="LJ4" s="165" t="s">
        <v>279</v>
      </c>
      <c r="LK4" s="165" t="s">
        <v>430</v>
      </c>
      <c r="LL4" s="165" t="s">
        <v>280</v>
      </c>
      <c r="LM4" s="591"/>
      <c r="LN4" s="55" t="s">
        <v>242</v>
      </c>
      <c r="LO4" s="50" t="s">
        <v>243</v>
      </c>
      <c r="LP4" s="56" t="s">
        <v>244</v>
      </c>
      <c r="LQ4" s="57" t="s">
        <v>245</v>
      </c>
      <c r="LR4" s="55" t="s">
        <v>246</v>
      </c>
      <c r="LS4" s="50" t="s">
        <v>243</v>
      </c>
      <c r="LT4" s="56" t="s">
        <v>244</v>
      </c>
      <c r="LU4" s="57" t="s">
        <v>245</v>
      </c>
      <c r="LV4" s="55" t="s">
        <v>431</v>
      </c>
      <c r="LW4" s="50" t="s">
        <v>243</v>
      </c>
      <c r="LX4" s="56" t="s">
        <v>244</v>
      </c>
      <c r="LY4" s="57" t="s">
        <v>245</v>
      </c>
      <c r="LZ4" s="55" t="s">
        <v>247</v>
      </c>
      <c r="MA4" s="50" t="s">
        <v>243</v>
      </c>
      <c r="MB4" s="56" t="s">
        <v>244</v>
      </c>
      <c r="MC4" s="57" t="s">
        <v>245</v>
      </c>
      <c r="MD4" s="55" t="s">
        <v>248</v>
      </c>
      <c r="ME4" s="50" t="s">
        <v>243</v>
      </c>
      <c r="MF4" s="56" t="s">
        <v>244</v>
      </c>
      <c r="MG4" s="57" t="s">
        <v>245</v>
      </c>
      <c r="MH4" s="55" t="s">
        <v>249</v>
      </c>
      <c r="MI4" s="50" t="s">
        <v>243</v>
      </c>
      <c r="MJ4" s="56" t="s">
        <v>244</v>
      </c>
      <c r="MK4" s="57" t="s">
        <v>245</v>
      </c>
      <c r="ML4" s="55" t="s">
        <v>250</v>
      </c>
      <c r="MM4" s="50" t="s">
        <v>243</v>
      </c>
      <c r="MN4" s="56" t="s">
        <v>244</v>
      </c>
      <c r="MO4" s="57" t="s">
        <v>245</v>
      </c>
      <c r="MP4" s="55" t="s">
        <v>251</v>
      </c>
      <c r="MQ4" s="50" t="s">
        <v>243</v>
      </c>
      <c r="MR4" s="56" t="s">
        <v>244</v>
      </c>
      <c r="MS4" s="57" t="s">
        <v>245</v>
      </c>
      <c r="MT4" s="55" t="s">
        <v>252</v>
      </c>
      <c r="MU4" s="50" t="s">
        <v>243</v>
      </c>
      <c r="MV4" s="56" t="s">
        <v>244</v>
      </c>
      <c r="MW4" s="57" t="s">
        <v>245</v>
      </c>
      <c r="MX4" s="55" t="s">
        <v>432</v>
      </c>
      <c r="MY4" s="50" t="s">
        <v>243</v>
      </c>
      <c r="MZ4" s="56" t="s">
        <v>244</v>
      </c>
      <c r="NA4" s="57" t="s">
        <v>245</v>
      </c>
      <c r="NB4" s="55" t="s">
        <v>433</v>
      </c>
      <c r="NC4" s="50" t="s">
        <v>243</v>
      </c>
      <c r="ND4" s="56" t="s">
        <v>244</v>
      </c>
      <c r="NE4" s="57" t="s">
        <v>245</v>
      </c>
      <c r="NF4" s="55" t="s">
        <v>434</v>
      </c>
      <c r="NG4" s="50" t="s">
        <v>243</v>
      </c>
      <c r="NH4" s="56" t="s">
        <v>244</v>
      </c>
      <c r="NI4" s="57" t="s">
        <v>245</v>
      </c>
      <c r="NJ4" s="55" t="s">
        <v>435</v>
      </c>
      <c r="NK4" s="50" t="s">
        <v>243</v>
      </c>
      <c r="NL4" s="56" t="s">
        <v>244</v>
      </c>
      <c r="NM4" s="57" t="s">
        <v>245</v>
      </c>
      <c r="NN4" s="55" t="s">
        <v>436</v>
      </c>
      <c r="NO4" s="50" t="s">
        <v>243</v>
      </c>
      <c r="NP4" s="56" t="s">
        <v>244</v>
      </c>
      <c r="NQ4" s="57" t="s">
        <v>245</v>
      </c>
      <c r="NR4" s="55" t="s">
        <v>437</v>
      </c>
      <c r="NS4" s="50" t="s">
        <v>243</v>
      </c>
      <c r="NT4" s="56" t="s">
        <v>244</v>
      </c>
      <c r="NU4" s="57" t="s">
        <v>245</v>
      </c>
      <c r="NV4" s="55" t="s">
        <v>438</v>
      </c>
      <c r="NW4" s="50" t="s">
        <v>243</v>
      </c>
      <c r="NX4" s="56" t="s">
        <v>244</v>
      </c>
      <c r="NY4" s="57" t="s">
        <v>245</v>
      </c>
      <c r="NZ4" s="55" t="s">
        <v>439</v>
      </c>
      <c r="OA4" s="50" t="s">
        <v>243</v>
      </c>
      <c r="OB4" s="56" t="s">
        <v>244</v>
      </c>
      <c r="OC4" s="57" t="s">
        <v>245</v>
      </c>
      <c r="OD4" s="55" t="s">
        <v>440</v>
      </c>
      <c r="OE4" s="50" t="s">
        <v>243</v>
      </c>
      <c r="OF4" s="56" t="s">
        <v>244</v>
      </c>
      <c r="OG4" s="57" t="s">
        <v>245</v>
      </c>
      <c r="OH4" s="55" t="s">
        <v>441</v>
      </c>
      <c r="OI4" s="50" t="s">
        <v>243</v>
      </c>
      <c r="OJ4" s="56" t="s">
        <v>244</v>
      </c>
      <c r="OK4" s="57" t="s">
        <v>245</v>
      </c>
      <c r="OL4" s="55" t="s">
        <v>442</v>
      </c>
      <c r="OM4" s="50" t="s">
        <v>243</v>
      </c>
      <c r="ON4" s="56" t="s">
        <v>244</v>
      </c>
      <c r="OO4" s="57" t="s">
        <v>245</v>
      </c>
      <c r="OP4" s="55" t="s">
        <v>443</v>
      </c>
      <c r="OQ4" s="50" t="s">
        <v>243</v>
      </c>
      <c r="OR4" s="56" t="s">
        <v>244</v>
      </c>
      <c r="OS4" s="57" t="s">
        <v>245</v>
      </c>
      <c r="OT4" s="55" t="s">
        <v>444</v>
      </c>
      <c r="OU4" s="50" t="s">
        <v>243</v>
      </c>
      <c r="OV4" s="56" t="s">
        <v>244</v>
      </c>
      <c r="OW4" s="57" t="s">
        <v>245</v>
      </c>
      <c r="OX4" s="55" t="s">
        <v>445</v>
      </c>
      <c r="OY4" s="50" t="s">
        <v>243</v>
      </c>
      <c r="OZ4" s="56" t="s">
        <v>244</v>
      </c>
      <c r="PA4" s="57" t="s">
        <v>245</v>
      </c>
      <c r="PB4" s="55" t="s">
        <v>446</v>
      </c>
      <c r="PC4" s="50" t="s">
        <v>243</v>
      </c>
      <c r="PD4" s="56" t="s">
        <v>244</v>
      </c>
      <c r="PE4" s="57" t="s">
        <v>245</v>
      </c>
      <c r="PF4" s="55" t="s">
        <v>447</v>
      </c>
      <c r="PG4" s="50" t="s">
        <v>243</v>
      </c>
      <c r="PH4" s="56" t="s">
        <v>244</v>
      </c>
      <c r="PI4" s="57" t="s">
        <v>245</v>
      </c>
      <c r="PJ4" s="55" t="s">
        <v>448</v>
      </c>
      <c r="PK4" s="50" t="s">
        <v>243</v>
      </c>
      <c r="PL4" s="56" t="s">
        <v>244</v>
      </c>
      <c r="PM4" s="57" t="s">
        <v>245</v>
      </c>
      <c r="PN4" s="55" t="s">
        <v>449</v>
      </c>
      <c r="PO4" s="50" t="s">
        <v>243</v>
      </c>
      <c r="PP4" s="56" t="s">
        <v>244</v>
      </c>
      <c r="PQ4" s="57" t="s">
        <v>245</v>
      </c>
      <c r="PR4" s="55" t="s">
        <v>450</v>
      </c>
      <c r="PS4" s="50" t="s">
        <v>243</v>
      </c>
      <c r="PT4" s="56" t="s">
        <v>244</v>
      </c>
      <c r="PU4" s="57" t="s">
        <v>245</v>
      </c>
      <c r="PV4" s="55" t="s">
        <v>451</v>
      </c>
      <c r="PW4" s="50" t="s">
        <v>243</v>
      </c>
      <c r="PX4" s="56" t="s">
        <v>244</v>
      </c>
      <c r="PY4" s="57" t="s">
        <v>245</v>
      </c>
      <c r="PZ4" s="55" t="s">
        <v>452</v>
      </c>
      <c r="QA4" s="50" t="s">
        <v>243</v>
      </c>
      <c r="QB4" s="56" t="s">
        <v>244</v>
      </c>
      <c r="QC4" s="57" t="s">
        <v>245</v>
      </c>
      <c r="QD4" s="55" t="s">
        <v>453</v>
      </c>
      <c r="QE4" s="50" t="s">
        <v>243</v>
      </c>
      <c r="QF4" s="56" t="s">
        <v>244</v>
      </c>
      <c r="QG4" s="57" t="s">
        <v>245</v>
      </c>
      <c r="QH4" s="55" t="s">
        <v>454</v>
      </c>
      <c r="QI4" s="50" t="s">
        <v>243</v>
      </c>
      <c r="QJ4" s="56" t="s">
        <v>244</v>
      </c>
      <c r="QK4" s="57" t="s">
        <v>245</v>
      </c>
      <c r="QL4" s="55" t="s">
        <v>455</v>
      </c>
      <c r="QM4" s="50" t="s">
        <v>243</v>
      </c>
      <c r="QN4" s="56" t="s">
        <v>244</v>
      </c>
      <c r="QO4" s="57" t="s">
        <v>245</v>
      </c>
      <c r="QP4" s="165" t="s">
        <v>456</v>
      </c>
      <c r="QQ4" s="165" t="s">
        <v>457</v>
      </c>
      <c r="QR4" s="165" t="s">
        <v>456</v>
      </c>
      <c r="QS4" s="164" t="s">
        <v>458</v>
      </c>
      <c r="QT4" s="165" t="s">
        <v>459</v>
      </c>
      <c r="QU4" s="166" t="s">
        <v>85</v>
      </c>
      <c r="QV4" s="164" t="s">
        <v>458</v>
      </c>
      <c r="QW4" s="165" t="s">
        <v>459</v>
      </c>
      <c r="QX4" s="165" t="s">
        <v>460</v>
      </c>
      <c r="QY4" s="165" t="s">
        <v>460</v>
      </c>
      <c r="QZ4" s="165" t="s">
        <v>460</v>
      </c>
      <c r="RA4" s="165" t="s">
        <v>461</v>
      </c>
      <c r="RB4" s="165" t="s">
        <v>461</v>
      </c>
      <c r="RC4" s="165" t="s">
        <v>462</v>
      </c>
      <c r="RD4" s="165" t="s">
        <v>462</v>
      </c>
      <c r="RE4" s="165" t="s">
        <v>462</v>
      </c>
      <c r="RF4" s="165" t="s">
        <v>463</v>
      </c>
      <c r="RG4" s="165" t="s">
        <v>464</v>
      </c>
      <c r="RH4" s="165" t="s">
        <v>463</v>
      </c>
      <c r="RI4" s="165" t="s">
        <v>465</v>
      </c>
      <c r="RJ4" s="165" t="s">
        <v>465</v>
      </c>
      <c r="RK4" s="165" t="s">
        <v>465</v>
      </c>
      <c r="RL4" s="165" t="s">
        <v>466</v>
      </c>
      <c r="RM4" s="165" t="s">
        <v>467</v>
      </c>
      <c r="RN4" s="165" t="s">
        <v>466</v>
      </c>
      <c r="RO4" s="165" t="s">
        <v>468</v>
      </c>
      <c r="RP4" s="165" t="s">
        <v>469</v>
      </c>
      <c r="RQ4" s="165" t="s">
        <v>470</v>
      </c>
      <c r="RR4" s="165" t="s">
        <v>471</v>
      </c>
      <c r="RS4" s="165" t="s">
        <v>470</v>
      </c>
      <c r="RT4" s="165" t="s">
        <v>472</v>
      </c>
      <c r="RU4" s="165" t="s">
        <v>473</v>
      </c>
      <c r="RV4" s="165" t="s">
        <v>474</v>
      </c>
      <c r="RW4" s="165" t="s">
        <v>475</v>
      </c>
      <c r="RX4" s="165" t="s">
        <v>474</v>
      </c>
      <c r="RY4" s="165" t="s">
        <v>476</v>
      </c>
      <c r="RZ4" s="165" t="s">
        <v>476</v>
      </c>
      <c r="SA4" s="165" t="s">
        <v>470</v>
      </c>
      <c r="SB4" s="165" t="s">
        <v>477</v>
      </c>
      <c r="SC4" s="165" t="s">
        <v>478</v>
      </c>
      <c r="SD4" s="591"/>
      <c r="SE4" s="55" t="s">
        <v>479</v>
      </c>
      <c r="SF4" s="50" t="s">
        <v>243</v>
      </c>
      <c r="SG4" s="56" t="s">
        <v>244</v>
      </c>
      <c r="SH4" s="57" t="s">
        <v>245</v>
      </c>
      <c r="SI4" s="55" t="s">
        <v>480</v>
      </c>
      <c r="SJ4" s="50" t="s">
        <v>243</v>
      </c>
      <c r="SK4" s="56" t="s">
        <v>244</v>
      </c>
      <c r="SL4" s="57" t="s">
        <v>245</v>
      </c>
      <c r="SM4" s="55" t="s">
        <v>481</v>
      </c>
      <c r="SN4" s="50" t="s">
        <v>243</v>
      </c>
      <c r="SO4" s="56" t="s">
        <v>244</v>
      </c>
      <c r="SP4" s="57" t="s">
        <v>245</v>
      </c>
      <c r="SQ4" s="55" t="s">
        <v>482</v>
      </c>
      <c r="SR4" s="50" t="s">
        <v>243</v>
      </c>
      <c r="SS4" s="56" t="s">
        <v>244</v>
      </c>
      <c r="ST4" s="57" t="s">
        <v>245</v>
      </c>
      <c r="SU4" s="55" t="s">
        <v>483</v>
      </c>
      <c r="SV4" s="50" t="s">
        <v>243</v>
      </c>
      <c r="SW4" s="56" t="s">
        <v>244</v>
      </c>
      <c r="SX4" s="57" t="s">
        <v>245</v>
      </c>
      <c r="SY4" s="55" t="s">
        <v>484</v>
      </c>
      <c r="SZ4" s="50" t="s">
        <v>243</v>
      </c>
      <c r="TA4" s="56" t="s">
        <v>244</v>
      </c>
      <c r="TB4" s="57" t="s">
        <v>245</v>
      </c>
      <c r="TC4" s="55" t="s">
        <v>485</v>
      </c>
      <c r="TD4" s="50" t="s">
        <v>243</v>
      </c>
      <c r="TE4" s="56" t="s">
        <v>244</v>
      </c>
      <c r="TF4" s="57" t="s">
        <v>245</v>
      </c>
      <c r="TG4" s="55" t="s">
        <v>486</v>
      </c>
      <c r="TH4" s="50" t="s">
        <v>243</v>
      </c>
      <c r="TI4" s="56" t="s">
        <v>244</v>
      </c>
      <c r="TJ4" s="57" t="s">
        <v>245</v>
      </c>
      <c r="TK4" s="55" t="s">
        <v>487</v>
      </c>
      <c r="TL4" s="50" t="s">
        <v>243</v>
      </c>
      <c r="TM4" s="56" t="s">
        <v>244</v>
      </c>
      <c r="TN4" s="57" t="s">
        <v>245</v>
      </c>
      <c r="TO4" s="55" t="s">
        <v>488</v>
      </c>
      <c r="TP4" s="50" t="s">
        <v>243</v>
      </c>
      <c r="TQ4" s="56" t="s">
        <v>244</v>
      </c>
      <c r="TR4" s="57" t="s">
        <v>245</v>
      </c>
      <c r="TS4" s="55" t="s">
        <v>489</v>
      </c>
      <c r="TT4" s="50" t="s">
        <v>243</v>
      </c>
      <c r="TU4" s="56" t="s">
        <v>244</v>
      </c>
      <c r="TV4" s="57" t="s">
        <v>245</v>
      </c>
      <c r="TW4" s="55" t="s">
        <v>490</v>
      </c>
      <c r="TX4" s="50" t="s">
        <v>243</v>
      </c>
      <c r="TY4" s="56" t="s">
        <v>244</v>
      </c>
      <c r="TZ4" s="57" t="s">
        <v>245</v>
      </c>
      <c r="UA4" s="55" t="s">
        <v>491</v>
      </c>
      <c r="UB4" s="50" t="s">
        <v>243</v>
      </c>
      <c r="UC4" s="56" t="s">
        <v>244</v>
      </c>
      <c r="UD4" s="57" t="s">
        <v>245</v>
      </c>
      <c r="UE4" s="55" t="s">
        <v>492</v>
      </c>
      <c r="UF4" s="50" t="s">
        <v>243</v>
      </c>
      <c r="UG4" s="56" t="s">
        <v>244</v>
      </c>
      <c r="UH4" s="57" t="s">
        <v>245</v>
      </c>
      <c r="UI4" s="55" t="s">
        <v>493</v>
      </c>
      <c r="UJ4" s="50" t="s">
        <v>243</v>
      </c>
      <c r="UK4" s="56" t="s">
        <v>244</v>
      </c>
      <c r="UL4" s="57" t="s">
        <v>245</v>
      </c>
      <c r="UM4" s="55" t="s">
        <v>494</v>
      </c>
      <c r="UN4" s="50" t="s">
        <v>243</v>
      </c>
      <c r="UO4" s="56" t="s">
        <v>244</v>
      </c>
      <c r="UP4" s="57" t="s">
        <v>245</v>
      </c>
      <c r="UQ4" s="55" t="s">
        <v>495</v>
      </c>
      <c r="UR4" s="50" t="s">
        <v>243</v>
      </c>
      <c r="US4" s="56" t="s">
        <v>244</v>
      </c>
      <c r="UT4" s="57" t="s">
        <v>245</v>
      </c>
      <c r="UU4" s="55" t="s">
        <v>256</v>
      </c>
      <c r="UV4" s="50" t="s">
        <v>243</v>
      </c>
      <c r="UW4" s="56" t="s">
        <v>244</v>
      </c>
      <c r="UX4" s="57" t="s">
        <v>245</v>
      </c>
      <c r="UY4" s="55" t="s">
        <v>257</v>
      </c>
      <c r="UZ4" s="50" t="s">
        <v>243</v>
      </c>
      <c r="VA4" s="56" t="s">
        <v>244</v>
      </c>
      <c r="VB4" s="57" t="s">
        <v>245</v>
      </c>
      <c r="VC4" s="55" t="s">
        <v>258</v>
      </c>
      <c r="VD4" s="50" t="s">
        <v>243</v>
      </c>
      <c r="VE4" s="56" t="s">
        <v>244</v>
      </c>
      <c r="VF4" s="57" t="s">
        <v>245</v>
      </c>
      <c r="VG4" s="55" t="s">
        <v>496</v>
      </c>
      <c r="VH4" s="50" t="s">
        <v>243</v>
      </c>
      <c r="VI4" s="56" t="s">
        <v>244</v>
      </c>
      <c r="VJ4" s="57" t="s">
        <v>245</v>
      </c>
      <c r="VK4" s="55" t="s">
        <v>497</v>
      </c>
      <c r="VL4" s="50" t="s">
        <v>243</v>
      </c>
      <c r="VM4" s="56" t="s">
        <v>244</v>
      </c>
      <c r="VN4" s="57" t="s">
        <v>245</v>
      </c>
      <c r="VO4" s="55" t="s">
        <v>498</v>
      </c>
      <c r="VP4" s="50" t="s">
        <v>243</v>
      </c>
      <c r="VQ4" s="56" t="s">
        <v>244</v>
      </c>
      <c r="VR4" s="57" t="s">
        <v>245</v>
      </c>
      <c r="VS4" s="55" t="s">
        <v>499</v>
      </c>
      <c r="VT4" s="50" t="s">
        <v>243</v>
      </c>
      <c r="VU4" s="56" t="s">
        <v>244</v>
      </c>
      <c r="VV4" s="57" t="s">
        <v>245</v>
      </c>
      <c r="VW4" s="55" t="s">
        <v>500</v>
      </c>
      <c r="VX4" s="50" t="s">
        <v>243</v>
      </c>
      <c r="VY4" s="56" t="s">
        <v>244</v>
      </c>
      <c r="VZ4" s="57" t="s">
        <v>245</v>
      </c>
      <c r="WA4" s="165" t="s">
        <v>501</v>
      </c>
      <c r="WB4" s="165" t="s">
        <v>502</v>
      </c>
      <c r="WC4" s="165" t="s">
        <v>503</v>
      </c>
      <c r="WD4" s="165" t="s">
        <v>504</v>
      </c>
      <c r="WE4" s="165" t="s">
        <v>505</v>
      </c>
      <c r="WF4" s="165" t="s">
        <v>504</v>
      </c>
      <c r="WG4" s="165" t="s">
        <v>506</v>
      </c>
      <c r="WH4" s="165" t="s">
        <v>507</v>
      </c>
      <c r="WI4" s="165" t="s">
        <v>506</v>
      </c>
      <c r="WJ4" s="165" t="s">
        <v>508</v>
      </c>
      <c r="WK4" s="165" t="s">
        <v>509</v>
      </c>
      <c r="WL4" s="165" t="s">
        <v>508</v>
      </c>
      <c r="WM4" s="165" t="s">
        <v>510</v>
      </c>
      <c r="WN4" s="165" t="s">
        <v>510</v>
      </c>
      <c r="WO4" s="165" t="s">
        <v>511</v>
      </c>
      <c r="WP4" s="165" t="s">
        <v>511</v>
      </c>
      <c r="WQ4" s="165" t="s">
        <v>511</v>
      </c>
      <c r="WR4" s="165" t="s">
        <v>512</v>
      </c>
      <c r="WS4" s="165" t="s">
        <v>512</v>
      </c>
      <c r="WT4" s="165" t="s">
        <v>513</v>
      </c>
      <c r="WU4" s="165" t="s">
        <v>513</v>
      </c>
      <c r="WV4" s="165" t="s">
        <v>514</v>
      </c>
      <c r="WW4" s="165" t="s">
        <v>514</v>
      </c>
      <c r="WX4" s="591"/>
      <c r="WY4" s="55" t="s">
        <v>479</v>
      </c>
      <c r="WZ4" s="55" t="s">
        <v>515</v>
      </c>
      <c r="XA4" s="50" t="s">
        <v>243</v>
      </c>
      <c r="XB4" s="56" t="s">
        <v>244</v>
      </c>
      <c r="XC4" s="57" t="s">
        <v>245</v>
      </c>
      <c r="XD4" s="55" t="s">
        <v>516</v>
      </c>
      <c r="XE4" s="50" t="s">
        <v>243</v>
      </c>
      <c r="XF4" s="56" t="s">
        <v>244</v>
      </c>
      <c r="XG4" s="57" t="s">
        <v>245</v>
      </c>
      <c r="XH4" s="55" t="s">
        <v>253</v>
      </c>
      <c r="XI4" s="50" t="s">
        <v>243</v>
      </c>
      <c r="XJ4" s="56" t="s">
        <v>244</v>
      </c>
      <c r="XK4" s="57" t="s">
        <v>245</v>
      </c>
      <c r="XL4" s="55" t="s">
        <v>517</v>
      </c>
      <c r="XM4" s="50" t="s">
        <v>243</v>
      </c>
      <c r="XN4" s="56" t="s">
        <v>244</v>
      </c>
      <c r="XO4" s="57" t="s">
        <v>245</v>
      </c>
      <c r="XP4" s="55" t="s">
        <v>518</v>
      </c>
      <c r="XQ4" s="50" t="s">
        <v>243</v>
      </c>
      <c r="XR4" s="56" t="s">
        <v>244</v>
      </c>
      <c r="XS4" s="57" t="s">
        <v>245</v>
      </c>
      <c r="XT4" s="55" t="s">
        <v>519</v>
      </c>
      <c r="XU4" s="50" t="s">
        <v>243</v>
      </c>
      <c r="XV4" s="56" t="s">
        <v>244</v>
      </c>
      <c r="XW4" s="57" t="s">
        <v>245</v>
      </c>
      <c r="XX4" s="55" t="s">
        <v>520</v>
      </c>
      <c r="XY4" s="50" t="s">
        <v>243</v>
      </c>
      <c r="XZ4" s="56" t="s">
        <v>244</v>
      </c>
      <c r="YA4" s="57" t="s">
        <v>245</v>
      </c>
      <c r="YB4" s="55" t="s">
        <v>255</v>
      </c>
      <c r="YC4" s="50" t="s">
        <v>243</v>
      </c>
      <c r="YD4" s="56" t="s">
        <v>244</v>
      </c>
      <c r="YE4" s="57" t="s">
        <v>245</v>
      </c>
      <c r="YF4" s="55" t="s">
        <v>521</v>
      </c>
      <c r="YG4" s="50" t="s">
        <v>243</v>
      </c>
      <c r="YH4" s="56" t="s">
        <v>244</v>
      </c>
      <c r="YI4" s="57" t="s">
        <v>245</v>
      </c>
      <c r="YJ4" s="55" t="s">
        <v>522</v>
      </c>
      <c r="YK4" s="50" t="s">
        <v>243</v>
      </c>
      <c r="YL4" s="56" t="s">
        <v>244</v>
      </c>
      <c r="YM4" s="57" t="s">
        <v>245</v>
      </c>
      <c r="YN4" s="55" t="s">
        <v>523</v>
      </c>
      <c r="YO4" s="50" t="s">
        <v>243</v>
      </c>
      <c r="YP4" s="56" t="s">
        <v>244</v>
      </c>
      <c r="YQ4" s="57" t="s">
        <v>245</v>
      </c>
      <c r="YR4" s="55" t="s">
        <v>524</v>
      </c>
      <c r="YS4" s="50" t="s">
        <v>243</v>
      </c>
      <c r="YT4" s="56" t="s">
        <v>244</v>
      </c>
      <c r="YU4" s="57" t="s">
        <v>245</v>
      </c>
      <c r="YV4" s="55" t="s">
        <v>525</v>
      </c>
      <c r="YW4" s="50" t="s">
        <v>243</v>
      </c>
      <c r="YX4" s="56" t="s">
        <v>244</v>
      </c>
      <c r="YY4" s="57" t="s">
        <v>245</v>
      </c>
      <c r="YZ4" s="55" t="s">
        <v>526</v>
      </c>
      <c r="ZA4" s="50" t="s">
        <v>243</v>
      </c>
      <c r="ZB4" s="56" t="s">
        <v>244</v>
      </c>
      <c r="ZC4" s="57" t="s">
        <v>245</v>
      </c>
      <c r="ZD4" s="55" t="s">
        <v>527</v>
      </c>
      <c r="ZE4" s="50" t="s">
        <v>243</v>
      </c>
      <c r="ZF4" s="56" t="s">
        <v>244</v>
      </c>
      <c r="ZG4" s="57" t="s">
        <v>245</v>
      </c>
      <c r="ZH4" s="55" t="s">
        <v>528</v>
      </c>
      <c r="ZI4" s="50" t="s">
        <v>243</v>
      </c>
      <c r="ZJ4" s="56" t="s">
        <v>244</v>
      </c>
      <c r="ZK4" s="57" t="s">
        <v>245</v>
      </c>
      <c r="ZL4" s="55" t="s">
        <v>529</v>
      </c>
      <c r="ZM4" s="50" t="s">
        <v>243</v>
      </c>
      <c r="ZN4" s="56" t="s">
        <v>244</v>
      </c>
      <c r="ZO4" s="57" t="s">
        <v>245</v>
      </c>
      <c r="ZP4" s="165" t="s">
        <v>530</v>
      </c>
      <c r="ZQ4" s="165" t="s">
        <v>530</v>
      </c>
      <c r="ZR4" s="165" t="s">
        <v>530</v>
      </c>
      <c r="ZS4" s="165" t="s">
        <v>531</v>
      </c>
      <c r="ZT4" s="165" t="s">
        <v>531</v>
      </c>
      <c r="ZU4" s="165" t="s">
        <v>531</v>
      </c>
      <c r="ZV4" s="165" t="s">
        <v>532</v>
      </c>
      <c r="ZW4" s="165" t="s">
        <v>532</v>
      </c>
      <c r="ZX4" s="165" t="s">
        <v>532</v>
      </c>
      <c r="ZY4" s="165" t="s">
        <v>533</v>
      </c>
      <c r="ZZ4" s="165" t="s">
        <v>533</v>
      </c>
      <c r="AAA4" s="165" t="s">
        <v>533</v>
      </c>
      <c r="AAB4" s="165" t="s">
        <v>534</v>
      </c>
      <c r="AAC4" s="165" t="s">
        <v>534</v>
      </c>
      <c r="AAD4" s="165" t="s">
        <v>534</v>
      </c>
      <c r="AAE4" s="165" t="s">
        <v>535</v>
      </c>
      <c r="AAF4" s="165" t="s">
        <v>535</v>
      </c>
      <c r="AAG4" s="165" t="s">
        <v>535</v>
      </c>
      <c r="AAH4" s="165" t="s">
        <v>536</v>
      </c>
      <c r="AAI4" s="165" t="s">
        <v>536</v>
      </c>
      <c r="AAJ4" s="165" t="s">
        <v>536</v>
      </c>
      <c r="AAK4" s="165" t="s">
        <v>537</v>
      </c>
      <c r="AAL4" s="165" t="s">
        <v>537</v>
      </c>
      <c r="AAM4" s="165" t="s">
        <v>537</v>
      </c>
      <c r="AAN4" s="591"/>
      <c r="AAO4" s="55" t="s">
        <v>479</v>
      </c>
      <c r="AAP4" s="55" t="s">
        <v>515</v>
      </c>
      <c r="AAQ4" s="50" t="s">
        <v>243</v>
      </c>
      <c r="AAR4" s="56" t="s">
        <v>244</v>
      </c>
      <c r="AAS4" s="57" t="s">
        <v>245</v>
      </c>
      <c r="AAT4" s="55" t="s">
        <v>516</v>
      </c>
      <c r="AAU4" s="50" t="s">
        <v>243</v>
      </c>
      <c r="AAV4" s="56" t="s">
        <v>244</v>
      </c>
      <c r="AAW4" s="57" t="s">
        <v>245</v>
      </c>
      <c r="AAX4" s="55" t="s">
        <v>253</v>
      </c>
      <c r="AAY4" s="50" t="s">
        <v>243</v>
      </c>
      <c r="AAZ4" s="56" t="s">
        <v>244</v>
      </c>
      <c r="ABA4" s="57" t="s">
        <v>245</v>
      </c>
      <c r="ABB4" s="55" t="s">
        <v>517</v>
      </c>
      <c r="ABC4" s="50" t="s">
        <v>243</v>
      </c>
      <c r="ABD4" s="56" t="s">
        <v>244</v>
      </c>
      <c r="ABE4" s="57" t="s">
        <v>245</v>
      </c>
      <c r="ABF4" s="55" t="s">
        <v>518</v>
      </c>
      <c r="ABG4" s="50" t="s">
        <v>243</v>
      </c>
      <c r="ABH4" s="56" t="s">
        <v>244</v>
      </c>
      <c r="ABI4" s="57" t="s">
        <v>245</v>
      </c>
      <c r="ABJ4" s="55" t="s">
        <v>519</v>
      </c>
      <c r="ABK4" s="55" t="s">
        <v>520</v>
      </c>
      <c r="ABL4" s="50" t="s">
        <v>243</v>
      </c>
      <c r="ABM4" s="56" t="s">
        <v>244</v>
      </c>
      <c r="ABN4" s="57" t="s">
        <v>245</v>
      </c>
      <c r="ABO4" s="55" t="s">
        <v>255</v>
      </c>
      <c r="ABP4" s="50" t="s">
        <v>243</v>
      </c>
      <c r="ABQ4" s="56" t="s">
        <v>244</v>
      </c>
      <c r="ABR4" s="57" t="s">
        <v>245</v>
      </c>
      <c r="ABS4" s="55" t="s">
        <v>521</v>
      </c>
      <c r="ABT4" s="50" t="s">
        <v>243</v>
      </c>
      <c r="ABU4" s="56" t="s">
        <v>244</v>
      </c>
      <c r="ABV4" s="57" t="s">
        <v>245</v>
      </c>
      <c r="ABW4" s="55" t="s">
        <v>522</v>
      </c>
      <c r="ABX4" s="50" t="s">
        <v>243</v>
      </c>
      <c r="ABY4" s="56" t="s">
        <v>244</v>
      </c>
      <c r="ABZ4" s="57" t="s">
        <v>245</v>
      </c>
      <c r="ACA4" s="55" t="s">
        <v>523</v>
      </c>
      <c r="ACB4" s="50" t="s">
        <v>243</v>
      </c>
      <c r="ACC4" s="56" t="s">
        <v>244</v>
      </c>
      <c r="ACD4" s="57" t="s">
        <v>245</v>
      </c>
      <c r="ACE4" s="55" t="s">
        <v>524</v>
      </c>
      <c r="ACF4" s="50" t="s">
        <v>243</v>
      </c>
      <c r="ACG4" s="56" t="s">
        <v>244</v>
      </c>
      <c r="ACH4" s="57" t="s">
        <v>245</v>
      </c>
      <c r="ACI4" s="55" t="s">
        <v>525</v>
      </c>
      <c r="ACJ4" s="50" t="s">
        <v>243</v>
      </c>
      <c r="ACK4" s="56" t="s">
        <v>244</v>
      </c>
      <c r="ACL4" s="57" t="s">
        <v>245</v>
      </c>
      <c r="ACM4" s="55" t="s">
        <v>527</v>
      </c>
      <c r="ACN4" s="50" t="s">
        <v>243</v>
      </c>
      <c r="ACO4" s="56" t="s">
        <v>244</v>
      </c>
      <c r="ACP4" s="57" t="s">
        <v>245</v>
      </c>
      <c r="ACQ4" s="55" t="s">
        <v>528</v>
      </c>
      <c r="ACR4" s="50" t="s">
        <v>243</v>
      </c>
      <c r="ACS4" s="56" t="s">
        <v>244</v>
      </c>
      <c r="ACT4" s="57" t="s">
        <v>245</v>
      </c>
      <c r="ACU4" s="165" t="s">
        <v>530</v>
      </c>
      <c r="ACV4" s="165" t="s">
        <v>530</v>
      </c>
      <c r="ACW4" s="165" t="s">
        <v>530</v>
      </c>
      <c r="ACX4" s="165" t="s">
        <v>531</v>
      </c>
      <c r="ACY4" s="165" t="s">
        <v>531</v>
      </c>
      <c r="ACZ4" s="165" t="s">
        <v>531</v>
      </c>
      <c r="ADA4" s="165" t="s">
        <v>532</v>
      </c>
      <c r="ADB4" s="165" t="s">
        <v>532</v>
      </c>
      <c r="ADC4" s="165" t="s">
        <v>532</v>
      </c>
      <c r="ADD4" s="165" t="s">
        <v>533</v>
      </c>
      <c r="ADE4" s="165" t="s">
        <v>533</v>
      </c>
      <c r="ADF4" s="165" t="s">
        <v>533</v>
      </c>
      <c r="ADG4" s="165" t="s">
        <v>534</v>
      </c>
      <c r="ADH4" s="165" t="s">
        <v>534</v>
      </c>
      <c r="ADI4" s="165" t="s">
        <v>534</v>
      </c>
      <c r="ADJ4" s="165" t="s">
        <v>535</v>
      </c>
      <c r="ADK4" s="165" t="s">
        <v>535</v>
      </c>
      <c r="ADL4" s="165" t="s">
        <v>535</v>
      </c>
      <c r="ADM4" s="165" t="s">
        <v>536</v>
      </c>
      <c r="ADN4" s="165" t="s">
        <v>536</v>
      </c>
      <c r="ADO4" s="165" t="s">
        <v>536</v>
      </c>
      <c r="ADP4" s="165" t="s">
        <v>537</v>
      </c>
      <c r="ADQ4" s="165" t="s">
        <v>537</v>
      </c>
      <c r="ADR4" s="165" t="s">
        <v>537</v>
      </c>
      <c r="ADS4" s="578"/>
      <c r="ADT4" s="578"/>
      <c r="ADU4" s="578"/>
      <c r="ADV4" s="564"/>
      <c r="ADW4" s="564"/>
      <c r="ADX4" s="562"/>
      <c r="ADY4" s="564"/>
      <c r="ADZ4" s="564"/>
      <c r="AEA4" s="562"/>
      <c r="AEB4" s="564"/>
      <c r="AEC4" s="564"/>
      <c r="AED4" s="562"/>
      <c r="AEE4" s="562"/>
      <c r="AEF4" s="564"/>
      <c r="AEG4" s="562"/>
      <c r="AEH4" s="562"/>
      <c r="AEI4" s="564"/>
      <c r="AEJ4" s="564"/>
    </row>
    <row r="5" spans="1:816">
      <c r="A5" s="166" cm="1">
        <f t="array" aca="1" ref="A5" ca="1">INDIRECT($A$1&amp;"!B2")</f>
        <v>0</v>
      </c>
      <c r="B5" s="166" t="str" cm="1">
        <f t="array" aca="1" ref="B5" ca="1">INDIRECT(A1&amp;"!B3")</f>
        <v>特色化・魅力化型</v>
      </c>
      <c r="C5" s="166" cm="1">
        <f t="array" aca="1" ref="C5" ca="1">INDIRECT(A1&amp;"!B4")</f>
        <v>0</v>
      </c>
      <c r="D5" s="166" cm="1">
        <f t="array" aca="1" ref="D5" ca="1">INDIRECT(A1&amp;"!B5")</f>
        <v>0</v>
      </c>
      <c r="E5" s="166" cm="1">
        <f t="array" aca="1" ref="E5" ca="1">INDIRECT(A1&amp;"!B6")</f>
        <v>0</v>
      </c>
      <c r="F5" s="166" cm="1">
        <f t="array" aca="1" ref="F5" ca="1">INDIRECT(A1&amp;"!B7")</f>
        <v>0</v>
      </c>
      <c r="G5" s="166" cm="1">
        <f t="array" aca="1" ref="G5" ca="1">INDIRECT(A1&amp;"!B8")</f>
        <v>0</v>
      </c>
      <c r="H5" s="166" cm="1">
        <f t="array" aca="1" ref="H5" ca="1">INDIRECT(A1&amp;"!B9")</f>
        <v>0</v>
      </c>
      <c r="I5" s="166" cm="1">
        <f t="array" aca="1" ref="I5" ca="1">INDIRECT(A1&amp;"!B10")</f>
        <v>0</v>
      </c>
      <c r="J5" s="166" cm="1">
        <f t="array" aca="1" ref="J5" ca="1">INDIRECT(A1&amp;"!B11")</f>
        <v>0</v>
      </c>
      <c r="K5" s="166" cm="1">
        <f t="array" aca="1" ref="K5" ca="1">INDIRECT(A1&amp;"!B13")</f>
        <v>0</v>
      </c>
      <c r="L5" s="166" cm="1">
        <f t="array" aca="1" ref="L5" ca="1">INDIRECT(A1&amp;"!C13")</f>
        <v>0</v>
      </c>
      <c r="M5" s="166" cm="1">
        <f t="array" aca="1" ref="M5" ca="1">INDIRECT(A1&amp;"!D13")</f>
        <v>0</v>
      </c>
      <c r="N5" s="166" cm="1">
        <f t="array" aca="1" ref="N5" ca="1">INDIRECT($A$1&amp;"!B15")</f>
        <v>0</v>
      </c>
      <c r="O5" s="166" cm="1">
        <f t="array" aca="1" ref="O5" ca="1">INDIRECT(A1&amp;"!C15")</f>
        <v>0</v>
      </c>
      <c r="P5" s="166" cm="1">
        <f t="array" aca="1" ref="P5" ca="1">INDIRECT(A1&amp;"!D15")</f>
        <v>0</v>
      </c>
      <c r="Q5" s="166" cm="1">
        <f t="array" aca="1" ref="Q5" ca="1">INDIRECT(A1&amp;"!E15")</f>
        <v>0</v>
      </c>
      <c r="R5" s="166" cm="1">
        <f t="array" aca="1" ref="R5" ca="1">INDIRECT(A1&amp;"!F15")</f>
        <v>0</v>
      </c>
      <c r="S5" s="166" cm="1">
        <f t="array" aca="1" ref="S5" ca="1">INDIRECT(A1&amp;"!G15")</f>
        <v>0</v>
      </c>
      <c r="T5" s="166" cm="1">
        <f t="array" aca="1" ref="T5" ca="1">INDIRECT(A1&amp;"!H15")</f>
        <v>0</v>
      </c>
      <c r="U5" s="166" cm="1">
        <f t="array" aca="1" ref="U5" ca="1">INDIRECT(A1&amp;"!I15")</f>
        <v>0</v>
      </c>
      <c r="V5" s="166" cm="1">
        <f t="array" aca="1" ref="V5" ca="1">INDIRECT(A1&amp;"!J15")</f>
        <v>0</v>
      </c>
      <c r="W5" s="166" cm="1">
        <f t="array" aca="1" ref="W5" ca="1">INDIRECT(A1&amp;"!K15")</f>
        <v>0</v>
      </c>
      <c r="X5" s="166" cm="1">
        <f t="array" aca="1" ref="X5" ca="1">INDIRECT(A1&amp;"!L15")</f>
        <v>0</v>
      </c>
      <c r="Y5" s="166" cm="1">
        <f t="array" aca="1" ref="Y5" ca="1">INDIRECT(A1&amp;"!M15")</f>
        <v>0</v>
      </c>
      <c r="Z5" s="166" cm="1">
        <f t="array" aca="1" ref="Z5" ca="1">INDIRECT(A1&amp;"!N15")</f>
        <v>0</v>
      </c>
      <c r="AA5" s="167" cm="1">
        <f t="array" aca="1" ref="AA5" ca="1">INDIRECT($A$1&amp;"!B17")</f>
        <v>0</v>
      </c>
      <c r="AB5" s="167" cm="1">
        <f t="array" aca="1" ref="AB5" ca="1">INDIRECT($A$1&amp;"!C17")</f>
        <v>0</v>
      </c>
      <c r="AC5" s="167" cm="1">
        <f t="array" aca="1" ref="AC5" ca="1">INDIRECT($A$1&amp;"!D17")</f>
        <v>0</v>
      </c>
      <c r="AD5" s="167" cm="1">
        <f t="array" aca="1" ref="AD5" ca="1">INDIRECT($A$1&amp;"!E17")</f>
        <v>0</v>
      </c>
      <c r="AE5" s="167" cm="1">
        <f t="array" aca="1" ref="AE5" ca="1">INDIRECT($A$1&amp;"!F17")</f>
        <v>0</v>
      </c>
      <c r="AF5" s="167" cm="1">
        <f t="array" aca="1" ref="AF5" ca="1">INDIRECT($A$1&amp;"!G17")</f>
        <v>0</v>
      </c>
      <c r="AG5" s="167" cm="1">
        <f t="array" aca="1" ref="AG5" ca="1">INDIRECT($A$1&amp;"!H17")</f>
        <v>0</v>
      </c>
      <c r="AH5" s="167" cm="1">
        <f t="array" aca="1" ref="AH5" ca="1">INDIRECT($A$1&amp;"!I17")</f>
        <v>0</v>
      </c>
      <c r="AI5" s="167" cm="1">
        <f t="array" aca="1" ref="AI5" ca="1">INDIRECT($A$1&amp;"!J17")</f>
        <v>0</v>
      </c>
      <c r="AJ5" s="167" cm="1">
        <f t="array" aca="1" ref="AJ5" ca="1">INDIRECT($A$1&amp;"!K17")</f>
        <v>0</v>
      </c>
      <c r="AK5" s="167" cm="1">
        <f t="array" aca="1" ref="AK5" ca="1">INDIRECT($A$1&amp;"!L17")</f>
        <v>0</v>
      </c>
      <c r="AL5" s="167" cm="1">
        <f t="array" aca="1" ref="AL5" ca="1">INDIRECT($A$1&amp;"!M17")</f>
        <v>0</v>
      </c>
      <c r="AM5" s="167" cm="1">
        <f t="array" aca="1" ref="AM5" ca="1">INDIRECT($A$1&amp;"!N17")</f>
        <v>0</v>
      </c>
      <c r="AN5" s="168" cm="1">
        <f t="array" aca="1" ref="AN5" ca="1">INDIRECT(A1&amp;"!B18")</f>
        <v>0</v>
      </c>
      <c r="AO5" s="167" cm="1">
        <f t="array" aca="1" ref="AO5" ca="1">INDIRECT($A$1&amp;"!B20")</f>
        <v>0</v>
      </c>
      <c r="AP5" s="167" cm="1">
        <f t="array" aca="1" ref="AP5" ca="1">INDIRECT($A$1&amp;"!C20")</f>
        <v>0</v>
      </c>
      <c r="AQ5" s="167" cm="1">
        <f t="array" aca="1" ref="AQ5" ca="1">INDIRECT($A$1&amp;"!D20")</f>
        <v>0</v>
      </c>
      <c r="AR5" s="167" cm="1">
        <f t="array" aca="1" ref="AR5" ca="1">INDIRECT($A$1&amp;"!E20")</f>
        <v>0</v>
      </c>
      <c r="AS5" s="167" cm="1">
        <f t="array" aca="1" ref="AS5" ca="1">INDIRECT($A$1&amp;"!F20")</f>
        <v>0</v>
      </c>
      <c r="AT5" s="167" cm="1">
        <f t="array" aca="1" ref="AT5" ca="1">INDIRECT($A$1&amp;"!G20")</f>
        <v>0</v>
      </c>
      <c r="AU5" s="167" cm="1">
        <f t="array" aca="1" ref="AU5" ca="1">INDIRECT($A$1&amp;"!H20")</f>
        <v>0</v>
      </c>
      <c r="AV5" s="167" cm="1">
        <f t="array" aca="1" ref="AV5" ca="1">INDIRECT($A$1&amp;"!I20")</f>
        <v>0</v>
      </c>
      <c r="AW5" s="167" cm="1">
        <f t="array" aca="1" ref="AW5" ca="1">INDIRECT($A$1&amp;"!J20")</f>
        <v>0</v>
      </c>
      <c r="AX5" s="167" cm="1">
        <f t="array" aca="1" ref="AX5" ca="1">INDIRECT($A$1&amp;"!K20")</f>
        <v>0</v>
      </c>
      <c r="AY5" s="167" cm="1">
        <f t="array" aca="1" ref="AY5" ca="1">INDIRECT($A$1&amp;"!L20")</f>
        <v>0</v>
      </c>
      <c r="AZ5" s="167" cm="1">
        <f t="array" aca="1" ref="AZ5" ca="1">INDIRECT($A$1&amp;"!M20")</f>
        <v>0</v>
      </c>
      <c r="BA5" s="167" cm="1">
        <f t="array" aca="1" ref="BA5" ca="1">INDIRECT($A$1&amp;"!N20")</f>
        <v>0</v>
      </c>
      <c r="BB5" s="167" cm="1">
        <f t="array" aca="1" ref="BB5" ca="1">INDIRECT($A$1&amp;"!B22")</f>
        <v>0</v>
      </c>
      <c r="BC5" s="167" cm="1">
        <f t="array" aca="1" ref="BC5" ca="1">INDIRECT($A$1&amp;"!C22")</f>
        <v>0</v>
      </c>
      <c r="BD5" s="167" cm="1">
        <f t="array" aca="1" ref="BD5" ca="1">INDIRECT($A$1&amp;"!D22")</f>
        <v>0</v>
      </c>
      <c r="BE5" s="167" cm="1">
        <f t="array" aca="1" ref="BE5" ca="1">INDIRECT($A$1&amp;"!E22")</f>
        <v>0</v>
      </c>
      <c r="BF5" s="167" cm="1">
        <f t="array" aca="1" ref="BF5" ca="1">INDIRECT($A$1&amp;"!F22")</f>
        <v>0</v>
      </c>
      <c r="BG5" s="167" cm="1">
        <f t="array" aca="1" ref="BG5" ca="1">INDIRECT($A$1&amp;"!G22")</f>
        <v>0</v>
      </c>
      <c r="BH5" s="167" cm="1">
        <f t="array" aca="1" ref="BH5" ca="1">INDIRECT($A$1&amp;"!H22")</f>
        <v>0</v>
      </c>
      <c r="BI5" s="167" cm="1">
        <f t="array" aca="1" ref="BI5" ca="1">INDIRECT($A$1&amp;"!I22")</f>
        <v>0</v>
      </c>
      <c r="BJ5" s="167" cm="1">
        <f t="array" aca="1" ref="BJ5" ca="1">INDIRECT($A$1&amp;"!J22")</f>
        <v>0</v>
      </c>
      <c r="BK5" s="167" cm="1">
        <f t="array" aca="1" ref="BK5" ca="1">INDIRECT($A$1&amp;"!K22")</f>
        <v>0</v>
      </c>
      <c r="BL5" s="167" cm="1">
        <f t="array" aca="1" ref="BL5" ca="1">INDIRECT($A$1&amp;"!L22")</f>
        <v>0</v>
      </c>
      <c r="BM5" s="167" cm="1">
        <f t="array" aca="1" ref="BM5" ca="1">INDIRECT($A$1&amp;"!M22")</f>
        <v>0</v>
      </c>
      <c r="BN5" s="167" cm="1">
        <f t="array" aca="1" ref="BN5" ca="1">INDIRECT($A$1&amp;"!N22")</f>
        <v>0</v>
      </c>
      <c r="BO5" s="168" cm="1">
        <f t="array" aca="1" ref="BO5" ca="1">INDIRECT(A1&amp;"!B23")</f>
        <v>0</v>
      </c>
      <c r="BP5" s="166" cm="1">
        <f t="array" aca="1" ref="BP5" ca="1">INDIRECT(BP1&amp;"!F55")</f>
        <v>0</v>
      </c>
      <c r="BQ5" s="166" cm="1">
        <f t="array" aca="1" ref="BQ5" ca="1">INDIRECT(BP1&amp;"!H55")</f>
        <v>0</v>
      </c>
      <c r="BR5" s="166" cm="1">
        <f t="array" aca="1" ref="BR5" ca="1">INDIRECT($BP$1&amp;"!E6")</f>
        <v>0</v>
      </c>
      <c r="BS5" s="166" cm="1">
        <f t="array" aca="1" ref="BS5" ca="1">INDIRECT($BP$1&amp;"!$G6")</f>
        <v>0</v>
      </c>
      <c r="BT5" s="166" cm="1">
        <f t="array" aca="1" ref="BT5" ca="1">INDIRECT($BP$1&amp;"!I6")</f>
        <v>0</v>
      </c>
      <c r="BU5" s="166" cm="1">
        <f t="array" aca="1" ref="BU5" ca="1">INDIRECT($BP$1&amp;"!J6")</f>
        <v>0</v>
      </c>
      <c r="BV5" s="169" cm="1">
        <f t="array" aca="1" ref="BV5" ca="1">INDIRECT($BP$1&amp;"!K6")</f>
        <v>0</v>
      </c>
      <c r="BW5" s="170" cm="1">
        <f t="array" aca="1" ref="BW5" ca="1">INDIRECT(BP1&amp;"!E8")</f>
        <v>0</v>
      </c>
      <c r="BX5" s="166" cm="1">
        <f t="array" aca="1" ref="BX5" ca="1">INDIRECT($BP$1&amp;"!$G8")</f>
        <v>0</v>
      </c>
      <c r="BY5" s="170" cm="1">
        <f t="array" aca="1" ref="BY5" ca="1">INDIRECT(BP1&amp;"!E9")</f>
        <v>0</v>
      </c>
      <c r="BZ5" s="166" cm="1">
        <f t="array" aca="1" ref="BZ5" ca="1">INDIRECT($BP$1&amp;"!$G9")</f>
        <v>0</v>
      </c>
      <c r="CA5" s="166" cm="1">
        <f t="array" aca="1" ref="CA5" ca="1">INDIRECT(BP1&amp;"!I9")</f>
        <v>0</v>
      </c>
      <c r="CB5" s="166" cm="1">
        <f t="array" aca="1" ref="CB5" ca="1">INDIRECT(BP1&amp;"!J9")</f>
        <v>0</v>
      </c>
      <c r="CC5" s="169" cm="1">
        <f t="array" aca="1" ref="CC5" ca="1">INDIRECT(BP1&amp;"!K9")</f>
        <v>0</v>
      </c>
      <c r="CD5" s="170" cm="1">
        <f t="array" aca="1" ref="CD5" ca="1">INDIRECT(BP1&amp;"!E10")</f>
        <v>0</v>
      </c>
      <c r="CE5" s="166" cm="1">
        <f t="array" aca="1" ref="CE5" ca="1">INDIRECT($BP$1&amp;"!$G10")</f>
        <v>0</v>
      </c>
      <c r="CF5" s="166" cm="1">
        <f t="array" aca="1" ref="CF5" ca="1">INDIRECT(BP1&amp;"!I10")</f>
        <v>0</v>
      </c>
      <c r="CG5" s="166" cm="1">
        <f t="array" aca="1" ref="CG5" ca="1">INDIRECT(BP1&amp;"!J10")</f>
        <v>0</v>
      </c>
      <c r="CH5" s="169" cm="1">
        <f t="array" aca="1" ref="CH5" ca="1">INDIRECT(BP1&amp;"!K10")</f>
        <v>0</v>
      </c>
      <c r="CI5" s="170" cm="1">
        <f t="array" aca="1" ref="CI5" ca="1">INDIRECT(BP1&amp;"!E11")</f>
        <v>0</v>
      </c>
      <c r="CJ5" s="166" cm="1">
        <f t="array" aca="1" ref="CJ5" ca="1">INDIRECT($BP$1&amp;"!$G11")</f>
        <v>0</v>
      </c>
      <c r="CK5" s="166" cm="1">
        <f t="array" aca="1" ref="CK5" ca="1">INDIRECT(BP1&amp;"!I11")</f>
        <v>0</v>
      </c>
      <c r="CL5" s="166" cm="1">
        <f t="array" aca="1" ref="CL5" ca="1">INDIRECT(BP1&amp;"!J11")</f>
        <v>0</v>
      </c>
      <c r="CM5" s="169" cm="1">
        <f t="array" aca="1" ref="CM5" ca="1">INDIRECT(BP1&amp;"!K11")</f>
        <v>0</v>
      </c>
      <c r="CN5" s="170" cm="1">
        <f t="array" aca="1" ref="CN5" ca="1">INDIRECT(BP1&amp;"!E12")</f>
        <v>0</v>
      </c>
      <c r="CO5" s="166" cm="1">
        <f t="array" aca="1" ref="CO5" ca="1">INDIRECT($BP$1&amp;"!$G12")</f>
        <v>0</v>
      </c>
      <c r="CP5" s="166" cm="1">
        <f t="array" aca="1" ref="CP5" ca="1">INDIRECT(BP1&amp;"!I12")</f>
        <v>0</v>
      </c>
      <c r="CQ5" s="166" cm="1">
        <f t="array" aca="1" ref="CQ5" ca="1">INDIRECT(BP1&amp;"!J12")</f>
        <v>0</v>
      </c>
      <c r="CR5" s="169" cm="1">
        <f t="array" aca="1" ref="CR5" ca="1">INDIRECT(BP1&amp;"!K12")</f>
        <v>0</v>
      </c>
      <c r="CS5" s="170" cm="1">
        <f t="array" aca="1" ref="CS5" ca="1">INDIRECT(BP1&amp;"!E13")</f>
        <v>0</v>
      </c>
      <c r="CT5" s="166" cm="1">
        <f t="array" aca="1" ref="CT5" ca="1">INDIRECT($BP$1&amp;"!$G13")</f>
        <v>0</v>
      </c>
      <c r="CU5" s="166" cm="1">
        <f t="array" aca="1" ref="CU5" ca="1">INDIRECT(BP1&amp;"!I13")</f>
        <v>0</v>
      </c>
      <c r="CV5" s="166" cm="1">
        <f t="array" aca="1" ref="CV5" ca="1">INDIRECT(BP1&amp;"!J13")</f>
        <v>0</v>
      </c>
      <c r="CW5" s="169" cm="1">
        <f t="array" aca="1" ref="CW5" ca="1">INDIRECT(BP1&amp;"!K13")</f>
        <v>0</v>
      </c>
      <c r="CX5" s="170" cm="1">
        <f t="array" aca="1" ref="CX5" ca="1">INDIRECT(BP1&amp;"!E14")</f>
        <v>0</v>
      </c>
      <c r="CY5" s="166" cm="1">
        <f t="array" aca="1" ref="CY5" ca="1">INDIRECT($BP$1&amp;"!$G14")</f>
        <v>0</v>
      </c>
      <c r="CZ5" s="166" cm="1">
        <f t="array" aca="1" ref="CZ5" ca="1">INDIRECT(BP1&amp;"!I14")</f>
        <v>0</v>
      </c>
      <c r="DA5" s="166" cm="1">
        <f t="array" aca="1" ref="DA5" ca="1">INDIRECT(BP1&amp;"!J14")</f>
        <v>0</v>
      </c>
      <c r="DB5" s="169" cm="1">
        <f t="array" aca="1" ref="DB5" ca="1">INDIRECT(BP1&amp;"!K14")</f>
        <v>0</v>
      </c>
      <c r="DC5" s="170" cm="1">
        <f t="array" aca="1" ref="DC5" ca="1">INDIRECT(BP1&amp;"!E15")</f>
        <v>0</v>
      </c>
      <c r="DD5" s="166" cm="1">
        <f t="array" aca="1" ref="DD5" ca="1">INDIRECT($BP$1&amp;"!$G15")</f>
        <v>0</v>
      </c>
      <c r="DE5" s="166" cm="1">
        <f t="array" aca="1" ref="DE5" ca="1">INDIRECT(BP1&amp;"!I15")</f>
        <v>0</v>
      </c>
      <c r="DF5" s="166" cm="1">
        <f t="array" aca="1" ref="DF5" ca="1">INDIRECT(BP1&amp;"!J15")</f>
        <v>0</v>
      </c>
      <c r="DG5" s="169" cm="1">
        <f t="array" aca="1" ref="DG5" ca="1">INDIRECT(BP1&amp;"!K15")</f>
        <v>0</v>
      </c>
      <c r="DH5" s="170" cm="1">
        <f t="array" aca="1" ref="DH5" ca="1">INDIRECT(BP1&amp;"!E16")</f>
        <v>0</v>
      </c>
      <c r="DI5" s="166" cm="1">
        <f t="array" aca="1" ref="DI5" ca="1">INDIRECT($BP$1&amp;"!$G16")</f>
        <v>0</v>
      </c>
      <c r="DJ5" s="166" cm="1">
        <f t="array" aca="1" ref="DJ5" ca="1">INDIRECT(BP1&amp;"!I16")</f>
        <v>0</v>
      </c>
      <c r="DK5" s="166" cm="1">
        <f t="array" aca="1" ref="DK5" ca="1">INDIRECT(BP1&amp;"!J16")</f>
        <v>0</v>
      </c>
      <c r="DL5" s="169" cm="1">
        <f t="array" aca="1" ref="DL5" ca="1">INDIRECT(BP1&amp;"!K16")</f>
        <v>0</v>
      </c>
      <c r="DM5" s="170" cm="1">
        <f t="array" aca="1" ref="DM5" ca="1">INDIRECT(BP1&amp;"!E19")</f>
        <v>0</v>
      </c>
      <c r="DN5" s="166" cm="1">
        <f t="array" aca="1" ref="DN5" ca="1">INDIRECT($BP$1&amp;"!$G19")</f>
        <v>0</v>
      </c>
      <c r="DO5" s="166" cm="1">
        <f t="array" aca="1" ref="DO5" ca="1">INDIRECT(BP1&amp;"!I19")</f>
        <v>0</v>
      </c>
      <c r="DP5" s="166" cm="1">
        <f t="array" aca="1" ref="DP5" ca="1">INDIRECT(BP1&amp;"!J19")</f>
        <v>0</v>
      </c>
      <c r="DQ5" s="169" cm="1">
        <f t="array" aca="1" ref="DQ5" ca="1">INDIRECT(BP1&amp;"!K19")</f>
        <v>0</v>
      </c>
      <c r="DR5" s="170" cm="1">
        <f t="array" aca="1" ref="DR5" ca="1">INDIRECT(BP1&amp;"!E20")</f>
        <v>0</v>
      </c>
      <c r="DS5" s="166" cm="1">
        <f t="array" aca="1" ref="DS5" ca="1">INDIRECT($BP$1&amp;"!$G20")</f>
        <v>0</v>
      </c>
      <c r="DT5" s="166" cm="1">
        <f t="array" aca="1" ref="DT5" ca="1">INDIRECT(BP1&amp;"!I20")</f>
        <v>0</v>
      </c>
      <c r="DU5" s="166" cm="1">
        <f t="array" aca="1" ref="DU5" ca="1">INDIRECT(BP1&amp;"!J20")</f>
        <v>0</v>
      </c>
      <c r="DV5" s="169" cm="1">
        <f t="array" aca="1" ref="DV5" ca="1">INDIRECT(BP1&amp;"!K20")</f>
        <v>0</v>
      </c>
      <c r="DW5" s="170" cm="1">
        <f t="array" aca="1" ref="DW5" ca="1">INDIRECT(BP1&amp;"!E21")</f>
        <v>0</v>
      </c>
      <c r="DX5" s="166" cm="1">
        <f t="array" aca="1" ref="DX5" ca="1">INDIRECT($BP$1&amp;"!$G21")</f>
        <v>0</v>
      </c>
      <c r="DY5" s="166" cm="1">
        <f t="array" aca="1" ref="DY5" ca="1">INDIRECT(BP1&amp;"!I21")</f>
        <v>0</v>
      </c>
      <c r="DZ5" s="166" cm="1">
        <f t="array" aca="1" ref="DZ5" ca="1">INDIRECT(BP1&amp;"!J21")</f>
        <v>0</v>
      </c>
      <c r="EA5" s="169" cm="1">
        <f t="array" aca="1" ref="EA5" ca="1">INDIRECT(BP1&amp;"!K21")</f>
        <v>0</v>
      </c>
      <c r="EB5" s="170" cm="1">
        <f t="array" aca="1" ref="EB5" ca="1">INDIRECT(BP1&amp;"!E22")</f>
        <v>0</v>
      </c>
      <c r="EC5" s="166" cm="1">
        <f t="array" aca="1" ref="EC5" ca="1">INDIRECT($BP$1&amp;"!$G22")</f>
        <v>0</v>
      </c>
      <c r="ED5" s="166" cm="1">
        <f t="array" aca="1" ref="ED5" ca="1">INDIRECT(BP1&amp;"!I22")</f>
        <v>0</v>
      </c>
      <c r="EE5" s="166" cm="1">
        <f t="array" aca="1" ref="EE5" ca="1">INDIRECT(BP1&amp;"!J22")</f>
        <v>0</v>
      </c>
      <c r="EF5" s="169" cm="1">
        <f t="array" aca="1" ref="EF5" ca="1">INDIRECT(BP1&amp;"!K22")</f>
        <v>0</v>
      </c>
      <c r="EG5" s="170" cm="1">
        <f t="array" aca="1" ref="EG5" ca="1">INDIRECT(BP1&amp;"!E23")</f>
        <v>0</v>
      </c>
      <c r="EH5" s="166" cm="1">
        <f t="array" aca="1" ref="EH5" ca="1">INDIRECT($BP$1&amp;"!$G23")</f>
        <v>0</v>
      </c>
      <c r="EI5" s="166" cm="1">
        <f t="array" aca="1" ref="EI5" ca="1">INDIRECT(BP1&amp;"!I23")</f>
        <v>0</v>
      </c>
      <c r="EJ5" s="166" cm="1">
        <f t="array" aca="1" ref="EJ5" ca="1">INDIRECT(BP1&amp;"!J23")</f>
        <v>0</v>
      </c>
      <c r="EK5" s="169" cm="1">
        <f t="array" aca="1" ref="EK5" ca="1">INDIRECT(BP1&amp;"!K23")</f>
        <v>0</v>
      </c>
      <c r="EL5" s="170" cm="1">
        <f t="array" aca="1" ref="EL5" ca="1">INDIRECT(BP1&amp;"!E24")</f>
        <v>0</v>
      </c>
      <c r="EM5" s="166" cm="1">
        <f t="array" aca="1" ref="EM5" ca="1">INDIRECT($BP$1&amp;"!$G24")</f>
        <v>0</v>
      </c>
      <c r="EN5" s="166" cm="1">
        <f t="array" aca="1" ref="EN5" ca="1">INDIRECT(BP1&amp;"!I24")</f>
        <v>0</v>
      </c>
      <c r="EO5" s="166" cm="1">
        <f t="array" aca="1" ref="EO5" ca="1">INDIRECT(BP1&amp;"!J24")</f>
        <v>0</v>
      </c>
      <c r="EP5" s="169" cm="1">
        <f t="array" aca="1" ref="EP5" ca="1">INDIRECT(BP1&amp;"!K24")</f>
        <v>0</v>
      </c>
      <c r="EQ5" s="170" cm="1">
        <f t="array" aca="1" ref="EQ5" ca="1">INDIRECT(BP1&amp;"!E25")</f>
        <v>0</v>
      </c>
      <c r="ER5" s="166" cm="1">
        <f t="array" aca="1" ref="ER5" ca="1">INDIRECT($BP$1&amp;"!$G25")</f>
        <v>0</v>
      </c>
      <c r="ES5" s="166" cm="1">
        <f t="array" aca="1" ref="ES5" ca="1">INDIRECT(BP1&amp;"!I25")</f>
        <v>0</v>
      </c>
      <c r="ET5" s="166" cm="1">
        <f t="array" aca="1" ref="ET5" ca="1">INDIRECT(BP1&amp;"!J25")</f>
        <v>0</v>
      </c>
      <c r="EU5" s="169" cm="1">
        <f t="array" aca="1" ref="EU5" ca="1">INDIRECT(BP1&amp;"!K25")</f>
        <v>0</v>
      </c>
      <c r="EV5" s="170" cm="1">
        <f t="array" aca="1" ref="EV5" ca="1">INDIRECT(BP1&amp;"!E26")</f>
        <v>0</v>
      </c>
      <c r="EW5" s="166" cm="1">
        <f t="array" aca="1" ref="EW5" ca="1">INDIRECT($BP$1&amp;"!$G26")</f>
        <v>0</v>
      </c>
      <c r="EX5" s="166" cm="1">
        <f t="array" aca="1" ref="EX5" ca="1">INDIRECT(BP1&amp;"!I26")</f>
        <v>0</v>
      </c>
      <c r="EY5" s="166" cm="1">
        <f t="array" aca="1" ref="EY5" ca="1">INDIRECT(BP1&amp;"!J26")</f>
        <v>0</v>
      </c>
      <c r="EZ5" s="169" cm="1">
        <f t="array" aca="1" ref="EZ5" ca="1">INDIRECT(BP1&amp;"!K26")</f>
        <v>0</v>
      </c>
      <c r="FA5" s="170" cm="1">
        <f t="array" aca="1" ref="FA5" ca="1">INDIRECT(BP1&amp;"!E27")</f>
        <v>0</v>
      </c>
      <c r="FB5" s="166" cm="1">
        <f t="array" aca="1" ref="FB5" ca="1">INDIRECT($BP$1&amp;"!$G27")</f>
        <v>0</v>
      </c>
      <c r="FC5" s="166" cm="1">
        <f t="array" aca="1" ref="FC5" ca="1">INDIRECT(BP1&amp;"!I27")</f>
        <v>0</v>
      </c>
      <c r="FD5" s="166" cm="1">
        <f t="array" aca="1" ref="FD5" ca="1">INDIRECT(BP1&amp;"!J27")</f>
        <v>0</v>
      </c>
      <c r="FE5" s="169" cm="1">
        <f t="array" aca="1" ref="FE5" ca="1">INDIRECT(BP1&amp;"!K27")</f>
        <v>0</v>
      </c>
      <c r="FF5" s="170" cm="1">
        <f t="array" aca="1" ref="FF5" ca="1">INDIRECT(BP1&amp;"!E28")</f>
        <v>0</v>
      </c>
      <c r="FG5" s="166" cm="1">
        <f t="array" aca="1" ref="FG5" ca="1">INDIRECT($BP$1&amp;"!$G28")</f>
        <v>0</v>
      </c>
      <c r="FH5" s="166" cm="1">
        <f t="array" aca="1" ref="FH5" ca="1">INDIRECT(BP1&amp;"!I28")</f>
        <v>0</v>
      </c>
      <c r="FI5" s="166" cm="1">
        <f t="array" aca="1" ref="FI5" ca="1">INDIRECT(BP1&amp;"!J28")</f>
        <v>0</v>
      </c>
      <c r="FJ5" s="169" cm="1">
        <f t="array" aca="1" ref="FJ5" ca="1">INDIRECT(BP1&amp;"!K28")</f>
        <v>0</v>
      </c>
      <c r="FK5" s="170" cm="1">
        <f t="array" aca="1" ref="FK5" ca="1">INDIRECT(BP1&amp;"!E29")</f>
        <v>0</v>
      </c>
      <c r="FL5" s="166" cm="1">
        <f t="array" aca="1" ref="FL5" ca="1">INDIRECT($BP$1&amp;"!$G29")</f>
        <v>0</v>
      </c>
      <c r="FM5" s="166" cm="1">
        <f t="array" aca="1" ref="FM5" ca="1">INDIRECT(BP1&amp;"!I29")</f>
        <v>0</v>
      </c>
      <c r="FN5" s="166" cm="1">
        <f t="array" aca="1" ref="FN5" ca="1">INDIRECT(BP1&amp;"!J29")</f>
        <v>0</v>
      </c>
      <c r="FO5" s="169" cm="1">
        <f t="array" aca="1" ref="FO5" ca="1">INDIRECT(BP1&amp;"!K29")</f>
        <v>0</v>
      </c>
      <c r="FP5" s="170" cm="1">
        <f t="array" aca="1" ref="FP5" ca="1">INDIRECT(BP1&amp;"!E30")</f>
        <v>0</v>
      </c>
      <c r="FQ5" s="166" cm="1">
        <f t="array" aca="1" ref="FQ5" ca="1">INDIRECT($BP$1&amp;"!$G30")</f>
        <v>0</v>
      </c>
      <c r="FR5" s="166" cm="1">
        <f t="array" aca="1" ref="FR5" ca="1">INDIRECT(BP1&amp;"!I30")</f>
        <v>0</v>
      </c>
      <c r="FS5" s="166" cm="1">
        <f t="array" aca="1" ref="FS5" ca="1">INDIRECT(BP1&amp;"!J30")</f>
        <v>0</v>
      </c>
      <c r="FT5" s="169" cm="1">
        <f t="array" aca="1" ref="FT5" ca="1">INDIRECT(BP1&amp;"!K30")</f>
        <v>0</v>
      </c>
      <c r="FU5" s="170" cm="1">
        <f t="array" aca="1" ref="FU5" ca="1">INDIRECT(BP1&amp;"!E31")</f>
        <v>0</v>
      </c>
      <c r="FV5" s="166" cm="1">
        <f t="array" aca="1" ref="FV5" ca="1">INDIRECT($BP$1&amp;"!$G31")</f>
        <v>0</v>
      </c>
      <c r="FW5" s="166" cm="1">
        <f t="array" aca="1" ref="FW5" ca="1">INDIRECT(BP1&amp;"!I31")</f>
        <v>0</v>
      </c>
      <c r="FX5" s="166" cm="1">
        <f t="array" aca="1" ref="FX5" ca="1">INDIRECT(BP1&amp;"!J31")</f>
        <v>0</v>
      </c>
      <c r="FY5" s="169" cm="1">
        <f t="array" aca="1" ref="FY5" ca="1">INDIRECT(BP1&amp;"!K31")</f>
        <v>0</v>
      </c>
      <c r="FZ5" s="170" cm="1">
        <f t="array" aca="1" ref="FZ5" ca="1">INDIRECT(BP1&amp;"!E32")</f>
        <v>0</v>
      </c>
      <c r="GA5" s="166" cm="1">
        <f t="array" aca="1" ref="GA5" ca="1">INDIRECT($BP$1&amp;"!$G32")</f>
        <v>0</v>
      </c>
      <c r="GB5" s="166" cm="1">
        <f t="array" aca="1" ref="GB5" ca="1">INDIRECT(BP1&amp;"!I32")</f>
        <v>0</v>
      </c>
      <c r="GC5" s="166" cm="1">
        <f t="array" aca="1" ref="GC5" ca="1">INDIRECT(BP1&amp;"!J32")</f>
        <v>0</v>
      </c>
      <c r="GD5" s="169" cm="1">
        <f t="array" aca="1" ref="GD5" ca="1">INDIRECT(BP1&amp;"!K32")</f>
        <v>0</v>
      </c>
      <c r="GE5" s="170" cm="1">
        <f t="array" aca="1" ref="GE5" ca="1">INDIRECT(BP1&amp;"!E34")</f>
        <v>0</v>
      </c>
      <c r="GF5" s="166" cm="1">
        <f t="array" aca="1" ref="GF5" ca="1">INDIRECT($BP$1&amp;"!$G34")</f>
        <v>0</v>
      </c>
      <c r="GG5" s="166" cm="1">
        <f t="array" aca="1" ref="GG5" ca="1">INDIRECT(BP1&amp;"!I34")</f>
        <v>0</v>
      </c>
      <c r="GH5" s="166" cm="1">
        <f t="array" aca="1" ref="GH5" ca="1">INDIRECT(BP1&amp;"!J34")</f>
        <v>0</v>
      </c>
      <c r="GI5" s="169" cm="1">
        <f t="array" aca="1" ref="GI5" ca="1">INDIRECT(BP1&amp;"!K34")</f>
        <v>0</v>
      </c>
      <c r="GJ5" s="170" cm="1">
        <f t="array" aca="1" ref="GJ5" ca="1">INDIRECT(BP1&amp;"!E35")</f>
        <v>0</v>
      </c>
      <c r="GK5" s="166" cm="1">
        <f t="array" aca="1" ref="GK5" ca="1">INDIRECT($BP$1&amp;"!$G35")</f>
        <v>0</v>
      </c>
      <c r="GL5" s="166" cm="1">
        <f t="array" aca="1" ref="GL5" ca="1">INDIRECT(BP1&amp;"!I35")</f>
        <v>0</v>
      </c>
      <c r="GM5" s="166" cm="1">
        <f t="array" aca="1" ref="GM5" ca="1">INDIRECT(BP1&amp;"!J35")</f>
        <v>0</v>
      </c>
      <c r="GN5" s="169" cm="1">
        <f t="array" aca="1" ref="GN5" ca="1">INDIRECT(BP1&amp;"!K35")</f>
        <v>0</v>
      </c>
      <c r="GO5" s="170" cm="1">
        <f t="array" aca="1" ref="GO5" ca="1">INDIRECT(BP1&amp;"!E36")</f>
        <v>0</v>
      </c>
      <c r="GP5" s="166" cm="1">
        <f t="array" aca="1" ref="GP5" ca="1">INDIRECT($BP$1&amp;"!$G36")</f>
        <v>0</v>
      </c>
      <c r="GQ5" s="166" cm="1">
        <f t="array" aca="1" ref="GQ5" ca="1">INDIRECT(BP1&amp;"!I36")</f>
        <v>0</v>
      </c>
      <c r="GR5" s="166" cm="1">
        <f t="array" aca="1" ref="GR5" ca="1">INDIRECT(BP1&amp;"!J36")</f>
        <v>0</v>
      </c>
      <c r="GS5" s="169" cm="1">
        <f t="array" aca="1" ref="GS5" ca="1">INDIRECT(BP1&amp;"!K36")</f>
        <v>0</v>
      </c>
      <c r="GT5" s="170" cm="1">
        <f t="array" aca="1" ref="GT5" ca="1">INDIRECT(BP1&amp;"!E37")</f>
        <v>0</v>
      </c>
      <c r="GU5" s="166" cm="1">
        <f t="array" aca="1" ref="GU5" ca="1">INDIRECT($BP$1&amp;"!$G37")</f>
        <v>0</v>
      </c>
      <c r="GV5" s="166" cm="1">
        <f t="array" aca="1" ref="GV5" ca="1">INDIRECT(BP1&amp;"!I37")</f>
        <v>0</v>
      </c>
      <c r="GW5" s="166" cm="1">
        <f t="array" aca="1" ref="GW5" ca="1">INDIRECT(BP1&amp;"!J37")</f>
        <v>0</v>
      </c>
      <c r="GX5" s="169" cm="1">
        <f t="array" aca="1" ref="GX5" ca="1">INDIRECT(BP1&amp;"!K37")</f>
        <v>0</v>
      </c>
      <c r="GY5" s="170" cm="1">
        <f t="array" aca="1" ref="GY5" ca="1">INDIRECT(BP1&amp;"!E38")</f>
        <v>0</v>
      </c>
      <c r="GZ5" s="166" cm="1">
        <f t="array" aca="1" ref="GZ5" ca="1">INDIRECT($BP$1&amp;"!$G38")</f>
        <v>0</v>
      </c>
      <c r="HA5" s="166" cm="1">
        <f t="array" aca="1" ref="HA5" ca="1">INDIRECT(BP1&amp;"!I38")</f>
        <v>0</v>
      </c>
      <c r="HB5" s="166" cm="1">
        <f t="array" aca="1" ref="HB5" ca="1">INDIRECT(BP1&amp;"!J38")</f>
        <v>0</v>
      </c>
      <c r="HC5" s="169" cm="1">
        <f t="array" aca="1" ref="HC5" ca="1">INDIRECT(BP1&amp;"!K38")</f>
        <v>0</v>
      </c>
      <c r="HD5" s="170" cm="1">
        <f t="array" aca="1" ref="HD5" ca="1">INDIRECT(BP1&amp;"!E39")</f>
        <v>0</v>
      </c>
      <c r="HE5" s="166" cm="1">
        <f t="array" aca="1" ref="HE5" ca="1">INDIRECT($BP$1&amp;"!$G39")</f>
        <v>0</v>
      </c>
      <c r="HF5" s="166" cm="1">
        <f t="array" aca="1" ref="HF5" ca="1">INDIRECT(BP1&amp;"!E41")</f>
        <v>0</v>
      </c>
      <c r="HG5" s="166" cm="1">
        <f t="array" aca="1" ref="HG5" ca="1">INDIRECT($BP$1&amp;"!$G41")</f>
        <v>0</v>
      </c>
      <c r="HH5" s="166" cm="1">
        <f t="array" aca="1" ref="HH5" ca="1">INDIRECT(BP1&amp;"!I41")</f>
        <v>0</v>
      </c>
      <c r="HI5" s="166" cm="1">
        <f t="array" aca="1" ref="HI5" ca="1">INDIRECT(BP1&amp;"!J41")</f>
        <v>0</v>
      </c>
      <c r="HJ5" s="169" cm="1">
        <f t="array" aca="1" ref="HJ5" ca="1">INDIRECT(BP1&amp;"!K41")</f>
        <v>0</v>
      </c>
      <c r="HK5" s="170" cm="1">
        <f t="array" aca="1" ref="HK5" ca="1">INDIRECT(BP1&amp;"!E42")</f>
        <v>0</v>
      </c>
      <c r="HL5" s="166" cm="1">
        <f t="array" aca="1" ref="HL5" ca="1">INDIRECT($BP$1&amp;"!$G42")</f>
        <v>0</v>
      </c>
      <c r="HM5" s="166" cm="1">
        <f t="array" aca="1" ref="HM5" ca="1">INDIRECT(BP1&amp;"!I42")</f>
        <v>0</v>
      </c>
      <c r="HN5" s="166" cm="1">
        <f t="array" aca="1" ref="HN5" ca="1">INDIRECT(BP1&amp;"!J42")</f>
        <v>0</v>
      </c>
      <c r="HO5" s="169" cm="1">
        <f t="array" aca="1" ref="HO5" ca="1">INDIRECT(BP1&amp;"!K42")</f>
        <v>0</v>
      </c>
      <c r="HP5" s="171" cm="1">
        <f t="array" aca="1" ref="HP5" ca="1">INDIRECT(BP1&amp;"!E43")</f>
        <v>0</v>
      </c>
      <c r="HQ5" s="166" cm="1">
        <f t="array" aca="1" ref="HQ5" ca="1">INDIRECT($BP$1&amp;"!$G43")</f>
        <v>0</v>
      </c>
      <c r="HR5" s="170" cm="1">
        <f t="array" aca="1" ref="HR5" ca="1">INDIRECT(BP1&amp;"!E45")</f>
        <v>0</v>
      </c>
      <c r="HS5" s="166" cm="1">
        <f t="array" aca="1" ref="HS5" ca="1">INDIRECT($BP$1&amp;"!$G45")</f>
        <v>0</v>
      </c>
      <c r="HT5" s="166" cm="1">
        <f t="array" aca="1" ref="HT5" ca="1">INDIRECT(BP1&amp;"!I45")</f>
        <v>0</v>
      </c>
      <c r="HU5" s="166" cm="1">
        <f t="array" aca="1" ref="HU5" ca="1">INDIRECT(BP1&amp;"!J45")</f>
        <v>0</v>
      </c>
      <c r="HV5" s="169" cm="1">
        <f t="array" aca="1" ref="HV5" ca="1">INDIRECT(BP1&amp;"!K45")</f>
        <v>0</v>
      </c>
      <c r="HW5" s="170" cm="1">
        <f t="array" aca="1" ref="HW5" ca="1">INDIRECT(BP1&amp;"!E46")</f>
        <v>0</v>
      </c>
      <c r="HX5" s="166" cm="1">
        <f t="array" aca="1" ref="HX5" ca="1">INDIRECT($BP$1&amp;"!$G46")</f>
        <v>0</v>
      </c>
      <c r="HY5" s="166" cm="1">
        <f t="array" aca="1" ref="HY5" ca="1">INDIRECT(BP1&amp;"!I46")</f>
        <v>0</v>
      </c>
      <c r="HZ5" s="166" cm="1">
        <f t="array" aca="1" ref="HZ5" ca="1">INDIRECT(BP1&amp;"!J46")</f>
        <v>0</v>
      </c>
      <c r="IA5" s="169" cm="1">
        <f t="array" aca="1" ref="IA5" ca="1">INDIRECT(BP1&amp;"!K46")</f>
        <v>0</v>
      </c>
      <c r="IB5" s="170" cm="1">
        <f t="array" aca="1" ref="IB5" ca="1">INDIRECT(BP1&amp;"!E47")</f>
        <v>0</v>
      </c>
      <c r="IC5" s="166" cm="1">
        <f t="array" aca="1" ref="IC5" ca="1">INDIRECT($BP$1&amp;"!$G47")</f>
        <v>0</v>
      </c>
      <c r="ID5" s="166" cm="1">
        <f t="array" aca="1" ref="ID5" ca="1">INDIRECT(BP1&amp;"!I47")</f>
        <v>0</v>
      </c>
      <c r="IE5" s="166" cm="1">
        <f t="array" aca="1" ref="IE5" ca="1">INDIRECT(BP1&amp;"!J47")</f>
        <v>0</v>
      </c>
      <c r="IF5" s="169" cm="1">
        <f t="array" aca="1" ref="IF5" ca="1">INDIRECT(BP1&amp;"!K47")</f>
        <v>0</v>
      </c>
      <c r="IG5" s="170" cm="1">
        <f t="array" aca="1" ref="IG5" ca="1">INDIRECT(BP1&amp;"!E49")</f>
        <v>0</v>
      </c>
      <c r="IH5" s="166" cm="1">
        <f t="array" aca="1" ref="IH5" ca="1">INDIRECT($BP$1&amp;"!$G49")</f>
        <v>0</v>
      </c>
      <c r="II5" s="166" cm="1">
        <f t="array" aca="1" ref="II5" ca="1">INDIRECT(BP1&amp;"!I49")</f>
        <v>0</v>
      </c>
      <c r="IJ5" s="166" cm="1">
        <f t="array" aca="1" ref="IJ5" ca="1">INDIRECT(BP1&amp;"!J49")</f>
        <v>0</v>
      </c>
      <c r="IK5" s="169" cm="1">
        <f t="array" aca="1" ref="IK5" ca="1">INDIRECT(BP1&amp;"!K49")</f>
        <v>0</v>
      </c>
      <c r="IL5" s="170" cm="1">
        <f t="array" aca="1" ref="IL5" ca="1">INDIRECT(BP1&amp;"!E50")</f>
        <v>0</v>
      </c>
      <c r="IM5" s="166" cm="1">
        <f t="array" aca="1" ref="IM5" ca="1">INDIRECT($BP$1&amp;"!$G50")</f>
        <v>0</v>
      </c>
      <c r="IN5" s="166" cm="1">
        <f t="array" aca="1" ref="IN5" ca="1">INDIRECT(BP1&amp;"!I50")</f>
        <v>0</v>
      </c>
      <c r="IO5" s="166" cm="1">
        <f t="array" aca="1" ref="IO5" ca="1">INDIRECT(BP1&amp;"!J50")</f>
        <v>0</v>
      </c>
      <c r="IP5" s="169" cm="1">
        <f t="array" aca="1" ref="IP5" ca="1">INDIRECT(BP1&amp;"!K50")</f>
        <v>0</v>
      </c>
      <c r="IQ5" s="170" cm="1">
        <f t="array" aca="1" ref="IQ5" ca="1">INDIRECT(BP1&amp;"!E51")</f>
        <v>0</v>
      </c>
      <c r="IR5" s="166" cm="1">
        <f t="array" aca="1" ref="IR5" ca="1">INDIRECT($BP$1&amp;"!$G51")</f>
        <v>0</v>
      </c>
      <c r="IS5" s="166" cm="1">
        <f t="array" aca="1" ref="IS5" ca="1">INDIRECT(BP1&amp;"!I51")</f>
        <v>0</v>
      </c>
      <c r="IT5" s="166" cm="1">
        <f t="array" aca="1" ref="IT5" ca="1">INDIRECT(BP1&amp;"!J51")</f>
        <v>0</v>
      </c>
      <c r="IU5" s="169" cm="1">
        <f t="array" aca="1" ref="IU5" ca="1">INDIRECT(BP1&amp;"!K51")</f>
        <v>0</v>
      </c>
      <c r="IV5" s="170" cm="1">
        <f t="array" aca="1" ref="IV5" ca="1">INDIRECT(BP1&amp;"!E53")</f>
        <v>0</v>
      </c>
      <c r="IW5" s="166" cm="1">
        <f t="array" aca="1" ref="IW5" ca="1">INDIRECT($BP$1&amp;"!$G53")</f>
        <v>0</v>
      </c>
      <c r="IX5" s="166" cm="1">
        <f t="array" aca="1" ref="IX5" ca="1">INDIRECT(BP1&amp;"!I53")</f>
        <v>0</v>
      </c>
      <c r="IY5" s="166" cm="1">
        <f t="array" aca="1" ref="IY5" ca="1">INDIRECT(BP1&amp;"!J53")</f>
        <v>0</v>
      </c>
      <c r="IZ5" s="169" cm="1">
        <f t="array" aca="1" ref="IZ5" ca="1">INDIRECT(BP1&amp;"!K53")</f>
        <v>0</v>
      </c>
      <c r="JA5" s="170" cm="1">
        <f t="array" aca="1" ref="JA5" ca="1">INDIRECT(BP1&amp;"!E54")</f>
        <v>0</v>
      </c>
      <c r="JB5" s="166" cm="1">
        <f t="array" aca="1" ref="JB5" ca="1">INDIRECT($BP$1&amp;"!$G54")</f>
        <v>0</v>
      </c>
      <c r="JC5" s="166" cm="1">
        <f t="array" aca="1" ref="JC5" ca="1">INDIRECT(BP1&amp;"!I54")</f>
        <v>0</v>
      </c>
      <c r="JD5" s="166" cm="1">
        <f t="array" aca="1" ref="JD5" ca="1">INDIRECT(BP1&amp;"!J54")</f>
        <v>0</v>
      </c>
      <c r="JE5" s="169" cm="1">
        <f t="array" aca="1" ref="JE5" ca="1">INDIRECT(BP1&amp;"!K54")</f>
        <v>0</v>
      </c>
      <c r="JF5" s="170" cm="1">
        <f t="array" aca="1" ref="JF5" ca="1">INDIRECT(BP1&amp;"!N6")</f>
        <v>0</v>
      </c>
      <c r="JG5" s="166" cm="1">
        <f t="array" aca="1" ref="JG5" ca="1">INDIRECT(BP1&amp;"!N7")</f>
        <v>0</v>
      </c>
      <c r="JH5" s="172" cm="1">
        <f t="array" aca="1" ref="JH5" ca="1">INDIRECT(BP1&amp;"!P8")</f>
        <v>0</v>
      </c>
      <c r="JI5" s="166" cm="1">
        <f t="array" aca="1" ref="JI5" ca="1">INDIRECT(BP1&amp;"!R6")</f>
        <v>0</v>
      </c>
      <c r="JJ5" s="166" cm="1">
        <f t="array" aca="1" ref="JJ5" ca="1">INDIRECT(BP1&amp;"!R7")</f>
        <v>0</v>
      </c>
      <c r="JK5" s="166" cm="1">
        <f t="array" aca="1" ref="JK5" ca="1">INDIRECT(BP1&amp;"!N9")</f>
        <v>0</v>
      </c>
      <c r="JL5" s="166" cm="1">
        <f t="array" aca="1" ref="JL5" ca="1">INDIRECT(BP1&amp;"!N10")</f>
        <v>0</v>
      </c>
      <c r="JM5" s="173" cm="1">
        <f t="array" aca="1" ref="JM5" ca="1">INDIRECT(BP1&amp;"!P11")</f>
        <v>0</v>
      </c>
      <c r="JN5" s="166" cm="1">
        <f t="array" aca="1" ref="JN5" ca="1">INDIRECT(BP1&amp;"!R9")</f>
        <v>0</v>
      </c>
      <c r="JO5" s="166" cm="1">
        <f t="array" aca="1" ref="JO5" ca="1">INDIRECT(BP1&amp;"!R10")</f>
        <v>0</v>
      </c>
      <c r="JP5" s="166" cm="1">
        <f t="array" aca="1" ref="JP5" ca="1">INDIRECT(BP1&amp;"!N12")</f>
        <v>0</v>
      </c>
      <c r="JQ5" s="166" cm="1">
        <f t="array" aca="1" ref="JQ5" ca="1">INDIRECT(BP1&amp;"!N13")</f>
        <v>0</v>
      </c>
      <c r="JR5" s="173" cm="1">
        <f t="array" aca="1" ref="JR5" ca="1">INDIRECT(BP1&amp;"!P14")</f>
        <v>0</v>
      </c>
      <c r="JS5" s="166" cm="1">
        <f t="array" aca="1" ref="JS5" ca="1">INDIRECT(BP1&amp;"!R12")</f>
        <v>0</v>
      </c>
      <c r="JT5" s="166" cm="1">
        <f t="array" aca="1" ref="JT5" ca="1">INDIRECT(BP1&amp;"!R13")</f>
        <v>0</v>
      </c>
      <c r="JU5" s="166" cm="1">
        <f t="array" aca="1" ref="JU5" ca="1">INDIRECT(BP1&amp;"!P16")</f>
        <v>0</v>
      </c>
      <c r="JV5" s="166" cm="1">
        <f t="array" aca="1" ref="JV5" ca="1">INDIRECT(BP1&amp;"!R16")</f>
        <v>0</v>
      </c>
      <c r="JW5" s="166" cm="1">
        <f t="array" aca="1" ref="JW5" ca="1">INDIRECT(BP1&amp;"!N17")</f>
        <v>0</v>
      </c>
      <c r="JX5" s="166" cm="1">
        <f t="array" aca="1" ref="JX5" ca="1">INDIRECT(BP1&amp;"!N18")</f>
        <v>0</v>
      </c>
      <c r="JY5" s="173" cm="1">
        <f t="array" aca="1" ref="JY5" ca="1">INDIRECT(BP1&amp;"!P19")</f>
        <v>0</v>
      </c>
      <c r="JZ5" s="166" cm="1">
        <f t="array" aca="1" ref="JZ5" ca="1">INDIRECT(BP1&amp;"!R17")</f>
        <v>0</v>
      </c>
      <c r="KA5" s="166" cm="1">
        <f t="array" aca="1" ref="KA5" ca="1">INDIRECT(BP1&amp;"!R18")</f>
        <v>0</v>
      </c>
      <c r="KB5" s="166" cm="1">
        <f t="array" aca="1" ref="KB5" ca="1">INDIRECT(BP1&amp;"!N20")</f>
        <v>0</v>
      </c>
      <c r="KC5" s="166" cm="1">
        <f t="array" aca="1" ref="KC5" ca="1">INDIRECT(BP1&amp;"!N21")</f>
        <v>0</v>
      </c>
      <c r="KD5" s="173" cm="1">
        <f t="array" aca="1" ref="KD5" ca="1">INDIRECT(BP1&amp;"!P22")</f>
        <v>0</v>
      </c>
      <c r="KE5" s="166" cm="1">
        <f t="array" aca="1" ref="KE5" ca="1">INDIRECT(BP1&amp;"!R20")</f>
        <v>0</v>
      </c>
      <c r="KF5" s="166" cm="1">
        <f t="array" aca="1" ref="KF5" ca="1">INDIRECT(BP1&amp;"!R21")</f>
        <v>0</v>
      </c>
      <c r="KG5" s="166" cm="1">
        <f t="array" aca="1" ref="KG5" ca="1">INDIRECT(BP1&amp;"!N23")</f>
        <v>0</v>
      </c>
      <c r="KH5" s="166" cm="1">
        <f t="array" aca="1" ref="KH5" ca="1">INDIRECT(BP1&amp;"!N24")</f>
        <v>0</v>
      </c>
      <c r="KI5" s="173" cm="1">
        <f t="array" aca="1" ref="KI5" ca="1">INDIRECT(BP1&amp;"!P25")</f>
        <v>0</v>
      </c>
      <c r="KJ5" s="166" cm="1">
        <f t="array" aca="1" ref="KJ5" ca="1">INDIRECT(BP1&amp;"!R23")</f>
        <v>0</v>
      </c>
      <c r="KK5" s="166" cm="1">
        <f t="array" aca="1" ref="KK5" ca="1">INDIRECT(BP1&amp;"!R24")</f>
        <v>0</v>
      </c>
      <c r="KL5" s="166" cm="1">
        <f t="array" aca="1" ref="KL5" ca="1">INDIRECT(BP1&amp;"!N27")</f>
        <v>0</v>
      </c>
      <c r="KM5" s="166" t="e" cm="1">
        <f t="array" aca="1" ref="KM5" ca="1">INDIRECT(BP1&amp;"!P27")</f>
        <v>#N/A</v>
      </c>
      <c r="KN5" s="166" cm="1">
        <f t="array" aca="1" ref="KN5" ca="1">INDIRECT(BP1&amp;"!R27")</f>
        <v>0</v>
      </c>
      <c r="KO5" s="166" cm="1">
        <f t="array" aca="1" ref="KO5" ca="1">INDIRECT(BP1&amp;"!N31")</f>
        <v>0</v>
      </c>
      <c r="KP5" s="166" cm="1">
        <f t="array" aca="1" ref="KP5" ca="1">INDIRECT(BP1&amp;"!P31")</f>
        <v>0</v>
      </c>
      <c r="KQ5" s="166" cm="1">
        <f t="array" aca="1" ref="KQ5" ca="1">INDIRECT(BP1&amp;"!R31")</f>
        <v>0</v>
      </c>
      <c r="KR5" s="166" cm="1">
        <f t="array" aca="1" ref="KR5" ca="1">INDIRECT(BP1&amp;"!P33")</f>
        <v>0</v>
      </c>
      <c r="KS5" s="166" cm="1">
        <f t="array" aca="1" ref="KS5" ca="1">INDIRECT(BP1&amp;"!R33")</f>
        <v>0</v>
      </c>
      <c r="KT5" s="166" cm="1">
        <f t="array" aca="1" ref="KT5" ca="1">INDIRECT(BP1&amp;"!P41")</f>
        <v>0</v>
      </c>
      <c r="KU5" s="166" cm="1">
        <f t="array" aca="1" ref="KU5" ca="1">INDIRECT(BP1&amp;"!R41")</f>
        <v>0</v>
      </c>
      <c r="KV5" s="166" cm="1">
        <f t="array" aca="1" ref="KV5" ca="1">INDIRECT(BP1&amp;"!P45")</f>
        <v>0</v>
      </c>
      <c r="KW5" s="166" cm="1">
        <f t="array" aca="1" ref="KW5" ca="1">INDIRECT(BP1&amp;"!R45")</f>
        <v>0</v>
      </c>
      <c r="KX5" s="166" cm="1">
        <f t="array" aca="1" ref="KX5" ca="1">INDIRECT(BP1&amp;"!N49")</f>
        <v>0</v>
      </c>
      <c r="KY5" s="166" cm="1">
        <f t="array" aca="1" ref="KY5" ca="1">INDIRECT(BP1&amp;"!N50")</f>
        <v>0</v>
      </c>
      <c r="KZ5" s="173" cm="1">
        <f t="array" aca="1" ref="KZ5" ca="1">INDIRECT(BP1&amp;"!P51")</f>
        <v>0</v>
      </c>
      <c r="LA5" s="166" cm="1">
        <f t="array" aca="1" ref="LA5" ca="1">INDIRECT(BP1&amp;"!R49")</f>
        <v>0</v>
      </c>
      <c r="LB5" s="166" cm="1">
        <f t="array" aca="1" ref="LB5" ca="1">INDIRECT(BP1&amp;"!R50")</f>
        <v>0</v>
      </c>
      <c r="LC5" s="166" cm="1">
        <f t="array" aca="1" ref="LC5" ca="1">INDIRECT(BP1&amp;"!N53")</f>
        <v>0</v>
      </c>
      <c r="LD5" s="166" cm="1">
        <f t="array" aca="1" ref="LD5" ca="1">INDIRECT(BP1&amp;"!P53")</f>
        <v>0</v>
      </c>
      <c r="LE5" s="166" cm="1">
        <f t="array" aca="1" ref="LE5" ca="1">INDIRECT(BP1&amp;"!R53")</f>
        <v>0</v>
      </c>
      <c r="LF5" s="166" cm="1">
        <f t="array" aca="1" ref="LF5" ca="1">INDIRECT(BP1&amp;"!N55")</f>
        <v>0</v>
      </c>
      <c r="LG5" s="166" cm="1">
        <f t="array" aca="1" ref="LG5" ca="1">INDIRECT(BP1&amp;"!N56")</f>
        <v>0</v>
      </c>
      <c r="LH5" s="166" cm="1">
        <f t="array" aca="1" ref="LH5" ca="1">INDIRECT(BP1&amp;"!N57")</f>
        <v>0</v>
      </c>
      <c r="LI5" s="173" cm="1">
        <f t="array" aca="1" ref="LI5" ca="1">INDIRECT(BP1&amp;"!P58")</f>
        <v>0</v>
      </c>
      <c r="LJ5" s="166" cm="1">
        <f t="array" aca="1" ref="LJ5" ca="1">INDIRECT(BP1&amp;"!R55")</f>
        <v>0</v>
      </c>
      <c r="LK5" s="166" cm="1">
        <f t="array" aca="1" ref="LK5" ca="1">INDIRECT(BP1&amp;"!R56")</f>
        <v>0</v>
      </c>
      <c r="LL5" s="166" cm="1">
        <f t="array" aca="1" ref="LL5" ca="1">INDIRECT(BP1&amp;"!R57")</f>
        <v>0</v>
      </c>
      <c r="LM5" s="166" t="e" cm="1">
        <f t="array" aca="1" ref="LM5" ca="1">INDIRECT($LM$1&amp;"!$F44")</f>
        <v>#REF!</v>
      </c>
      <c r="LN5" s="166" t="e" cm="1">
        <f t="array" aca="1" ref="LN5" ca="1">INDIRECT($LM$1&amp;"!$E6")</f>
        <v>#REF!</v>
      </c>
      <c r="LO5" s="166" t="e" cm="1">
        <f t="array" aca="1" ref="LO5" ca="1">INDIRECT($LM$1&amp;"!$G6")</f>
        <v>#REF!</v>
      </c>
      <c r="LP5" s="166" t="e" cm="1">
        <f t="array" aca="1" ref="LP5" ca="1">INDIRECT($LM$1&amp;"!$H6")</f>
        <v>#REF!</v>
      </c>
      <c r="LQ5" s="166" t="e" cm="1">
        <f t="array" aca="1" ref="LQ5" ca="1">INDIRECT($LM$1&amp;"!$I6")</f>
        <v>#REF!</v>
      </c>
      <c r="LR5" s="166" t="e" cm="1">
        <f t="array" aca="1" ref="LR5" ca="1">INDIRECT($LM$1&amp;"!$E8")</f>
        <v>#REF!</v>
      </c>
      <c r="LS5" s="166" t="e" cm="1">
        <f t="array" aca="1" ref="LS5" ca="1">INDIRECT($LM$1&amp;"!$G8")</f>
        <v>#REF!</v>
      </c>
      <c r="LT5" s="166" t="e" cm="1">
        <f t="array" aca="1" ref="LT5" ca="1">INDIRECT($LM$1&amp;"!$H8")</f>
        <v>#REF!</v>
      </c>
      <c r="LU5" s="166" t="e" cm="1">
        <f t="array" aca="1" ref="LU5" ca="1">INDIRECT($LM$1&amp;"!$I8")</f>
        <v>#REF!</v>
      </c>
      <c r="LV5" s="166" t="e" cm="1">
        <f t="array" aca="1" ref="LV5" ca="1">INDIRECT($LM$1&amp;"!$E9")</f>
        <v>#REF!</v>
      </c>
      <c r="LW5" s="166" t="e" cm="1">
        <f t="array" aca="1" ref="LW5" ca="1">INDIRECT($LM$1&amp;"!$G9")</f>
        <v>#REF!</v>
      </c>
      <c r="LX5" s="166" t="e" cm="1">
        <f t="array" aca="1" ref="LX5" ca="1">INDIRECT($LM$1&amp;"!$H9")</f>
        <v>#REF!</v>
      </c>
      <c r="LY5" s="166" t="e" cm="1">
        <f t="array" aca="1" ref="LY5" ca="1">INDIRECT($LM$1&amp;"!$I9")</f>
        <v>#REF!</v>
      </c>
      <c r="LZ5" s="166" t="e" cm="1">
        <f t="array" aca="1" ref="LZ5" ca="1">INDIRECT($LM$1&amp;"!$E10")</f>
        <v>#REF!</v>
      </c>
      <c r="MA5" s="166" t="e" cm="1">
        <f t="array" aca="1" ref="MA5" ca="1">INDIRECT($LM$1&amp;"!$G10")</f>
        <v>#REF!</v>
      </c>
      <c r="MB5" s="166" t="e" cm="1">
        <f t="array" aca="1" ref="MB5" ca="1">INDIRECT($LM$1&amp;"!$H10")</f>
        <v>#REF!</v>
      </c>
      <c r="MC5" s="166" t="e" cm="1">
        <f t="array" aca="1" ref="MC5" ca="1">INDIRECT($LM$1&amp;"!$I10")</f>
        <v>#REF!</v>
      </c>
      <c r="MD5" s="166" t="e" cm="1">
        <f t="array" aca="1" ref="MD5" ca="1">INDIRECT($LM$1&amp;"!$E11")</f>
        <v>#REF!</v>
      </c>
      <c r="ME5" s="166" t="e" cm="1">
        <f t="array" aca="1" ref="ME5" ca="1">INDIRECT($LM$1&amp;"!$G11")</f>
        <v>#REF!</v>
      </c>
      <c r="MF5" s="166" t="e" cm="1">
        <f t="array" aca="1" ref="MF5" ca="1">INDIRECT($LM$1&amp;"!$H11")</f>
        <v>#REF!</v>
      </c>
      <c r="MG5" s="166" t="e" cm="1">
        <f t="array" aca="1" ref="MG5" ca="1">INDIRECT($LM$1&amp;"!$I11")</f>
        <v>#REF!</v>
      </c>
      <c r="MH5" s="166" t="e" cm="1">
        <f t="array" aca="1" ref="MH5" ca="1">INDIRECT($LM$1&amp;"!$E15")</f>
        <v>#REF!</v>
      </c>
      <c r="MI5" s="166" t="e" cm="1">
        <f t="array" aca="1" ref="MI5" ca="1">INDIRECT($LM$1&amp;"!$G15")</f>
        <v>#REF!</v>
      </c>
      <c r="MJ5" s="166" t="e" cm="1">
        <f t="array" aca="1" ref="MJ5" ca="1">INDIRECT($LM$1&amp;"!$H15")</f>
        <v>#REF!</v>
      </c>
      <c r="MK5" s="166" t="e" cm="1">
        <f t="array" aca="1" ref="MK5" ca="1">INDIRECT($LM$1&amp;"!$I15")</f>
        <v>#REF!</v>
      </c>
      <c r="ML5" s="166" t="e" cm="1">
        <f t="array" aca="1" ref="ML5" ca="1">INDIRECT($LM$1&amp;"!$E16")</f>
        <v>#REF!</v>
      </c>
      <c r="MM5" s="166" t="e" cm="1">
        <f t="array" aca="1" ref="MM5" ca="1">INDIRECT($LM$1&amp;"!$G16")</f>
        <v>#REF!</v>
      </c>
      <c r="MN5" s="166" t="e" cm="1">
        <f t="array" aca="1" ref="MN5" ca="1">INDIRECT($LM$1&amp;"!$H16")</f>
        <v>#REF!</v>
      </c>
      <c r="MO5" s="166" t="e" cm="1">
        <f t="array" aca="1" ref="MO5" ca="1">INDIRECT($LM$1&amp;"!$I16")</f>
        <v>#REF!</v>
      </c>
      <c r="MP5" s="166" t="e" cm="1">
        <f t="array" aca="1" ref="MP5" ca="1">INDIRECT($LM$1&amp;"!$E17")</f>
        <v>#REF!</v>
      </c>
      <c r="MQ5" s="166" t="e" cm="1">
        <f t="array" aca="1" ref="MQ5" ca="1">INDIRECT($LM$1&amp;"!$G17")</f>
        <v>#REF!</v>
      </c>
      <c r="MR5" s="166" t="e" cm="1">
        <f t="array" aca="1" ref="MR5" ca="1">INDIRECT($LM$1&amp;"!$H17")</f>
        <v>#REF!</v>
      </c>
      <c r="MS5" s="166" t="e" cm="1">
        <f t="array" aca="1" ref="MS5" ca="1">INDIRECT($LM$1&amp;"!$I17")</f>
        <v>#REF!</v>
      </c>
      <c r="MT5" s="166" t="e" cm="1">
        <f t="array" aca="1" ref="MT5" ca="1">INDIRECT($LM$1&amp;"!$E18")</f>
        <v>#REF!</v>
      </c>
      <c r="MU5" s="166" t="e" cm="1">
        <f t="array" aca="1" ref="MU5" ca="1">INDIRECT($LM$1&amp;"!$G18")</f>
        <v>#REF!</v>
      </c>
      <c r="MV5" s="166" t="e" cm="1">
        <f t="array" aca="1" ref="MV5" ca="1">INDIRECT($LM$1&amp;"!$H18")</f>
        <v>#REF!</v>
      </c>
      <c r="MW5" s="166" t="e" cm="1">
        <f t="array" aca="1" ref="MW5" ca="1">INDIRECT($LM$1&amp;"!$I18")</f>
        <v>#REF!</v>
      </c>
      <c r="MX5" s="166" t="e" cm="1">
        <f t="array" aca="1" ref="MX5" ca="1">INDIRECT($LM$1&amp;"!$E19")</f>
        <v>#REF!</v>
      </c>
      <c r="MY5" s="166" t="e" cm="1">
        <f t="array" aca="1" ref="MY5" ca="1">INDIRECT($LM$1&amp;"!$G19")</f>
        <v>#REF!</v>
      </c>
      <c r="MZ5" s="166" t="e" cm="1">
        <f t="array" aca="1" ref="MZ5" ca="1">INDIRECT($LM$1&amp;"!$H19")</f>
        <v>#REF!</v>
      </c>
      <c r="NA5" s="166" t="e" cm="1">
        <f t="array" aca="1" ref="NA5" ca="1">INDIRECT($LM$1&amp;"!$I19")</f>
        <v>#REF!</v>
      </c>
      <c r="NB5" s="166" t="e" cm="1">
        <f t="array" aca="1" ref="NB5" ca="1">INDIRECT($LM$1&amp;"!$E20")</f>
        <v>#REF!</v>
      </c>
      <c r="NC5" s="166" t="e" cm="1">
        <f t="array" aca="1" ref="NC5" ca="1">INDIRECT($LM$1&amp;"!$G20")</f>
        <v>#REF!</v>
      </c>
      <c r="ND5" s="166" t="e" cm="1">
        <f t="array" aca="1" ref="ND5" ca="1">INDIRECT($LM$1&amp;"!$H20")</f>
        <v>#REF!</v>
      </c>
      <c r="NE5" s="166" t="e" cm="1">
        <f t="array" aca="1" ref="NE5" ca="1">INDIRECT($LM$1&amp;"!$I20")</f>
        <v>#REF!</v>
      </c>
      <c r="NF5" s="166" t="e" cm="1">
        <f t="array" aca="1" ref="NF5" ca="1">INDIRECT($LM$1&amp;"!$E21")</f>
        <v>#REF!</v>
      </c>
      <c r="NG5" s="166" t="e" cm="1">
        <f t="array" aca="1" ref="NG5" ca="1">INDIRECT($LM$1&amp;"!$G21")</f>
        <v>#REF!</v>
      </c>
      <c r="NH5" s="166" t="e" cm="1">
        <f t="array" aca="1" ref="NH5" ca="1">INDIRECT($LM$1&amp;"!$H21")</f>
        <v>#REF!</v>
      </c>
      <c r="NI5" s="166" t="e" cm="1">
        <f t="array" aca="1" ref="NI5" ca="1">INDIRECT($LM$1&amp;"!$I21")</f>
        <v>#REF!</v>
      </c>
      <c r="NJ5" s="166" t="e" cm="1">
        <f t="array" aca="1" ref="NJ5" ca="1">INDIRECT($LM$1&amp;"!$E22")</f>
        <v>#REF!</v>
      </c>
      <c r="NK5" s="166" t="e" cm="1">
        <f t="array" aca="1" ref="NK5" ca="1">INDIRECT($LM$1&amp;"!$G22")</f>
        <v>#REF!</v>
      </c>
      <c r="NL5" s="166" t="e" cm="1">
        <f t="array" aca="1" ref="NL5" ca="1">INDIRECT($LM$1&amp;"!$H22")</f>
        <v>#REF!</v>
      </c>
      <c r="NM5" s="166" t="e" cm="1">
        <f t="array" aca="1" ref="NM5" ca="1">INDIRECT($LM$1&amp;"!$I22")</f>
        <v>#REF!</v>
      </c>
      <c r="NN5" s="166" t="e" cm="1">
        <f t="array" aca="1" ref="NN5" ca="1">INDIRECT($LM$1&amp;"!$E23")</f>
        <v>#REF!</v>
      </c>
      <c r="NO5" s="166" t="e" cm="1">
        <f t="array" aca="1" ref="NO5" ca="1">INDIRECT($LM$1&amp;"!$G23")</f>
        <v>#REF!</v>
      </c>
      <c r="NP5" s="166" t="e" cm="1">
        <f t="array" aca="1" ref="NP5" ca="1">INDIRECT($LM$1&amp;"!$H23")</f>
        <v>#REF!</v>
      </c>
      <c r="NQ5" s="166" t="e" cm="1">
        <f t="array" aca="1" ref="NQ5" ca="1">INDIRECT($LM$1&amp;"!$I23")</f>
        <v>#REF!</v>
      </c>
      <c r="NR5" s="166" t="e" cm="1">
        <f t="array" aca="1" ref="NR5" ca="1">INDIRECT($LM$1&amp;"!$E24")</f>
        <v>#REF!</v>
      </c>
      <c r="NS5" s="166" t="e" cm="1">
        <f t="array" aca="1" ref="NS5" ca="1">INDIRECT($LM$1&amp;"!$G24")</f>
        <v>#REF!</v>
      </c>
      <c r="NT5" s="166" t="e" cm="1">
        <f t="array" aca="1" ref="NT5" ca="1">INDIRECT($LM$1&amp;"!$H24")</f>
        <v>#REF!</v>
      </c>
      <c r="NU5" s="166" t="e" cm="1">
        <f t="array" aca="1" ref="NU5" ca="1">INDIRECT($LM$1&amp;"!$I24")</f>
        <v>#REF!</v>
      </c>
      <c r="NV5" s="166" t="e" cm="1">
        <f t="array" aca="1" ref="NV5" ca="1">INDIRECT($LM$1&amp;"!$E25")</f>
        <v>#REF!</v>
      </c>
      <c r="NW5" s="166" t="e" cm="1">
        <f t="array" aca="1" ref="NW5" ca="1">INDIRECT($LM$1&amp;"!$G25")</f>
        <v>#REF!</v>
      </c>
      <c r="NX5" s="166" t="e" cm="1">
        <f t="array" aca="1" ref="NX5" ca="1">INDIRECT($LM$1&amp;"!$H25")</f>
        <v>#REF!</v>
      </c>
      <c r="NY5" s="166" t="e" cm="1">
        <f t="array" aca="1" ref="NY5" ca="1">INDIRECT($LM$1&amp;"!$I25")</f>
        <v>#REF!</v>
      </c>
      <c r="NZ5" s="166" t="e" cm="1">
        <f t="array" aca="1" ref="NZ5" ca="1">INDIRECT($LM$1&amp;"!$E26")</f>
        <v>#REF!</v>
      </c>
      <c r="OA5" s="166" t="e" cm="1">
        <f t="array" aca="1" ref="OA5" ca="1">INDIRECT($LM$1&amp;"!$G26")</f>
        <v>#REF!</v>
      </c>
      <c r="OB5" s="166" t="e" cm="1">
        <f t="array" aca="1" ref="OB5" ca="1">INDIRECT($LM$1&amp;"!$H26")</f>
        <v>#REF!</v>
      </c>
      <c r="OC5" s="166" t="e" cm="1">
        <f t="array" aca="1" ref="OC5" ca="1">INDIRECT($LM$1&amp;"!$I26")</f>
        <v>#REF!</v>
      </c>
      <c r="OD5" s="166" t="e" cm="1">
        <f t="array" aca="1" ref="OD5" ca="1">INDIRECT($LM$1&amp;"!$E27")</f>
        <v>#REF!</v>
      </c>
      <c r="OE5" s="166" t="e" cm="1">
        <f t="array" aca="1" ref="OE5" ca="1">INDIRECT($LM$1&amp;"!$G27")</f>
        <v>#REF!</v>
      </c>
      <c r="OF5" s="166" t="e" cm="1">
        <f t="array" aca="1" ref="OF5" ca="1">INDIRECT($LM$1&amp;"!$H27")</f>
        <v>#REF!</v>
      </c>
      <c r="OG5" s="166" t="e" cm="1">
        <f t="array" aca="1" ref="OG5" ca="1">INDIRECT($LM$1&amp;"!$I28")</f>
        <v>#REF!</v>
      </c>
      <c r="OH5" s="166" t="e" cm="1">
        <f t="array" aca="1" ref="OH5" ca="1">INDIRECT($LM$1&amp;"!$E28")</f>
        <v>#REF!</v>
      </c>
      <c r="OI5" s="166" t="e" cm="1">
        <f t="array" aca="1" ref="OI5" ca="1">INDIRECT($LM$1&amp;"!$G28")</f>
        <v>#REF!</v>
      </c>
      <c r="OJ5" s="166" t="e" cm="1">
        <f t="array" aca="1" ref="OJ5" ca="1">INDIRECT($LM$1&amp;"!$H28")</f>
        <v>#REF!</v>
      </c>
      <c r="OK5" s="166" t="e" cm="1">
        <f t="array" aca="1" ref="OK5" ca="1">INDIRECT($LM$1&amp;"!$I28")</f>
        <v>#REF!</v>
      </c>
      <c r="OL5" s="166" t="e" cm="1">
        <f t="array" aca="1" ref="OL5" ca="1">INDIRECT($LM$1&amp;"!$E29")</f>
        <v>#REF!</v>
      </c>
      <c r="OM5" s="166" t="e" cm="1">
        <f t="array" aca="1" ref="OM5" ca="1">INDIRECT($LM$1&amp;"!$G29")</f>
        <v>#REF!</v>
      </c>
      <c r="ON5" s="166" t="e" cm="1">
        <f t="array" aca="1" ref="ON5" ca="1">INDIRECT($LM$1&amp;"!$H29")</f>
        <v>#REF!</v>
      </c>
      <c r="OO5" s="166" t="e" cm="1">
        <f t="array" aca="1" ref="OO5" ca="1">INDIRECT($LM$1&amp;"!$I29")</f>
        <v>#REF!</v>
      </c>
      <c r="OP5" s="166" t="e" cm="1">
        <f t="array" aca="1" ref="OP5" ca="1">INDIRECT($LM$1&amp;"!$E30")</f>
        <v>#REF!</v>
      </c>
      <c r="OQ5" s="166" t="e" cm="1">
        <f t="array" aca="1" ref="OQ5" ca="1">INDIRECT($LM$1&amp;"!$G30")</f>
        <v>#REF!</v>
      </c>
      <c r="OR5" s="166" t="e" cm="1">
        <f t="array" aca="1" ref="OR5" ca="1">INDIRECT($LM$1&amp;"!$H30")</f>
        <v>#REF!</v>
      </c>
      <c r="OS5" s="166" t="e" cm="1">
        <f t="array" aca="1" ref="OS5" ca="1">INDIRECT($LM$1&amp;"!$I30")</f>
        <v>#REF!</v>
      </c>
      <c r="OT5" s="166" t="e" cm="1">
        <f t="array" aca="1" ref="OT5" ca="1">INDIRECT($LM$1&amp;"!$E31")</f>
        <v>#REF!</v>
      </c>
      <c r="OU5" s="166" t="e" cm="1">
        <f t="array" aca="1" ref="OU5" ca="1">INDIRECT($LM$1&amp;"!$G31")</f>
        <v>#REF!</v>
      </c>
      <c r="OV5" s="166" t="e" cm="1">
        <f t="array" aca="1" ref="OV5" ca="1">INDIRECT($LM$1&amp;"!$H31")</f>
        <v>#REF!</v>
      </c>
      <c r="OW5" s="166" t="e" cm="1">
        <f t="array" aca="1" ref="OW5" ca="1">INDIRECT($LM$1&amp;"!$I31")</f>
        <v>#REF!</v>
      </c>
      <c r="OX5" s="166" t="e" cm="1">
        <f t="array" aca="1" ref="OX5" ca="1">INDIRECT($LM$1&amp;"!$E32")</f>
        <v>#REF!</v>
      </c>
      <c r="OY5" s="166" t="e" cm="1">
        <f t="array" aca="1" ref="OY5" ca="1">INDIRECT($LM$1&amp;"!$G32")</f>
        <v>#REF!</v>
      </c>
      <c r="OZ5" s="166" t="e" cm="1">
        <f t="array" aca="1" ref="OZ5" ca="1">INDIRECT($LM$1&amp;"!$H32")</f>
        <v>#REF!</v>
      </c>
      <c r="PA5" s="166" t="e" cm="1">
        <f t="array" aca="1" ref="PA5" ca="1">INDIRECT($LM$1&amp;"!$I32")</f>
        <v>#REF!</v>
      </c>
      <c r="PB5" s="166" t="e" cm="1">
        <f t="array" aca="1" ref="PB5" ca="1">INDIRECT($LM$1&amp;"!$E33")</f>
        <v>#REF!</v>
      </c>
      <c r="PC5" s="166" t="e" cm="1">
        <f t="array" aca="1" ref="PC5" ca="1">INDIRECT($LM$1&amp;"!$G33")</f>
        <v>#REF!</v>
      </c>
      <c r="PD5" s="166" t="e" cm="1">
        <f t="array" aca="1" ref="PD5" ca="1">INDIRECT($LM$1&amp;"!$H33")</f>
        <v>#REF!</v>
      </c>
      <c r="PE5" s="166" t="e" cm="1">
        <f t="array" aca="1" ref="PE5" ca="1">INDIRECT($LM$1&amp;"!$I33")</f>
        <v>#REF!</v>
      </c>
      <c r="PF5" s="166" t="e" cm="1">
        <f t="array" aca="1" ref="PF5" ca="1">INDIRECT($LM$1&amp;"!$E34")</f>
        <v>#REF!</v>
      </c>
      <c r="PG5" s="166" t="e" cm="1">
        <f t="array" aca="1" ref="PG5" ca="1">INDIRECT($LM$1&amp;"!$G34")</f>
        <v>#REF!</v>
      </c>
      <c r="PH5" s="166" t="e" cm="1">
        <f t="array" aca="1" ref="PH5" ca="1">INDIRECT($LM$1&amp;"!$H34")</f>
        <v>#REF!</v>
      </c>
      <c r="PI5" s="166" t="e" cm="1">
        <f t="array" aca="1" ref="PI5" ca="1">INDIRECT($LM$1&amp;"!$I34")</f>
        <v>#REF!</v>
      </c>
      <c r="PJ5" s="166" t="e" cm="1">
        <f t="array" aca="1" ref="PJ5" ca="1">INDIRECT($LM$1&amp;"!$E35")</f>
        <v>#REF!</v>
      </c>
      <c r="PK5" s="166" t="e" cm="1">
        <f t="array" aca="1" ref="PK5" ca="1">INDIRECT($LM$1&amp;"!$G35")</f>
        <v>#REF!</v>
      </c>
      <c r="PL5" s="166" t="e" cm="1">
        <f t="array" aca="1" ref="PL5" ca="1">INDIRECT($LM$1&amp;"!$H35")</f>
        <v>#REF!</v>
      </c>
      <c r="PM5" s="166" t="e" cm="1">
        <f t="array" aca="1" ref="PM5" ca="1">INDIRECT($LM$1&amp;"!$I35")</f>
        <v>#REF!</v>
      </c>
      <c r="PN5" s="166" t="e" cm="1">
        <f t="array" aca="1" ref="PN5" ca="1">INDIRECT($LM$1&amp;"!$E36")</f>
        <v>#REF!</v>
      </c>
      <c r="PO5" s="166" t="e" cm="1">
        <f t="array" aca="1" ref="PO5" ca="1">INDIRECT($LM$1&amp;"!$G36")</f>
        <v>#REF!</v>
      </c>
      <c r="PP5" s="166" t="e" cm="1">
        <f t="array" aca="1" ref="PP5" ca="1">INDIRECT($LM$1&amp;"!$H36")</f>
        <v>#REF!</v>
      </c>
      <c r="PQ5" s="166" t="e" cm="1">
        <f t="array" aca="1" ref="PQ5" ca="1">INDIRECT($LM$1&amp;"!$I36")</f>
        <v>#REF!</v>
      </c>
      <c r="PR5" s="166" t="e" cm="1">
        <f t="array" aca="1" ref="PR5" ca="1">INDIRECT($LM$1&amp;"!$E37")</f>
        <v>#REF!</v>
      </c>
      <c r="PS5" s="166" t="e" cm="1">
        <f t="array" aca="1" ref="PS5" ca="1">INDIRECT($LM$1&amp;"!$G37")</f>
        <v>#REF!</v>
      </c>
      <c r="PT5" s="166" t="e" cm="1">
        <f t="array" aca="1" ref="PT5" ca="1">INDIRECT($LM$1&amp;"!$H37")</f>
        <v>#REF!</v>
      </c>
      <c r="PU5" s="166" t="e" cm="1">
        <f t="array" aca="1" ref="PU5" ca="1">INDIRECT($LM$1&amp;"!$I37")</f>
        <v>#REF!</v>
      </c>
      <c r="PV5" s="166" t="e" cm="1">
        <f t="array" aca="1" ref="PV5" ca="1">INDIRECT($LM$1&amp;"!$E38")</f>
        <v>#REF!</v>
      </c>
      <c r="PW5" s="166" t="e" cm="1">
        <f t="array" aca="1" ref="PW5" ca="1">INDIRECT($LM$1&amp;"!$G38")</f>
        <v>#REF!</v>
      </c>
      <c r="PX5" s="166" t="e" cm="1">
        <f t="array" aca="1" ref="PX5" ca="1">INDIRECT($LM$1&amp;"!$H38")</f>
        <v>#REF!</v>
      </c>
      <c r="PY5" s="166" t="e" cm="1">
        <f t="array" aca="1" ref="PY5" ca="1">INDIRECT($LM$1&amp;"!$I38")</f>
        <v>#REF!</v>
      </c>
      <c r="PZ5" s="166" t="e" cm="1">
        <f t="array" aca="1" ref="PZ5" ca="1">INDIRECT($LM$1&amp;"!$E40")</f>
        <v>#REF!</v>
      </c>
      <c r="QA5" s="166" t="e" cm="1">
        <f t="array" aca="1" ref="QA5" ca="1">INDIRECT($LM$1&amp;"!$G40")</f>
        <v>#REF!</v>
      </c>
      <c r="QB5" s="166" t="e" cm="1">
        <f t="array" aca="1" ref="QB5" ca="1">INDIRECT($LM$1&amp;"!$H40")</f>
        <v>#REF!</v>
      </c>
      <c r="QC5" s="166" t="e" cm="1">
        <f t="array" aca="1" ref="QC5" ca="1">INDIRECT($LM$1&amp;"!$I40")</f>
        <v>#REF!</v>
      </c>
      <c r="QD5" s="166" t="e" cm="1">
        <f t="array" aca="1" ref="QD5" ca="1">INDIRECT($LM$1&amp;"!$E41")</f>
        <v>#REF!</v>
      </c>
      <c r="QE5" s="166" t="e" cm="1">
        <f t="array" aca="1" ref="QE5" ca="1">INDIRECT($LM$1&amp;"!$G41")</f>
        <v>#REF!</v>
      </c>
      <c r="QF5" s="166" t="e" cm="1">
        <f t="array" aca="1" ref="QF5" ca="1">INDIRECT($LM$1&amp;"!$H41")</f>
        <v>#REF!</v>
      </c>
      <c r="QG5" s="166" t="e" cm="1">
        <f t="array" aca="1" ref="QG5" ca="1">INDIRECT($LM$1&amp;"!$I41")</f>
        <v>#REF!</v>
      </c>
      <c r="QH5" s="166" t="e" cm="1">
        <f t="array" aca="1" ref="QH5" ca="1">INDIRECT($LM$1&amp;"!$E42")</f>
        <v>#REF!</v>
      </c>
      <c r="QI5" s="166" t="e" cm="1">
        <f t="array" aca="1" ref="QI5" ca="1">INDIRECT($LM$1&amp;"!$G42")</f>
        <v>#REF!</v>
      </c>
      <c r="QJ5" s="166" t="e" cm="1">
        <f t="array" aca="1" ref="QJ5" ca="1">INDIRECT($LM$1&amp;"!$H42")</f>
        <v>#REF!</v>
      </c>
      <c r="QK5" s="166" t="e" cm="1">
        <f t="array" aca="1" ref="QK5" ca="1">INDIRECT($LM$1&amp;"!$I42")</f>
        <v>#REF!</v>
      </c>
      <c r="QL5" s="166" t="e" cm="1">
        <f t="array" aca="1" ref="QL5" ca="1">INDIRECT($LM$1&amp;"!$E42")</f>
        <v>#REF!</v>
      </c>
      <c r="QM5" s="166" t="e" cm="1">
        <f t="array" aca="1" ref="QM5" ca="1">INDIRECT($LM$1&amp;"!$G42")</f>
        <v>#REF!</v>
      </c>
      <c r="QN5" s="166" t="e" cm="1">
        <f t="array" aca="1" ref="QN5" ca="1">INDIRECT($LM$1&amp;"!$H42")</f>
        <v>#REF!</v>
      </c>
      <c r="QO5" s="166" t="e" cm="1">
        <f t="array" aca="1" ref="QO5" ca="1">INDIRECT($LM$1&amp;"!$I42")</f>
        <v>#REF!</v>
      </c>
      <c r="QP5" s="166" t="e" cm="1">
        <f t="array" aca="1" ref="QP5" ca="1">INDIRECT($LM$1&amp;"!$L6")</f>
        <v>#REF!</v>
      </c>
      <c r="QQ5" s="166" t="e" cm="1">
        <f t="array" aca="1" ref="QQ5" ca="1">INDIRECT($LM$1&amp;"!$N6")</f>
        <v>#REF!</v>
      </c>
      <c r="QR5" s="166" t="e" cm="1">
        <f t="array" aca="1" ref="QR5" ca="1">INDIRECT($LM$1&amp;"!$P6")</f>
        <v>#REF!</v>
      </c>
      <c r="QS5" s="166" t="e" cm="1">
        <f t="array" aca="1" ref="QS5" ca="1">INDIRECT($LM$1&amp;"!$L8")</f>
        <v>#REF!</v>
      </c>
      <c r="QT5" s="166" t="e" cm="1">
        <f t="array" aca="1" ref="QT5" ca="1">INDIRECT($LM$1&amp;"!$L9")</f>
        <v>#REF!</v>
      </c>
      <c r="QU5" s="166" t="e" cm="1">
        <f t="array" aca="1" ref="QU5" ca="1">INDIRECT($LM$1&amp;"!$N10")</f>
        <v>#REF!</v>
      </c>
      <c r="QV5" s="166" t="e" cm="1">
        <f t="array" aca="1" ref="QV5" ca="1">INDIRECT($LM$1&amp;"!$P8")</f>
        <v>#REF!</v>
      </c>
      <c r="QW5" s="166" t="e" cm="1">
        <f t="array" aca="1" ref="QW5" ca="1">INDIRECT($LM$1&amp;"!$P9")</f>
        <v>#REF!</v>
      </c>
      <c r="QX5" s="166" t="e" cm="1">
        <f t="array" aca="1" ref="QX5" ca="1">INDIRECT($LM$1&amp;"!$L11")</f>
        <v>#REF!</v>
      </c>
      <c r="QY5" s="166" t="e" cm="1">
        <f t="array" aca="1" ref="QY5" ca="1">INDIRECT($LM$1&amp;"!$N11")</f>
        <v>#REF!</v>
      </c>
      <c r="QZ5" s="166" t="e" cm="1">
        <f t="array" aca="1" ref="QZ5" ca="1">INDIRECT($LM$1&amp;"!$P11")</f>
        <v>#REF!</v>
      </c>
      <c r="RA5" s="166" t="e" cm="1">
        <f t="array" aca="1" ref="RA5" ca="1">INDIRECT($LM$1&amp;"!$L13")</f>
        <v>#REF!</v>
      </c>
      <c r="RB5" s="166" t="e" cm="1">
        <f t="array" aca="1" ref="RB5" ca="1">INDIRECT($LM$1&amp;"!$P13")</f>
        <v>#REF!</v>
      </c>
      <c r="RC5" s="166" t="e" cm="1">
        <f t="array" aca="1" ref="RC5" ca="1">INDIRECT($LM$1&amp;"!$L14")</f>
        <v>#REF!</v>
      </c>
      <c r="RD5" s="166" t="e" cm="1">
        <f t="array" aca="1" ref="RD5" ca="1">INDIRECT($LM$1&amp;"!$N14")</f>
        <v>#REF!</v>
      </c>
      <c r="RE5" s="166" t="e" cm="1">
        <f t="array" aca="1" ref="RE5" ca="1">INDIRECT($LM$1&amp;"!$P14")</f>
        <v>#REF!</v>
      </c>
      <c r="RF5" s="166" t="e" cm="1">
        <f t="array" aca="1" ref="RF5" ca="1">INDIRECT($LM$1&amp;"!$L18")</f>
        <v>#REF!</v>
      </c>
      <c r="RG5" s="166" t="e" cm="1">
        <f t="array" aca="1" ref="RG5" ca="1">INDIRECT($LM$1&amp;"!$N18")</f>
        <v>#REF!</v>
      </c>
      <c r="RH5" s="166" t="e" cm="1">
        <f t="array" aca="1" ref="RH5" ca="1">INDIRECT($LM$1&amp;"!$P18")</f>
        <v>#REF!</v>
      </c>
      <c r="RI5" s="166" t="e" cm="1">
        <f t="array" aca="1" ref="RI5" ca="1">INDIRECT($LM$1&amp;"!$L21")</f>
        <v>#REF!</v>
      </c>
      <c r="RJ5" s="166" t="e" cm="1">
        <f t="array" aca="1" ref="RJ5" ca="1">INDIRECT($LM$1&amp;"!$N21")</f>
        <v>#REF!</v>
      </c>
      <c r="RK5" s="166" t="e" cm="1">
        <f t="array" aca="1" ref="RK5" ca="1">INDIRECT($LM$1&amp;"!$P21")</f>
        <v>#REF!</v>
      </c>
      <c r="RL5" s="166" t="e" cm="1">
        <f t="array" aca="1" ref="RL5" ca="1">INDIRECT($LM$1&amp;"!$L22")</f>
        <v>#REF!</v>
      </c>
      <c r="RM5" s="166" t="e" cm="1">
        <f t="array" aca="1" ref="RM5" ca="1">INDIRECT($LM$1&amp;"!$N22")</f>
        <v>#REF!</v>
      </c>
      <c r="RN5" s="166" t="e" cm="1">
        <f t="array" aca="1" ref="RN5" ca="1">INDIRECT($LM$1&amp;"!$P22")</f>
        <v>#REF!</v>
      </c>
      <c r="RO5" s="166" t="e" cm="1">
        <f t="array" aca="1" ref="RO5" ca="1">INDIRECT($LM$1&amp;"!$N28")</f>
        <v>#REF!</v>
      </c>
      <c r="RP5" s="166" t="e" cm="1">
        <f t="array" aca="1" ref="RP5" ca="1">INDIRECT($LM$1&amp;"!$P28")</f>
        <v>#REF!</v>
      </c>
      <c r="RQ5" s="166" t="e" cm="1">
        <f t="array" aca="1" ref="RQ5" ca="1">INDIRECT($LM$1&amp;"!$L29")</f>
        <v>#REF!</v>
      </c>
      <c r="RR5" s="166" t="e" cm="1">
        <f t="array" aca="1" ref="RR5" ca="1">INDIRECT($LM$1&amp;"!$N29")</f>
        <v>#REF!</v>
      </c>
      <c r="RS5" s="166" t="e" cm="1">
        <f t="array" aca="1" ref="RS5" ca="1">INDIRECT($LM$1&amp;"!$P29")</f>
        <v>#REF!</v>
      </c>
      <c r="RT5" s="166" t="e" cm="1">
        <f t="array" aca="1" ref="RT5" ca="1">INDIRECT($LM$1&amp;"!$N33")</f>
        <v>#REF!</v>
      </c>
      <c r="RU5" s="166" t="e" cm="1">
        <f t="array" aca="1" ref="RU5" ca="1">INDIRECT($LM$1&amp;"!$P33")</f>
        <v>#REF!</v>
      </c>
      <c r="RV5" s="166" t="e" cm="1">
        <f t="array" aca="1" ref="RV5" ca="1">INDIRECT($LM$1&amp;"!$L34")</f>
        <v>#REF!</v>
      </c>
      <c r="RW5" s="166" t="e" cm="1">
        <f t="array" aca="1" ref="RW5" ca="1">INDIRECT($LM$1&amp;"!$N34")</f>
        <v>#REF!</v>
      </c>
      <c r="RX5" s="166" t="e" cm="1">
        <f t="array" aca="1" ref="RX5" ca="1">INDIRECT($LM$1&amp;"!$P34")</f>
        <v>#REF!</v>
      </c>
      <c r="RY5" s="166" t="e" cm="1">
        <f t="array" aca="1" ref="RY5" ca="1">INDIRECT($LM$1&amp;"!$L37")</f>
        <v>#REF!</v>
      </c>
      <c r="RZ5" s="166" t="e" cm="1">
        <f t="array" aca="1" ref="RZ5" ca="1">INDIRECT($LM$1&amp;"!$N37")</f>
        <v>#REF!</v>
      </c>
      <c r="SA5" s="166" t="e" cm="1">
        <f t="array" aca="1" ref="SA5" ca="1">INDIRECT($LM$1&amp;"!$P37")</f>
        <v>#REF!</v>
      </c>
      <c r="SB5" s="166" t="e" cm="1">
        <f t="array" aca="1" ref="SB5" ca="1">INDIRECT($LM$1&amp;"!$N38")</f>
        <v>#REF!</v>
      </c>
      <c r="SC5" s="166" t="e" cm="1">
        <f t="array" aca="1" ref="SC5" ca="1">INDIRECT($LM$1&amp;"!$P38")</f>
        <v>#REF!</v>
      </c>
      <c r="SD5" s="166" cm="1">
        <f t="array" aca="1" ref="SD5" ca="1">INDIRECT($SD$1&amp;"!$F35")</f>
        <v>0</v>
      </c>
      <c r="SE5" s="166" cm="1">
        <f t="array" aca="1" ref="SE5" ca="1">INDIRECT($SD$1&amp;"!$E6")</f>
        <v>0</v>
      </c>
      <c r="SF5" s="166" cm="1">
        <f t="array" aca="1" ref="SF5" ca="1">INDIRECT($SD$1&amp;"!$G6")</f>
        <v>0</v>
      </c>
      <c r="SG5" s="166" cm="1">
        <f t="array" aca="1" ref="SG5" ca="1">INDIRECT($SD$1&amp;"!$H6")</f>
        <v>0</v>
      </c>
      <c r="SH5" s="166" cm="1">
        <f t="array" aca="1" ref="SH5" ca="1">INDIRECT($SD$1&amp;"!$I6")</f>
        <v>0</v>
      </c>
      <c r="SI5" s="166" cm="1">
        <f t="array" aca="1" ref="SI5" ca="1">INDIRECT($SD$1&amp;"!$E9")</f>
        <v>0</v>
      </c>
      <c r="SJ5" s="166" cm="1">
        <f t="array" aca="1" ref="SJ5" ca="1">INDIRECT($SD$1&amp;"!$G9")</f>
        <v>0</v>
      </c>
      <c r="SK5" s="166" cm="1">
        <f t="array" aca="1" ref="SK5" ca="1">INDIRECT($SD$1&amp;"!$H9")</f>
        <v>0</v>
      </c>
      <c r="SL5" s="166" cm="1">
        <f t="array" aca="1" ref="SL5" ca="1">INDIRECT($SD$1&amp;"!$I9")</f>
        <v>0</v>
      </c>
      <c r="SM5" s="166" cm="1">
        <f t="array" aca="1" ref="SM5" ca="1">INDIRECT($SD$1&amp;"!$E10")</f>
        <v>0</v>
      </c>
      <c r="SN5" s="166" cm="1">
        <f t="array" aca="1" ref="SN5" ca="1">INDIRECT($SD$1&amp;"!$G10")</f>
        <v>0</v>
      </c>
      <c r="SO5" s="166" cm="1">
        <f t="array" aca="1" ref="SO5" ca="1">INDIRECT($SD$1&amp;"!$H10")</f>
        <v>0</v>
      </c>
      <c r="SP5" s="166" cm="1">
        <f t="array" aca="1" ref="SP5" ca="1">INDIRECT($SD$1&amp;"!$I10")</f>
        <v>0</v>
      </c>
      <c r="SQ5" s="166" cm="1">
        <f t="array" aca="1" ref="SQ5" ca="1">INDIRECT($SD$1&amp;"!$E11")</f>
        <v>0</v>
      </c>
      <c r="SR5" s="166" cm="1">
        <f t="array" aca="1" ref="SR5" ca="1">INDIRECT($SD$1&amp;"!$G11")</f>
        <v>0</v>
      </c>
      <c r="SS5" s="166" cm="1">
        <f t="array" aca="1" ref="SS5" ca="1">INDIRECT($SD$1&amp;"!$H11")</f>
        <v>0</v>
      </c>
      <c r="ST5" s="166" cm="1">
        <f t="array" aca="1" ref="ST5" ca="1">INDIRECT($SD$1&amp;"!$I11")</f>
        <v>0</v>
      </c>
      <c r="SU5" s="166" cm="1">
        <f t="array" aca="1" ref="SU5" ca="1">INDIRECT($SD$1&amp;"!$E12")</f>
        <v>0</v>
      </c>
      <c r="SV5" s="166" cm="1">
        <f t="array" aca="1" ref="SV5" ca="1">INDIRECT($SD$1&amp;"!$G12")</f>
        <v>0</v>
      </c>
      <c r="SW5" s="166" cm="1">
        <f t="array" aca="1" ref="SW5" ca="1">INDIRECT($SD$1&amp;"!$H12")</f>
        <v>0</v>
      </c>
      <c r="SX5" s="166" cm="1">
        <f t="array" aca="1" ref="SX5" ca="1">INDIRECT($SD$1&amp;"!$I12")</f>
        <v>0</v>
      </c>
      <c r="SY5" s="166" cm="1">
        <f t="array" aca="1" ref="SY5" ca="1">INDIRECT($SD$1&amp;"!$E13")</f>
        <v>0</v>
      </c>
      <c r="SZ5" s="166" cm="1">
        <f t="array" aca="1" ref="SZ5" ca="1">INDIRECT($SD$1&amp;"!$G13")</f>
        <v>0</v>
      </c>
      <c r="TA5" s="166" cm="1">
        <f t="array" aca="1" ref="TA5" ca="1">INDIRECT($SD$1&amp;"!$H13")</f>
        <v>0</v>
      </c>
      <c r="TB5" s="166" cm="1">
        <f t="array" aca="1" ref="TB5" ca="1">INDIRECT($SD$1&amp;"!$I13")</f>
        <v>0</v>
      </c>
      <c r="TC5" s="166" cm="1">
        <f t="array" aca="1" ref="TC5" ca="1">INDIRECT($SD$1&amp;"!$E14")</f>
        <v>0</v>
      </c>
      <c r="TD5" s="166" cm="1">
        <f t="array" aca="1" ref="TD5" ca="1">INDIRECT($SD$1&amp;"!$G14")</f>
        <v>0</v>
      </c>
      <c r="TE5" s="166" cm="1">
        <f t="array" aca="1" ref="TE5" ca="1">INDIRECT($SD$1&amp;"!$H14")</f>
        <v>0</v>
      </c>
      <c r="TF5" s="166" cm="1">
        <f t="array" aca="1" ref="TF5" ca="1">INDIRECT($SD$1&amp;"!$I14")</f>
        <v>0</v>
      </c>
      <c r="TG5" s="166" cm="1">
        <f t="array" aca="1" ref="TG5" ca="1">INDIRECT($SD$1&amp;"!$E15")</f>
        <v>0</v>
      </c>
      <c r="TH5" s="166" cm="1">
        <f t="array" aca="1" ref="TH5" ca="1">INDIRECT($SD$1&amp;"!$G15")</f>
        <v>0</v>
      </c>
      <c r="TI5" s="166" cm="1">
        <f t="array" aca="1" ref="TI5" ca="1">INDIRECT($SD$1&amp;"!$H15")</f>
        <v>0</v>
      </c>
      <c r="TJ5" s="166" cm="1">
        <f t="array" aca="1" ref="TJ5" ca="1">INDIRECT($SD$1&amp;"!$I15")</f>
        <v>0</v>
      </c>
      <c r="TK5" s="166" cm="1">
        <f t="array" aca="1" ref="TK5" ca="1">INDIRECT($SD$1&amp;"!$E16")</f>
        <v>0</v>
      </c>
      <c r="TL5" s="166" cm="1">
        <f t="array" aca="1" ref="TL5" ca="1">INDIRECT($SD$1&amp;"!$G16")</f>
        <v>0</v>
      </c>
      <c r="TM5" s="166" cm="1">
        <f t="array" aca="1" ref="TM5" ca="1">INDIRECT($SD$1&amp;"!$H16")</f>
        <v>0</v>
      </c>
      <c r="TN5" s="166" cm="1">
        <f t="array" aca="1" ref="TN5" ca="1">INDIRECT($SD$1&amp;"!$I16")</f>
        <v>0</v>
      </c>
      <c r="TO5" s="166" cm="1">
        <f t="array" aca="1" ref="TO5" ca="1">INDIRECT($SD$1&amp;"!$E17")</f>
        <v>0</v>
      </c>
      <c r="TP5" s="166" cm="1">
        <f t="array" aca="1" ref="TP5" ca="1">INDIRECT($SD$1&amp;"!$G17")</f>
        <v>0</v>
      </c>
      <c r="TQ5" s="166" cm="1">
        <f t="array" aca="1" ref="TQ5" ca="1">INDIRECT($SD$1&amp;"!$H17")</f>
        <v>0</v>
      </c>
      <c r="TR5" s="166" cm="1">
        <f t="array" aca="1" ref="TR5" ca="1">INDIRECT($SD$1&amp;"!$I17")</f>
        <v>0</v>
      </c>
      <c r="TS5" s="166" cm="1">
        <f t="array" aca="1" ref="TS5" ca="1">INDIRECT($SD$1&amp;"!$E18")</f>
        <v>0</v>
      </c>
      <c r="TT5" s="166" cm="1">
        <f t="array" aca="1" ref="TT5" ca="1">INDIRECT($SD$1&amp;"!$G18")</f>
        <v>0</v>
      </c>
      <c r="TU5" s="166" cm="1">
        <f t="array" aca="1" ref="TU5" ca="1">INDIRECT($SD$1&amp;"!$H18")</f>
        <v>0</v>
      </c>
      <c r="TV5" s="166" cm="1">
        <f t="array" aca="1" ref="TV5" ca="1">INDIRECT($SD$1&amp;"!$I18")</f>
        <v>0</v>
      </c>
      <c r="TW5" s="166" cm="1">
        <f t="array" aca="1" ref="TW5" ca="1">INDIRECT($SD$1&amp;"!$E19")</f>
        <v>0</v>
      </c>
      <c r="TX5" s="166" cm="1">
        <f t="array" aca="1" ref="TX5" ca="1">INDIRECT($SD$1&amp;"!$G19")</f>
        <v>0</v>
      </c>
      <c r="TY5" s="166" cm="1">
        <f t="array" aca="1" ref="TY5" ca="1">INDIRECT($SD$1&amp;"!$H19")</f>
        <v>0</v>
      </c>
      <c r="TZ5" s="166" cm="1">
        <f t="array" aca="1" ref="TZ5" ca="1">INDIRECT($SD$1&amp;"!$I19")</f>
        <v>0</v>
      </c>
      <c r="UA5" s="166" cm="1">
        <f t="array" aca="1" ref="UA5" ca="1">INDIRECT($SD$1&amp;"!$E20")</f>
        <v>0</v>
      </c>
      <c r="UB5" s="166" cm="1">
        <f t="array" aca="1" ref="UB5" ca="1">INDIRECT($SD$1&amp;"!$G20")</f>
        <v>0</v>
      </c>
      <c r="UC5" s="166" cm="1">
        <f t="array" aca="1" ref="UC5" ca="1">INDIRECT($SD$1&amp;"!$H20")</f>
        <v>0</v>
      </c>
      <c r="UD5" s="166" cm="1">
        <f t="array" aca="1" ref="UD5" ca="1">INDIRECT($SD$1&amp;"!$I20")</f>
        <v>0</v>
      </c>
      <c r="UE5" s="166" cm="1">
        <f t="array" aca="1" ref="UE5" ca="1">INDIRECT($SD$1&amp;"!$E21")</f>
        <v>0</v>
      </c>
      <c r="UF5" s="166" cm="1">
        <f t="array" aca="1" ref="UF5" ca="1">INDIRECT($SD$1&amp;"!$G21")</f>
        <v>0</v>
      </c>
      <c r="UG5" s="166" cm="1">
        <f t="array" aca="1" ref="UG5" ca="1">INDIRECT($SD$1&amp;"!$H21")</f>
        <v>0</v>
      </c>
      <c r="UH5" s="166" cm="1">
        <f t="array" aca="1" ref="UH5" ca="1">INDIRECT($SD$1&amp;"!$I21")</f>
        <v>0</v>
      </c>
      <c r="UI5" s="166" cm="1">
        <f t="array" aca="1" ref="UI5" ca="1">INDIRECT($SD$1&amp;"!$E22")</f>
        <v>0</v>
      </c>
      <c r="UJ5" s="166" cm="1">
        <f t="array" aca="1" ref="UJ5" ca="1">INDIRECT($SD$1&amp;"!$G22")</f>
        <v>0</v>
      </c>
      <c r="UK5" s="166" cm="1">
        <f t="array" aca="1" ref="UK5" ca="1">INDIRECT($SD$1&amp;"!$H22")</f>
        <v>0</v>
      </c>
      <c r="UL5" s="166" cm="1">
        <f t="array" aca="1" ref="UL5" ca="1">INDIRECT($SD$1&amp;"!$I22")</f>
        <v>0</v>
      </c>
      <c r="UM5" s="166" cm="1">
        <f t="array" aca="1" ref="UM5" ca="1">INDIRECT($SD$1&amp;"!$E24")</f>
        <v>0</v>
      </c>
      <c r="UN5" s="166" cm="1">
        <f t="array" aca="1" ref="UN5" ca="1">INDIRECT($SD$1&amp;"!$G24")</f>
        <v>0</v>
      </c>
      <c r="UO5" s="166" cm="1">
        <f t="array" aca="1" ref="UO5" ca="1">INDIRECT($SD$1&amp;"!$H24")</f>
        <v>0</v>
      </c>
      <c r="UP5" s="166" cm="1">
        <f t="array" aca="1" ref="UP5" ca="1">INDIRECT($SD$1&amp;"!$I24")</f>
        <v>0</v>
      </c>
      <c r="UQ5" s="166" cm="1">
        <f t="array" aca="1" ref="UQ5" ca="1">INDIRECT($SD$1&amp;"!$E25")</f>
        <v>0</v>
      </c>
      <c r="UR5" s="166" cm="1">
        <f t="array" aca="1" ref="UR5" ca="1">INDIRECT($SD$1&amp;"!$G25")</f>
        <v>0</v>
      </c>
      <c r="US5" s="166" cm="1">
        <f t="array" aca="1" ref="US5" ca="1">INDIRECT($SD$1&amp;"!$H25")</f>
        <v>0</v>
      </c>
      <c r="UT5" s="166" cm="1">
        <f t="array" aca="1" ref="UT5" ca="1">INDIRECT($SD$1&amp;"!$I25")</f>
        <v>0</v>
      </c>
      <c r="UU5" s="166" cm="1">
        <f t="array" aca="1" ref="UU5" ca="1">INDIRECT($SD$1&amp;"!$E27")</f>
        <v>0</v>
      </c>
      <c r="UV5" s="166" cm="1">
        <f t="array" aca="1" ref="UV5" ca="1">INDIRECT($SD$1&amp;"!$G27")</f>
        <v>0</v>
      </c>
      <c r="UW5" s="166" cm="1">
        <f t="array" aca="1" ref="UW5" ca="1">INDIRECT($SD$1&amp;"!$H27")</f>
        <v>0</v>
      </c>
      <c r="UX5" s="166" cm="1">
        <f t="array" aca="1" ref="UX5" ca="1">INDIRECT($SD$1&amp;"!$I27")</f>
        <v>0</v>
      </c>
      <c r="UY5" s="166" cm="1">
        <f t="array" aca="1" ref="UY5" ca="1">INDIRECT($SD$1&amp;"!$E28")</f>
        <v>0</v>
      </c>
      <c r="UZ5" s="166" cm="1">
        <f t="array" aca="1" ref="UZ5" ca="1">INDIRECT($SD$1&amp;"!$G28")</f>
        <v>0</v>
      </c>
      <c r="VA5" s="166" cm="1">
        <f t="array" aca="1" ref="VA5" ca="1">INDIRECT($SD$1&amp;"!$H28")</f>
        <v>0</v>
      </c>
      <c r="VB5" s="166" cm="1">
        <f t="array" aca="1" ref="VB5" ca="1">INDIRECT($SD$1&amp;"!$I28")</f>
        <v>0</v>
      </c>
      <c r="VC5" s="166" cm="1">
        <f t="array" aca="1" ref="VC5" ca="1">INDIRECT($SD$1&amp;"!$E29")</f>
        <v>0</v>
      </c>
      <c r="VD5" s="166" cm="1">
        <f t="array" aca="1" ref="VD5" ca="1">INDIRECT($SD$1&amp;"!$G29")</f>
        <v>0</v>
      </c>
      <c r="VE5" s="166" cm="1">
        <f t="array" aca="1" ref="VE5" ca="1">INDIRECT($SD$1&amp;"!$H29")</f>
        <v>0</v>
      </c>
      <c r="VF5" s="166" cm="1">
        <f t="array" aca="1" ref="VF5" ca="1">INDIRECT($SD$1&amp;"!$I29")</f>
        <v>0</v>
      </c>
      <c r="VG5" s="166" cm="1">
        <f t="array" aca="1" ref="VG5" ca="1">INDIRECT($SD$1&amp;"!$E30")</f>
        <v>0</v>
      </c>
      <c r="VH5" s="166" cm="1">
        <f t="array" aca="1" ref="VH5" ca="1">INDIRECT($SD$1&amp;"!$G30")</f>
        <v>0</v>
      </c>
      <c r="VI5" s="166" cm="1">
        <f t="array" aca="1" ref="VI5" ca="1">INDIRECT($SD$1&amp;"!$H30")</f>
        <v>0</v>
      </c>
      <c r="VJ5" s="166" cm="1">
        <f t="array" aca="1" ref="VJ5" ca="1">INDIRECT($SD$1&amp;"!$I30")</f>
        <v>0</v>
      </c>
      <c r="VK5" s="166" cm="1">
        <f t="array" aca="1" ref="VK5" ca="1">INDIRECT($SD$1&amp;"!$E31")</f>
        <v>0</v>
      </c>
      <c r="VL5" s="166" cm="1">
        <f t="array" aca="1" ref="VL5" ca="1">INDIRECT($SD$1&amp;"!$G31")</f>
        <v>0</v>
      </c>
      <c r="VM5" s="166" cm="1">
        <f t="array" aca="1" ref="VM5" ca="1">INDIRECT($SD$1&amp;"!$H31")</f>
        <v>0</v>
      </c>
      <c r="VN5" s="166" cm="1">
        <f t="array" aca="1" ref="VN5" ca="1">INDIRECT($SD$1&amp;"!$I31")</f>
        <v>0</v>
      </c>
      <c r="VO5" s="166" cm="1">
        <f t="array" aca="1" ref="VO5" ca="1">INDIRECT($SD$1&amp;"!$E32")</f>
        <v>0</v>
      </c>
      <c r="VP5" s="166" cm="1">
        <f t="array" aca="1" ref="VP5" ca="1">INDIRECT($SD$1&amp;"!$G32")</f>
        <v>0</v>
      </c>
      <c r="VQ5" s="166" cm="1">
        <f t="array" aca="1" ref="VQ5" ca="1">INDIRECT($SD$1&amp;"!$H32")</f>
        <v>0</v>
      </c>
      <c r="VR5" s="166" cm="1">
        <f t="array" aca="1" ref="VR5" ca="1">INDIRECT($SD$1&amp;"!$I32")</f>
        <v>0</v>
      </c>
      <c r="VS5" s="166" cm="1">
        <f t="array" aca="1" ref="VS5" ca="1">INDIRECT($SD$1&amp;"!$E33")</f>
        <v>0</v>
      </c>
      <c r="VT5" s="166" cm="1">
        <f t="array" aca="1" ref="VT5" ca="1">INDIRECT($SD$1&amp;"!$G33")</f>
        <v>0</v>
      </c>
      <c r="VU5" s="166" cm="1">
        <f t="array" aca="1" ref="VU5" ca="1">INDIRECT($SD$1&amp;"!$H33")</f>
        <v>0</v>
      </c>
      <c r="VV5" s="166" cm="1">
        <f t="array" aca="1" ref="VV5" ca="1">INDIRECT($SD$1&amp;"!$I33")</f>
        <v>0</v>
      </c>
      <c r="VW5" s="166" cm="1">
        <f t="array" aca="1" ref="VW5" ca="1">INDIRECT($SD$1&amp;"!$E34")</f>
        <v>0</v>
      </c>
      <c r="VX5" s="166" cm="1">
        <f t="array" aca="1" ref="VX5" ca="1">INDIRECT($SD$1&amp;"!$G34")</f>
        <v>0</v>
      </c>
      <c r="VY5" s="166" cm="1">
        <f t="array" aca="1" ref="VY5" ca="1">INDIRECT($SD$1&amp;"!$H34")</f>
        <v>0</v>
      </c>
      <c r="VZ5" s="166" cm="1">
        <f t="array" aca="1" ref="VZ5" ca="1">INDIRECT($SD$1&amp;"!$I34")</f>
        <v>0</v>
      </c>
      <c r="WA5" s="166" cm="1">
        <f t="array" aca="1" ref="WA5" ca="1">INDIRECT($SD$1&amp;"!$L6")</f>
        <v>0</v>
      </c>
      <c r="WB5" s="166" cm="1">
        <f t="array" aca="1" ref="WB5" ca="1">INDIRECT($SD$1&amp;"!$N7")</f>
        <v>0</v>
      </c>
      <c r="WC5" s="166" cm="1">
        <f t="array" aca="1" ref="WC5" ca="1">INDIRECT($SD$1&amp;"!$P7")</f>
        <v>0</v>
      </c>
      <c r="WD5" s="166" cm="1">
        <f t="array" aca="1" ref="WD5" ca="1">INDIRECT($SD$1&amp;"!$L9")</f>
        <v>0</v>
      </c>
      <c r="WE5" s="166" cm="1">
        <f t="array" aca="1" ref="WE5" ca="1">INDIRECT($SD$1&amp;"!$N9")</f>
        <v>0</v>
      </c>
      <c r="WF5" s="166" cm="1">
        <f t="array" aca="1" ref="WF5" ca="1">INDIRECT($SD$1&amp;"!$P9")</f>
        <v>0</v>
      </c>
      <c r="WG5" s="166" cm="1">
        <f t="array" aca="1" ref="WG5" ca="1">INDIRECT($SD$1&amp;"!$L9")</f>
        <v>0</v>
      </c>
      <c r="WH5" s="166" cm="1">
        <f t="array" aca="1" ref="WH5" ca="1">INDIRECT($SD$1&amp;"!$N9")</f>
        <v>0</v>
      </c>
      <c r="WI5" s="166" cm="1">
        <f t="array" aca="1" ref="WI5" ca="1">INDIRECT($SD$1&amp;"!$P9")</f>
        <v>0</v>
      </c>
      <c r="WJ5" s="166" cm="1">
        <f t="array" aca="1" ref="WJ5" ca="1">INDIRECT($SD$1&amp;"!$L12")</f>
        <v>0</v>
      </c>
      <c r="WK5" s="166" cm="1">
        <f t="array" aca="1" ref="WK5" ca="1">INDIRECT($SD$1&amp;"!$N12")</f>
        <v>0</v>
      </c>
      <c r="WL5" s="166" cm="1">
        <f t="array" aca="1" ref="WL5" ca="1">INDIRECT($SD$1&amp;"!$P12")</f>
        <v>0</v>
      </c>
      <c r="WM5" s="166" cm="1">
        <f t="array" aca="1" ref="WM5" ca="1">INDIRECT($SD$1&amp;"!$L20")</f>
        <v>0</v>
      </c>
      <c r="WN5" s="166" cm="1">
        <f t="array" aca="1" ref="WN5" ca="1">INDIRECT($SD$1&amp;"!$P20")</f>
        <v>0</v>
      </c>
      <c r="WO5" s="166" cm="1">
        <f t="array" aca="1" ref="WO5" ca="1">INDIRECT($SD$1&amp;"!$L22")</f>
        <v>0</v>
      </c>
      <c r="WP5" s="166" cm="1">
        <f t="array" aca="1" ref="WP5" ca="1">INDIRECT($SD$1&amp;"!$N22")</f>
        <v>0</v>
      </c>
      <c r="WQ5" s="166" cm="1">
        <f t="array" aca="1" ref="WQ5" ca="1">INDIRECT($SD$1&amp;"!$P22")</f>
        <v>0</v>
      </c>
      <c r="WR5" s="166" cm="1">
        <f t="array" aca="1" ref="WR5" ca="1">INDIRECT($SD$1&amp;"!$L23")</f>
        <v>0</v>
      </c>
      <c r="WS5" s="166" cm="1">
        <f t="array" aca="1" ref="WS5" ca="1">INDIRECT($SD$1&amp;"!$P23")</f>
        <v>0</v>
      </c>
      <c r="WT5" s="166" cm="1">
        <f t="array" aca="1" ref="WT5" ca="1">INDIRECT($SD$1&amp;"!$L24")</f>
        <v>0</v>
      </c>
      <c r="WU5" s="166" cm="1">
        <f t="array" aca="1" ref="WU5" ca="1">INDIRECT($SD$1&amp;"!$P24")</f>
        <v>0</v>
      </c>
      <c r="WV5" s="166" cm="1">
        <f t="array" aca="1" ref="WV5" ca="1">INDIRECT($SD$1&amp;"!$L25")</f>
        <v>0</v>
      </c>
      <c r="WW5" s="166" cm="1">
        <f t="array" aca="1" ref="WW5" ca="1">INDIRECT($SD$1&amp;"!$P25")</f>
        <v>0</v>
      </c>
      <c r="WX5" s="166" t="e" cm="1">
        <f t="array" aca="1" ref="WX5" ca="1">INDIRECT($WX$1&amp;"!$F31")</f>
        <v>#REF!</v>
      </c>
      <c r="WY5" s="166" t="e" cm="1">
        <f t="array" aca="1" ref="WY5" ca="1">INDIRECT($WX$1&amp;"!$E6")</f>
        <v>#REF!</v>
      </c>
      <c r="WZ5" s="166" t="e" cm="1">
        <f t="array" aca="1" ref="WZ5" ca="1">INDIRECT($WX$1&amp;"!$E9")</f>
        <v>#REF!</v>
      </c>
      <c r="XA5" s="166" t="e" cm="1">
        <f t="array" aca="1" ref="XA5" ca="1">INDIRECT($WX$1&amp;"!$G9")</f>
        <v>#REF!</v>
      </c>
      <c r="XB5" s="166" t="e" cm="1">
        <f t="array" aca="1" ref="XB5" ca="1">INDIRECT($WX$1&amp;"!$H9")</f>
        <v>#REF!</v>
      </c>
      <c r="XC5" s="166" t="e" cm="1">
        <f t="array" aca="1" ref="XC5" ca="1">INDIRECT($WX$1&amp;"!$I9")</f>
        <v>#REF!</v>
      </c>
      <c r="XD5" s="166" t="e" cm="1">
        <f t="array" aca="1" ref="XD5" ca="1">INDIRECT($WX$1&amp;"!$E10")</f>
        <v>#REF!</v>
      </c>
      <c r="XE5" s="166" t="e" cm="1">
        <f t="array" aca="1" ref="XE5" ca="1">INDIRECT($WX$1&amp;"!$G10")</f>
        <v>#REF!</v>
      </c>
      <c r="XF5" s="166" t="e" cm="1">
        <f t="array" aca="1" ref="XF5" ca="1">INDIRECT($WX$1&amp;"!$H10")</f>
        <v>#REF!</v>
      </c>
      <c r="XG5" s="166" t="e" cm="1">
        <f t="array" aca="1" ref="XG5" ca="1">INDIRECT($WX$1&amp;"!$I10")</f>
        <v>#REF!</v>
      </c>
      <c r="XH5" s="166" t="e" cm="1">
        <f t="array" aca="1" ref="XH5" ca="1">INDIRECT($WX$1&amp;"!$E11")</f>
        <v>#REF!</v>
      </c>
      <c r="XI5" s="166" t="e" cm="1">
        <f t="array" aca="1" ref="XI5" ca="1">INDIRECT($WX$1&amp;"!$G11")</f>
        <v>#REF!</v>
      </c>
      <c r="XJ5" s="166" t="e" cm="1">
        <f t="array" aca="1" ref="XJ5" ca="1">INDIRECT($WX$1&amp;"!$H11")</f>
        <v>#REF!</v>
      </c>
      <c r="XK5" s="166" t="e" cm="1">
        <f t="array" aca="1" ref="XK5" ca="1">INDIRECT($WX$1&amp;"!$I11")</f>
        <v>#REF!</v>
      </c>
      <c r="XL5" s="166" t="e" cm="1">
        <f t="array" aca="1" ref="XL5" ca="1">INDIRECT($WX$1&amp;"!$E12")</f>
        <v>#REF!</v>
      </c>
      <c r="XM5" s="166" t="e" cm="1">
        <f t="array" aca="1" ref="XM5" ca="1">INDIRECT($WX$1&amp;"!$G12")</f>
        <v>#REF!</v>
      </c>
      <c r="XN5" s="166" t="e" cm="1">
        <f t="array" aca="1" ref="XN5" ca="1">INDIRECT($WX$1&amp;"!$H12")</f>
        <v>#REF!</v>
      </c>
      <c r="XO5" s="166" t="e" cm="1">
        <f t="array" aca="1" ref="XO5" ca="1">INDIRECT($WX$1&amp;"!$I12")</f>
        <v>#REF!</v>
      </c>
      <c r="XP5" s="166" t="e" cm="1">
        <f t="array" aca="1" ref="XP5" ca="1">INDIRECT($WX$1&amp;"!$E13")</f>
        <v>#REF!</v>
      </c>
      <c r="XQ5" s="166" t="e" cm="1">
        <f t="array" aca="1" ref="XQ5" ca="1">INDIRECT($WX$1&amp;"!$G13")</f>
        <v>#REF!</v>
      </c>
      <c r="XR5" s="166" t="e" cm="1">
        <f t="array" aca="1" ref="XR5" ca="1">INDIRECT($WX$1&amp;"!$H13")</f>
        <v>#REF!</v>
      </c>
      <c r="XS5" s="166" t="e" cm="1">
        <f t="array" aca="1" ref="XS5" ca="1">INDIRECT($WX$1&amp;"!$I13")</f>
        <v>#REF!</v>
      </c>
      <c r="XT5" s="166" t="e" cm="1">
        <f t="array" aca="1" ref="XT5" ca="1">INDIRECT($WX$1&amp;"!$E15")</f>
        <v>#REF!</v>
      </c>
      <c r="XU5" s="166" t="e" cm="1">
        <f t="array" aca="1" ref="XU5" ca="1">INDIRECT($WX$1&amp;"!$G15")</f>
        <v>#REF!</v>
      </c>
      <c r="XV5" s="166" t="e" cm="1">
        <f t="array" aca="1" ref="XV5" ca="1">INDIRECT($WX$1&amp;"!$H15")</f>
        <v>#REF!</v>
      </c>
      <c r="XW5" s="166" t="e" cm="1">
        <f t="array" aca="1" ref="XW5" ca="1">INDIRECT($WX$1&amp;"!$I15")</f>
        <v>#REF!</v>
      </c>
      <c r="XX5" s="166" t="e" cm="1">
        <f t="array" aca="1" ref="XX5" ca="1">INDIRECT($WX$1&amp;"!$E16")</f>
        <v>#REF!</v>
      </c>
      <c r="XY5" s="166" t="e" cm="1">
        <f t="array" aca="1" ref="XY5" ca="1">INDIRECT($WX$1&amp;"!$G16")</f>
        <v>#REF!</v>
      </c>
      <c r="XZ5" s="166" t="e" cm="1">
        <f t="array" aca="1" ref="XZ5" ca="1">INDIRECT($WX$1&amp;"!$H16")</f>
        <v>#REF!</v>
      </c>
      <c r="YA5" s="166" t="e" cm="1">
        <f t="array" aca="1" ref="YA5" ca="1">INDIRECT($WX$1&amp;"!$I16")</f>
        <v>#REF!</v>
      </c>
      <c r="YB5" s="166" t="e" cm="1">
        <f t="array" aca="1" ref="YB5" ca="1">INDIRECT($WX$1&amp;"!$E17")</f>
        <v>#REF!</v>
      </c>
      <c r="YC5" s="166" t="e" cm="1">
        <f t="array" aca="1" ref="YC5" ca="1">INDIRECT($WX$1&amp;"!$G17")</f>
        <v>#REF!</v>
      </c>
      <c r="YD5" s="166" t="e" cm="1">
        <f t="array" aca="1" ref="YD5" ca="1">INDIRECT($WX$1&amp;"!$H17")</f>
        <v>#REF!</v>
      </c>
      <c r="YE5" s="166" t="e" cm="1">
        <f t="array" aca="1" ref="YE5" ca="1">INDIRECT($WX$1&amp;"!$I17")</f>
        <v>#REF!</v>
      </c>
      <c r="YF5" s="166" t="e" cm="1">
        <f t="array" aca="1" ref="YF5" ca="1">INDIRECT($WX$1&amp;"!$E18")</f>
        <v>#REF!</v>
      </c>
      <c r="YG5" s="166" t="e" cm="1">
        <f t="array" aca="1" ref="YG5" ca="1">INDIRECT($WX$1&amp;"!$G18")</f>
        <v>#REF!</v>
      </c>
      <c r="YH5" s="166" t="e" cm="1">
        <f t="array" aca="1" ref="YH5" ca="1">INDIRECT($WX$1&amp;"!$H18")</f>
        <v>#REF!</v>
      </c>
      <c r="YI5" s="166" t="e" cm="1">
        <f t="array" aca="1" ref="YI5" ca="1">INDIRECT($WX$1&amp;"!$I18")</f>
        <v>#REF!</v>
      </c>
      <c r="YJ5" s="166" t="e" cm="1">
        <f t="array" aca="1" ref="YJ5" ca="1">INDIRECT($WX$1&amp;"!$E20")</f>
        <v>#REF!</v>
      </c>
      <c r="YK5" s="166" t="e" cm="1">
        <f t="array" aca="1" ref="YK5" ca="1">INDIRECT($WX$1&amp;"!$G20")</f>
        <v>#REF!</v>
      </c>
      <c r="YL5" s="166" t="e" cm="1">
        <f t="array" aca="1" ref="YL5" ca="1">INDIRECT($WX$1&amp;"!$H20")</f>
        <v>#REF!</v>
      </c>
      <c r="YM5" s="166" t="e" cm="1">
        <f t="array" aca="1" ref="YM5" ca="1">INDIRECT($WX$1&amp;"!$I20")</f>
        <v>#REF!</v>
      </c>
      <c r="YN5" s="166" t="e" cm="1">
        <f t="array" aca="1" ref="YN5" ca="1">INDIRECT($WX$1&amp;"!$E21")</f>
        <v>#REF!</v>
      </c>
      <c r="YO5" s="166" t="e" cm="1">
        <f t="array" aca="1" ref="YO5" ca="1">INDIRECT($WX$1&amp;"!$G21")</f>
        <v>#REF!</v>
      </c>
      <c r="YP5" s="166" t="e" cm="1">
        <f t="array" aca="1" ref="YP5" ca="1">INDIRECT($WX$1&amp;"!$H21")</f>
        <v>#REF!</v>
      </c>
      <c r="YQ5" s="166" t="e" cm="1">
        <f t="array" aca="1" ref="YQ5" ca="1">INDIRECT($WX$1&amp;"!$I21")</f>
        <v>#REF!</v>
      </c>
      <c r="YR5" s="166" t="e" cm="1">
        <f t="array" aca="1" ref="YR5" ca="1">INDIRECT($WX$1&amp;"!$E22")</f>
        <v>#REF!</v>
      </c>
      <c r="YS5" s="166" t="e" cm="1">
        <f t="array" aca="1" ref="YS5" ca="1">INDIRECT($WX$1&amp;"!$G22")</f>
        <v>#REF!</v>
      </c>
      <c r="YT5" s="166" t="e" cm="1">
        <f t="array" aca="1" ref="YT5" ca="1">INDIRECT($WX$1&amp;"!$H22")</f>
        <v>#REF!</v>
      </c>
      <c r="YU5" s="166" t="e" cm="1">
        <f t="array" aca="1" ref="YU5" ca="1">INDIRECT($WX$1&amp;"!$I22")</f>
        <v>#REF!</v>
      </c>
      <c r="YV5" s="166" t="e" cm="1">
        <f t="array" aca="1" ref="YV5" ca="1">INDIRECT($WX$1&amp;"!$E23")</f>
        <v>#REF!</v>
      </c>
      <c r="YW5" s="166" t="e" cm="1">
        <f t="array" aca="1" ref="YW5" ca="1">INDIRECT($WX$1&amp;"!$G23")</f>
        <v>#REF!</v>
      </c>
      <c r="YX5" s="166" t="e" cm="1">
        <f t="array" aca="1" ref="YX5" ca="1">INDIRECT($WX$1&amp;"!$H23")</f>
        <v>#REF!</v>
      </c>
      <c r="YY5" s="166" t="e" cm="1">
        <f t="array" aca="1" ref="YY5" ca="1">INDIRECT($WX$1&amp;"!$I23")</f>
        <v>#REF!</v>
      </c>
      <c r="YZ5" s="166" t="e" cm="1">
        <f t="array" aca="1" ref="YZ5" ca="1">INDIRECT($WX$1&amp;"!$E24")</f>
        <v>#REF!</v>
      </c>
      <c r="ZA5" s="166" t="e" cm="1">
        <f t="array" aca="1" ref="ZA5" ca="1">INDIRECT($WX$1&amp;"!$G24")</f>
        <v>#REF!</v>
      </c>
      <c r="ZB5" s="166" t="e" cm="1">
        <f t="array" aca="1" ref="ZB5" ca="1">INDIRECT($WX$1&amp;"!$H24")</f>
        <v>#REF!</v>
      </c>
      <c r="ZC5" s="166" t="e" cm="1">
        <f t="array" aca="1" ref="ZC5" ca="1">INDIRECT($WX$1&amp;"!$I24")</f>
        <v>#REF!</v>
      </c>
      <c r="ZD5" s="166" t="e" cm="1">
        <f t="array" aca="1" ref="ZD5" ca="1">INDIRECT($WX$1&amp;"!$E27")</f>
        <v>#REF!</v>
      </c>
      <c r="ZE5" s="166" t="e" cm="1">
        <f t="array" aca="1" ref="ZE5" ca="1">INDIRECT($WX$1&amp;"!$G27")</f>
        <v>#REF!</v>
      </c>
      <c r="ZF5" s="166" t="e" cm="1">
        <f t="array" aca="1" ref="ZF5" ca="1">INDIRECT($WX$1&amp;"!$H27")</f>
        <v>#REF!</v>
      </c>
      <c r="ZG5" s="166" t="e" cm="1">
        <f t="array" aca="1" ref="ZG5" ca="1">INDIRECT($WX$1&amp;"!$I27")</f>
        <v>#REF!</v>
      </c>
      <c r="ZH5" s="166" t="e" cm="1">
        <f t="array" aca="1" ref="ZH5" ca="1">INDIRECT($WX$1&amp;"!$E29")</f>
        <v>#REF!</v>
      </c>
      <c r="ZI5" s="166" t="e" cm="1">
        <f t="array" aca="1" ref="ZI5" ca="1">INDIRECT($WX$1&amp;"!$G29")</f>
        <v>#REF!</v>
      </c>
      <c r="ZJ5" s="166" t="e" cm="1">
        <f t="array" aca="1" ref="ZJ5" ca="1">INDIRECT($WX$1&amp;"!$H29")</f>
        <v>#REF!</v>
      </c>
      <c r="ZK5" s="166" t="e" cm="1">
        <f t="array" aca="1" ref="ZK5" ca="1">INDIRECT($WX$1&amp;"!$I29")</f>
        <v>#REF!</v>
      </c>
      <c r="ZL5" s="166" t="e" cm="1">
        <f t="array" aca="1" ref="ZL5" ca="1">INDIRECT($WX$1&amp;"!$E30")</f>
        <v>#REF!</v>
      </c>
      <c r="ZM5" s="166" t="e" cm="1">
        <f t="array" aca="1" ref="ZM5" ca="1">INDIRECT($WX$1&amp;"!$G30")</f>
        <v>#REF!</v>
      </c>
      <c r="ZN5" s="166" t="e" cm="1">
        <f t="array" aca="1" ref="ZN5" ca="1">INDIRECT($WX$1&amp;"!$H30")</f>
        <v>#REF!</v>
      </c>
      <c r="ZO5" s="166" t="e" cm="1">
        <f t="array" aca="1" ref="ZO5" ca="1">INDIRECT($WX$1&amp;"!$I30")</f>
        <v>#REF!</v>
      </c>
      <c r="ZP5" s="166" t="e" cm="1">
        <f t="array" aca="1" ref="ZP5" ca="1">INDIRECT($WX$1&amp;"!$L8")</f>
        <v>#REF!</v>
      </c>
      <c r="ZQ5" s="166" t="e" cm="1">
        <f t="array" aca="1" ref="ZQ5" ca="1">INDIRECT($WX$1&amp;"!$N8")</f>
        <v>#REF!</v>
      </c>
      <c r="ZR5" s="166" t="e" cm="1">
        <f t="array" aca="1" ref="ZR5" ca="1">INDIRECT($WX$1&amp;"!$P8")</f>
        <v>#REF!</v>
      </c>
      <c r="ZS5" s="166" t="e" cm="1">
        <f t="array" aca="1" ref="ZS5" ca="1">INDIRECT($WX$1&amp;"!$L15")</f>
        <v>#REF!</v>
      </c>
      <c r="ZT5" s="166" t="e" cm="1">
        <f t="array" aca="1" ref="ZT5" ca="1">INDIRECT($WX$1&amp;"!$N15")</f>
        <v>#REF!</v>
      </c>
      <c r="ZU5" s="166" t="e" cm="1">
        <f t="array" aca="1" ref="ZU5" ca="1">INDIRECT($WX$1&amp;"!$P15")</f>
        <v>#REF!</v>
      </c>
      <c r="ZV5" s="166" t="e" cm="1">
        <f t="array" aca="1" ref="ZV5" ca="1">INDIRECT($WX$1&amp;"!$L16")</f>
        <v>#REF!</v>
      </c>
      <c r="ZW5" s="166" t="e" cm="1">
        <f t="array" aca="1" ref="ZW5" ca="1">INDIRECT($WX$1&amp;"!$N16")</f>
        <v>#REF!</v>
      </c>
      <c r="ZX5" s="166" t="e" cm="1">
        <f t="array" aca="1" ref="ZX5" ca="1">INDIRECT($WX$1&amp;"!$P16")</f>
        <v>#REF!</v>
      </c>
      <c r="ZY5" s="166" t="e" cm="1">
        <f t="array" aca="1" ref="ZY5" ca="1">INDIRECT($WX$1&amp;"!$L17")</f>
        <v>#REF!</v>
      </c>
      <c r="ZZ5" s="166" t="e" cm="1">
        <f t="array" aca="1" ref="ZZ5" ca="1">INDIRECT($WX$1&amp;"!$N17")</f>
        <v>#REF!</v>
      </c>
      <c r="AAA5" s="166" t="e" cm="1">
        <f t="array" aca="1" ref="AAA5" ca="1">INDIRECT($WX$1&amp;"!$P17")</f>
        <v>#REF!</v>
      </c>
      <c r="AAB5" s="166" t="e" cm="1">
        <f t="array" aca="1" ref="AAB5" ca="1">INDIRECT($WX$1&amp;"!$L18")</f>
        <v>#REF!</v>
      </c>
      <c r="AAC5" s="166" t="e" cm="1">
        <f t="array" aca="1" ref="AAC5" ca="1">INDIRECT($WX$1&amp;"!$N18")</f>
        <v>#REF!</v>
      </c>
      <c r="AAD5" s="166" t="e" cm="1">
        <f t="array" aca="1" ref="AAD5" ca="1">INDIRECT($WX$1&amp;"!$P18")</f>
        <v>#REF!</v>
      </c>
      <c r="AAE5" s="166" t="e" cm="1">
        <f t="array" aca="1" ref="AAE5" ca="1">INDIRECT($WX$1&amp;"!$L20")</f>
        <v>#REF!</v>
      </c>
      <c r="AAF5" s="166" t="e" cm="1">
        <f t="array" aca="1" ref="AAF5" ca="1">INDIRECT($WX$1&amp;"!$N20")</f>
        <v>#REF!</v>
      </c>
      <c r="AAG5" s="166" t="e" cm="1">
        <f t="array" aca="1" ref="AAG5" ca="1">INDIRECT($WX$1&amp;"!$P20")</f>
        <v>#REF!</v>
      </c>
      <c r="AAH5" s="166" t="e" cm="1">
        <f t="array" aca="1" ref="AAH5" ca="1">INDIRECT($WX$1&amp;"!$L21")</f>
        <v>#REF!</v>
      </c>
      <c r="AAI5" s="166" t="e" cm="1">
        <f t="array" aca="1" ref="AAI5" ca="1">INDIRECT($WX$1&amp;"!$N21")</f>
        <v>#REF!</v>
      </c>
      <c r="AAJ5" s="166" t="e" cm="1">
        <f t="array" aca="1" ref="AAJ5" ca="1">INDIRECT($WX$1&amp;"!$P21")</f>
        <v>#REF!</v>
      </c>
      <c r="AAK5" s="166" t="e" cm="1">
        <f t="array" aca="1" ref="AAK5" ca="1">INDIRECT($WX$1&amp;"!$L22")</f>
        <v>#REF!</v>
      </c>
      <c r="AAL5" s="166" t="e" cm="1">
        <f t="array" aca="1" ref="AAL5" ca="1">INDIRECT($WX$1&amp;"!$N22")</f>
        <v>#REF!</v>
      </c>
      <c r="AAM5" s="166" t="e" cm="1">
        <f t="array" aca="1" ref="AAM5" ca="1">INDIRECT($WX$1&amp;"!$P22")</f>
        <v>#REF!</v>
      </c>
      <c r="AAN5" s="166" t="e" cm="1">
        <f t="array" aca="1" ref="AAN5" ca="1">INDIRECT($AAN$1&amp;"!$F29")</f>
        <v>#REF!</v>
      </c>
      <c r="AAO5" s="166" t="e" cm="1">
        <f t="array" aca="1" ref="AAO5" ca="1">INDIRECT($AAN$1&amp;"!$E6")</f>
        <v>#REF!</v>
      </c>
      <c r="AAP5" s="166" t="e" cm="1">
        <f t="array" aca="1" ref="AAP5" ca="1">INDIRECT($AAN$1&amp;"!$E9")</f>
        <v>#REF!</v>
      </c>
      <c r="AAQ5" s="166" t="e" cm="1">
        <f t="array" aca="1" ref="AAQ5" ca="1">INDIRECT($AAN$1&amp;"!$G9")</f>
        <v>#REF!</v>
      </c>
      <c r="AAR5" s="166" t="e" cm="1">
        <f t="array" aca="1" ref="AAR5" ca="1">INDIRECT($AAN$1&amp;"!$H9")</f>
        <v>#REF!</v>
      </c>
      <c r="AAS5" s="166" t="e" cm="1">
        <f t="array" aca="1" ref="AAS5" ca="1">INDIRECT($AAN$1&amp;"!$I9")</f>
        <v>#REF!</v>
      </c>
      <c r="AAT5" s="166" t="e" cm="1">
        <f t="array" aca="1" ref="AAT5" ca="1">INDIRECT($AAN$1&amp;"!$E10")</f>
        <v>#REF!</v>
      </c>
      <c r="AAU5" s="166" t="e" cm="1">
        <f t="array" aca="1" ref="AAU5" ca="1">INDIRECT($AAN$1&amp;"!$G10")</f>
        <v>#REF!</v>
      </c>
      <c r="AAV5" s="166" t="e" cm="1">
        <f t="array" aca="1" ref="AAV5" ca="1">INDIRECT($AAN$1&amp;"!$H10")</f>
        <v>#REF!</v>
      </c>
      <c r="AAW5" s="166" t="e" cm="1">
        <f t="array" aca="1" ref="AAW5" ca="1">INDIRECT($AAN$1&amp;"!$I10")</f>
        <v>#REF!</v>
      </c>
      <c r="AAX5" s="166" t="e" cm="1">
        <f t="array" aca="1" ref="AAX5" ca="1">INDIRECT($AAN$1&amp;"!$E11")</f>
        <v>#REF!</v>
      </c>
      <c r="AAY5" s="166" t="e" cm="1">
        <f t="array" aca="1" ref="AAY5" ca="1">INDIRECT($AAN$1&amp;"!$G11")</f>
        <v>#REF!</v>
      </c>
      <c r="AAZ5" s="166" t="e" cm="1">
        <f t="array" aca="1" ref="AAZ5" ca="1">INDIRECT($AAN$1&amp;"!$H11")</f>
        <v>#REF!</v>
      </c>
      <c r="ABA5" s="166" t="e" cm="1">
        <f t="array" aca="1" ref="ABA5" ca="1">INDIRECT($AAN$1&amp;"!$I11")</f>
        <v>#REF!</v>
      </c>
      <c r="ABB5" s="166" t="e" cm="1">
        <f t="array" aca="1" ref="ABB5" ca="1">INDIRECT($AAN$1&amp;"!$E12")</f>
        <v>#REF!</v>
      </c>
      <c r="ABC5" s="166" t="e" cm="1">
        <f t="array" aca="1" ref="ABC5" ca="1">INDIRECT($AAN$1&amp;"!$G12")</f>
        <v>#REF!</v>
      </c>
      <c r="ABD5" s="166" t="e" cm="1">
        <f t="array" aca="1" ref="ABD5" ca="1">INDIRECT($AAN$1&amp;"!$H12")</f>
        <v>#REF!</v>
      </c>
      <c r="ABE5" s="166" t="e" cm="1">
        <f t="array" aca="1" ref="ABE5" ca="1">INDIRECT($AAN$1&amp;"!$I12")</f>
        <v>#REF!</v>
      </c>
      <c r="ABF5" s="166" t="e" cm="1">
        <f t="array" aca="1" ref="ABF5" ca="1">INDIRECT($AAN$1&amp;"!$E13")</f>
        <v>#REF!</v>
      </c>
      <c r="ABG5" s="166" t="e" cm="1">
        <f t="array" aca="1" ref="ABG5" ca="1">INDIRECT($AAN$1&amp;"!$G13")</f>
        <v>#REF!</v>
      </c>
      <c r="ABH5" s="166" t="e" cm="1">
        <f t="array" aca="1" ref="ABH5" ca="1">INDIRECT($AAN$1&amp;"!$H13")</f>
        <v>#REF!</v>
      </c>
      <c r="ABI5" s="166" t="e" cm="1">
        <f t="array" aca="1" ref="ABI5" ca="1">INDIRECT($AAN$1&amp;"!$I13")</f>
        <v>#REF!</v>
      </c>
      <c r="ABJ5" s="166" t="e" cm="1">
        <f t="array" aca="1" ref="ABJ5" ca="1">INDIRECT($AAN$1&amp;"!$E15")</f>
        <v>#REF!</v>
      </c>
      <c r="ABK5" s="166" t="e" cm="1">
        <f t="array" aca="1" ref="ABK5" ca="1">INDIRECT($AAN$1&amp;"!$E16")</f>
        <v>#REF!</v>
      </c>
      <c r="ABL5" s="166" t="e" cm="1">
        <f t="array" aca="1" ref="ABL5" ca="1">INDIRECT($AAN$1&amp;"!$G16")</f>
        <v>#REF!</v>
      </c>
      <c r="ABM5" s="166" t="e" cm="1">
        <f t="array" aca="1" ref="ABM5" ca="1">INDIRECT($AAN$1&amp;"!$H16")</f>
        <v>#REF!</v>
      </c>
      <c r="ABN5" s="166" t="e" cm="1">
        <f t="array" aca="1" ref="ABN5" ca="1">INDIRECT($AAN$1&amp;"!$I16")</f>
        <v>#REF!</v>
      </c>
      <c r="ABO5" s="166" t="e" cm="1">
        <f t="array" aca="1" ref="ABO5" ca="1">INDIRECT($AAN$1&amp;"!$E17")</f>
        <v>#REF!</v>
      </c>
      <c r="ABP5" s="166" t="e" cm="1">
        <f t="array" aca="1" ref="ABP5" ca="1">INDIRECT($AAN$1&amp;"!$G17")</f>
        <v>#REF!</v>
      </c>
      <c r="ABQ5" s="166" t="e" cm="1">
        <f t="array" aca="1" ref="ABQ5" ca="1">INDIRECT($AAN$1&amp;"!$H17")</f>
        <v>#REF!</v>
      </c>
      <c r="ABR5" s="166" t="e" cm="1">
        <f t="array" aca="1" ref="ABR5" ca="1">INDIRECT($AAN$1&amp;"!$I17")</f>
        <v>#REF!</v>
      </c>
      <c r="ABS5" s="166" t="e" cm="1">
        <f t="array" aca="1" ref="ABS5" ca="1">INDIRECT($AAN$1&amp;"!$E18")</f>
        <v>#REF!</v>
      </c>
      <c r="ABT5" s="166" t="e" cm="1">
        <f t="array" aca="1" ref="ABT5" ca="1">INDIRECT($AAN$1&amp;"!$G18")</f>
        <v>#REF!</v>
      </c>
      <c r="ABU5" s="166" t="e" cm="1">
        <f t="array" aca="1" ref="ABU5" ca="1">INDIRECT($AAN$1&amp;"!$H18")</f>
        <v>#REF!</v>
      </c>
      <c r="ABV5" s="166" t="e" cm="1">
        <f t="array" aca="1" ref="ABV5" ca="1">INDIRECT($AAN$1&amp;"!$I18")</f>
        <v>#REF!</v>
      </c>
      <c r="ABW5" s="166" t="e" cm="1">
        <f t="array" aca="1" ref="ABW5" ca="1">INDIRECT($AAN$1&amp;"!$E20")</f>
        <v>#REF!</v>
      </c>
      <c r="ABX5" s="166" t="e" cm="1">
        <f t="array" aca="1" ref="ABX5" ca="1">INDIRECT($AAN$1&amp;"!$G20")</f>
        <v>#REF!</v>
      </c>
      <c r="ABY5" s="166" t="e" cm="1">
        <f t="array" aca="1" ref="ABY5" ca="1">INDIRECT($AAN$1&amp;"!$H20")</f>
        <v>#REF!</v>
      </c>
      <c r="ABZ5" s="166" t="e" cm="1">
        <f t="array" aca="1" ref="ABZ5" ca="1">INDIRECT($AAN$1&amp;"!$I20")</f>
        <v>#REF!</v>
      </c>
      <c r="ACA5" s="166" t="e" cm="1">
        <f t="array" aca="1" ref="ACA5" ca="1">INDIRECT($AAN$1&amp;"!$E21")</f>
        <v>#REF!</v>
      </c>
      <c r="ACB5" s="166" t="e" cm="1">
        <f t="array" aca="1" ref="ACB5" ca="1">INDIRECT($AAN$1&amp;"!$G21")</f>
        <v>#REF!</v>
      </c>
      <c r="ACC5" s="166" t="e" cm="1">
        <f t="array" aca="1" ref="ACC5" ca="1">INDIRECT($AAN$1&amp;"!$H21")</f>
        <v>#REF!</v>
      </c>
      <c r="ACD5" s="166" t="e" cm="1">
        <f t="array" aca="1" ref="ACD5" ca="1">INDIRECT($AAN$1&amp;"!$I21")</f>
        <v>#REF!</v>
      </c>
      <c r="ACE5" s="166" t="e" cm="1">
        <f t="array" aca="1" ref="ACE5" ca="1">INDIRECT($AAN$1&amp;"!$E22")</f>
        <v>#REF!</v>
      </c>
      <c r="ACF5" s="166" t="e" cm="1">
        <f t="array" aca="1" ref="ACF5" ca="1">INDIRECT($AAN$1&amp;"!$G22")</f>
        <v>#REF!</v>
      </c>
      <c r="ACG5" s="166" t="e" cm="1">
        <f t="array" aca="1" ref="ACG5" ca="1">INDIRECT($AAN$1&amp;"!$H22")</f>
        <v>#REF!</v>
      </c>
      <c r="ACH5" s="166" t="e" cm="1">
        <f t="array" aca="1" ref="ACH5" ca="1">INDIRECT($AAN$1&amp;"!$I22")</f>
        <v>#REF!</v>
      </c>
      <c r="ACI5" s="166" t="e" cm="1">
        <f t="array" aca="1" ref="ACI5" ca="1">INDIRECT($AAN$1&amp;"!$E23")</f>
        <v>#REF!</v>
      </c>
      <c r="ACJ5" s="166" t="e" cm="1">
        <f t="array" aca="1" ref="ACJ5" ca="1">INDIRECT($AAN$1&amp;"!$G23")</f>
        <v>#REF!</v>
      </c>
      <c r="ACK5" s="166" t="e" cm="1">
        <f t="array" aca="1" ref="ACK5" ca="1">INDIRECT($AAN$1&amp;"!$H23")</f>
        <v>#REF!</v>
      </c>
      <c r="ACL5" s="166" t="e" cm="1">
        <f t="array" aca="1" ref="ACL5" ca="1">INDIRECT($AAN$1&amp;"!$I23")</f>
        <v>#REF!</v>
      </c>
      <c r="ACM5" s="166" t="e" cm="1">
        <f t="array" aca="1" ref="ACM5" ca="1">INDIRECT($AAN$1&amp;"!$E26")</f>
        <v>#REF!</v>
      </c>
      <c r="ACN5" s="166" t="e" cm="1">
        <f t="array" aca="1" ref="ACN5" ca="1">INDIRECT($AAN$1&amp;"!$G26")</f>
        <v>#REF!</v>
      </c>
      <c r="ACO5" s="166" t="e" cm="1">
        <f t="array" aca="1" ref="ACO5" ca="1">INDIRECT($AAN$1&amp;"!$H26")</f>
        <v>#REF!</v>
      </c>
      <c r="ACP5" s="166" t="e" cm="1">
        <f t="array" aca="1" ref="ACP5" ca="1">INDIRECT($AAN$1&amp;"!$I26")</f>
        <v>#REF!</v>
      </c>
      <c r="ACQ5" s="166" t="e" cm="1">
        <f t="array" aca="1" ref="ACQ5" ca="1">INDIRECT($AAN$1&amp;"!$E28")</f>
        <v>#REF!</v>
      </c>
      <c r="ACR5" s="166" t="e" cm="1">
        <f t="array" aca="1" ref="ACR5" ca="1">INDIRECT($AAN$1&amp;"!$G28")</f>
        <v>#REF!</v>
      </c>
      <c r="ACS5" s="166" t="e" cm="1">
        <f t="array" aca="1" ref="ACS5" ca="1">INDIRECT($AAN$1&amp;"!$H28")</f>
        <v>#REF!</v>
      </c>
      <c r="ACT5" s="166" t="e" cm="1">
        <f t="array" aca="1" ref="ACT5" ca="1">INDIRECT($AAN$1&amp;"!$I28")</f>
        <v>#REF!</v>
      </c>
      <c r="ACU5" s="166" t="e" cm="1">
        <f t="array" aca="1" ref="ACU5" ca="1">INDIRECT($AAN$1&amp;"!$L8")</f>
        <v>#REF!</v>
      </c>
      <c r="ACV5" s="166" t="e" cm="1">
        <f t="array" aca="1" ref="ACV5" ca="1">INDIRECT($AAN$1&amp;"!$N8")</f>
        <v>#REF!</v>
      </c>
      <c r="ACW5" s="166" t="e" cm="1">
        <f t="array" aca="1" ref="ACW5" ca="1">INDIRECT($AAN$1&amp;"!$P8")</f>
        <v>#REF!</v>
      </c>
      <c r="ACX5" s="166" t="e" cm="1">
        <f t="array" aca="1" ref="ACX5" ca="1">INDIRECT($AAN$1&amp;"!$L15")</f>
        <v>#REF!</v>
      </c>
      <c r="ACY5" s="166" t="e" cm="1">
        <f t="array" aca="1" ref="ACY5" ca="1">INDIRECT($AAN$1&amp;"!$N15")</f>
        <v>#REF!</v>
      </c>
      <c r="ACZ5" s="166" t="e" cm="1">
        <f t="array" aca="1" ref="ACZ5" ca="1">INDIRECT($AAN$1&amp;"!$P15")</f>
        <v>#REF!</v>
      </c>
      <c r="ADA5" s="166" t="e" cm="1">
        <f t="array" aca="1" ref="ADA5" ca="1">INDIRECT($AAN$1&amp;"!$L16")</f>
        <v>#REF!</v>
      </c>
      <c r="ADB5" s="166" t="e" cm="1">
        <f t="array" aca="1" ref="ADB5" ca="1">INDIRECT($AAN$1&amp;"!$N16")</f>
        <v>#REF!</v>
      </c>
      <c r="ADC5" s="166" t="e" cm="1">
        <f t="array" aca="1" ref="ADC5" ca="1">INDIRECT($AAN$1&amp;"!$P16")</f>
        <v>#REF!</v>
      </c>
      <c r="ADD5" s="166" t="e" cm="1">
        <f t="array" aca="1" ref="ADD5" ca="1">INDIRECT($AAN$1&amp;"!$L17")</f>
        <v>#REF!</v>
      </c>
      <c r="ADE5" s="166" t="e" cm="1">
        <f t="array" aca="1" ref="ADE5" ca="1">INDIRECT($AAN$1&amp;"!$N17")</f>
        <v>#REF!</v>
      </c>
      <c r="ADF5" s="166" t="e" cm="1">
        <f t="array" aca="1" ref="ADF5" ca="1">INDIRECT($AAN$1&amp;"!$P17")</f>
        <v>#REF!</v>
      </c>
      <c r="ADG5" s="166" t="e" cm="1">
        <f t="array" aca="1" ref="ADG5" ca="1">INDIRECT($AAN$1&amp;"!$L18")</f>
        <v>#REF!</v>
      </c>
      <c r="ADH5" s="166" t="e" cm="1">
        <f t="array" aca="1" ref="ADH5" ca="1">INDIRECT($AAN$1&amp;"!$N18")</f>
        <v>#REF!</v>
      </c>
      <c r="ADI5" s="166" t="e" cm="1">
        <f t="array" aca="1" ref="ADI5" ca="1">INDIRECT($AAN$1&amp;"!$P18")</f>
        <v>#REF!</v>
      </c>
      <c r="ADJ5" s="166" t="e" cm="1">
        <f t="array" aca="1" ref="ADJ5" ca="1">INDIRECT($AAN$1&amp;"!$L20")</f>
        <v>#REF!</v>
      </c>
      <c r="ADK5" s="166" t="e" cm="1">
        <f t="array" aca="1" ref="ADK5" ca="1">INDIRECT($AAN$1&amp;"!$N20")</f>
        <v>#REF!</v>
      </c>
      <c r="ADL5" s="166" t="e" cm="1">
        <f t="array" aca="1" ref="ADL5" ca="1">INDIRECT($AAN$1&amp;"!$P20")</f>
        <v>#REF!</v>
      </c>
      <c r="ADM5" s="166" t="e" cm="1">
        <f t="array" aca="1" ref="ADM5" ca="1">INDIRECT($AAN$1&amp;"!$L21")</f>
        <v>#REF!</v>
      </c>
      <c r="ADN5" s="166" t="e" cm="1">
        <f t="array" aca="1" ref="ADN5" ca="1">INDIRECT($AAN$1&amp;"!$N21")</f>
        <v>#REF!</v>
      </c>
      <c r="ADO5" s="166" t="e" cm="1">
        <f t="array" aca="1" ref="ADO5" ca="1">INDIRECT($AAN$1&amp;"!$P21")</f>
        <v>#REF!</v>
      </c>
      <c r="ADP5" s="166" t="e" cm="1">
        <f t="array" aca="1" ref="ADP5" ca="1">INDIRECT($AAN$1&amp;"!$L22")</f>
        <v>#REF!</v>
      </c>
      <c r="ADQ5" s="166" t="e" cm="1">
        <f t="array" aca="1" ref="ADQ5" ca="1">INDIRECT($AAN$1&amp;"!$N22")</f>
        <v>#REF!</v>
      </c>
      <c r="ADR5" s="166" t="e" cm="1">
        <f t="array" aca="1" ref="ADR5" ca="1">INDIRECT($AAN$1&amp;"!$P22")</f>
        <v>#REF!</v>
      </c>
      <c r="ADS5" s="166" cm="1">
        <f t="array" aca="1" ref="ADS5" ca="1">INDIRECT(ADS1&amp;"!A4")</f>
        <v>0</v>
      </c>
      <c r="ADT5" s="166" cm="1">
        <f t="array" aca="1" ref="ADT5" ca="1">INDIRECT(ADS1&amp;"!A14")</f>
        <v>0</v>
      </c>
      <c r="ADU5" s="166" cm="1">
        <f t="array" aca="1" ref="ADU5" ca="1">INDIRECT(ADS1&amp;"!A24")</f>
        <v>0</v>
      </c>
      <c r="ADV5" s="166" cm="1">
        <f t="array" aca="1" ref="ADV5" ca="1">INDIRECT(ADS1&amp;"!A32")</f>
        <v>0</v>
      </c>
      <c r="ADW5" s="166" cm="1">
        <f t="array" aca="1" ref="ADW5" ca="1">INDIRECT(ADS1&amp;"!I33")</f>
        <v>0</v>
      </c>
      <c r="ADX5" s="166"/>
      <c r="ADY5" s="166"/>
      <c r="ADZ5" s="166"/>
      <c r="AEA5" s="166" cm="1">
        <f t="array" aca="1" ref="AEA5" ca="1">INDIRECT($ADS$1&amp;"!A38")</f>
        <v>0</v>
      </c>
      <c r="AEB5" s="166" cm="1">
        <f t="array" aca="1" ref="AEB5" ca="1">INDIRECT($ADS$1&amp;"!A48")</f>
        <v>0</v>
      </c>
      <c r="AEC5" s="166" cm="1">
        <f t="array" aca="1" ref="AEC5" ca="1">INDIRECT($ADS$1&amp;"!A58")</f>
        <v>0</v>
      </c>
      <c r="AED5" s="166"/>
      <c r="AEE5" s="166"/>
      <c r="AEF5" s="166"/>
      <c r="AEG5" s="166"/>
      <c r="AEH5" s="166"/>
      <c r="AEI5" s="166"/>
      <c r="AEJ5" s="166" cm="1">
        <f t="array" aca="1" ref="AEJ5" ca="1">INDIRECT(ADS1&amp;"!A68")</f>
        <v>0</v>
      </c>
    </row>
    <row r="6" spans="1:816">
      <c r="ADX6" s="174" t="s">
        <v>538</v>
      </c>
      <c r="ADY6" s="174"/>
      <c r="ADZ6" s="174"/>
      <c r="AEJ6" s="174" t="s">
        <v>539</v>
      </c>
    </row>
    <row r="7" spans="1:816">
      <c r="AEJ7" s="159" t="s">
        <v>540</v>
      </c>
    </row>
    <row r="8" spans="1:816">
      <c r="AEJ8" s="159" t="s">
        <v>541</v>
      </c>
    </row>
    <row r="9" spans="1:816">
      <c r="AEJ9" s="159" t="s">
        <v>542</v>
      </c>
    </row>
  </sheetData>
  <mergeCells count="183">
    <mergeCell ref="ADS1:AEJ1"/>
    <mergeCell ref="A2:A4"/>
    <mergeCell ref="B2:B4"/>
    <mergeCell ref="C2:C4"/>
    <mergeCell ref="D2:D4"/>
    <mergeCell ref="E2:E4"/>
    <mergeCell ref="F2:F4"/>
    <mergeCell ref="G2:G4"/>
    <mergeCell ref="H2:H4"/>
    <mergeCell ref="I2:I4"/>
    <mergeCell ref="A1:BO1"/>
    <mergeCell ref="BP1:LL1"/>
    <mergeCell ref="LM1:SC1"/>
    <mergeCell ref="SD1:WW1"/>
    <mergeCell ref="WX1:AAM1"/>
    <mergeCell ref="AAN1:ADR1"/>
    <mergeCell ref="J2:J4"/>
    <mergeCell ref="K2:M3"/>
    <mergeCell ref="N2:Z2"/>
    <mergeCell ref="AA2:AM2"/>
    <mergeCell ref="AN2:AN4"/>
    <mergeCell ref="AO2:BA2"/>
    <mergeCell ref="W3:W4"/>
    <mergeCell ref="X3:X4"/>
    <mergeCell ref="Y3:Y4"/>
    <mergeCell ref="Z3:Z4"/>
    <mergeCell ref="JU2:KK2"/>
    <mergeCell ref="KL2:KQ2"/>
    <mergeCell ref="KR2:KS2"/>
    <mergeCell ref="KT2:KU2"/>
    <mergeCell ref="KV2:KW2"/>
    <mergeCell ref="KX2:LB2"/>
    <mergeCell ref="BB2:BN2"/>
    <mergeCell ref="BO2:BO4"/>
    <mergeCell ref="BP2:BP4"/>
    <mergeCell ref="BQ2:BQ4"/>
    <mergeCell ref="BR2:JE2"/>
    <mergeCell ref="JF2:JT2"/>
    <mergeCell ref="BF3:BF4"/>
    <mergeCell ref="BG3:BG4"/>
    <mergeCell ref="BH3:BH4"/>
    <mergeCell ref="BI3:BI4"/>
    <mergeCell ref="AA3:AA4"/>
    <mergeCell ref="AB3:AB4"/>
    <mergeCell ref="AC3:AC4"/>
    <mergeCell ref="AD3:AD4"/>
    <mergeCell ref="AE3:AE4"/>
    <mergeCell ref="AF3:AF4"/>
    <mergeCell ref="RF2:RH2"/>
    <mergeCell ref="RI2:RK2"/>
    <mergeCell ref="RL2:RP2"/>
    <mergeCell ref="RQ2:RU2"/>
    <mergeCell ref="RV2:SC2"/>
    <mergeCell ref="SD2:SD4"/>
    <mergeCell ref="LC2:LE2"/>
    <mergeCell ref="LF2:LL2"/>
    <mergeCell ref="LM2:LM4"/>
    <mergeCell ref="LN2:QO2"/>
    <mergeCell ref="QP2:QW2"/>
    <mergeCell ref="QX2:RE2"/>
    <mergeCell ref="NF3:NI3"/>
    <mergeCell ref="NJ3:OK3"/>
    <mergeCell ref="OL3:PE3"/>
    <mergeCell ref="PF3:PY3"/>
    <mergeCell ref="PZ3:QO3"/>
    <mergeCell ref="QS3:QT3"/>
    <mergeCell ref="QV3:QW3"/>
    <mergeCell ref="SE2:VZ2"/>
    <mergeCell ref="WA2:WF2"/>
    <mergeCell ref="WG2:WL2"/>
    <mergeCell ref="WM2:WN2"/>
    <mergeCell ref="WO2:WW2"/>
    <mergeCell ref="WX2:WX4"/>
    <mergeCell ref="TW3:UH3"/>
    <mergeCell ref="UI3:UT3"/>
    <mergeCell ref="UU3:VZ3"/>
    <mergeCell ref="SE3:SH3"/>
    <mergeCell ref="SI3:TR3"/>
    <mergeCell ref="TS3:TV3"/>
    <mergeCell ref="ACU2:ACW2"/>
    <mergeCell ref="ACX2:ADI2"/>
    <mergeCell ref="ADJ2:ADR2"/>
    <mergeCell ref="ADS2:ADS4"/>
    <mergeCell ref="ADT2:ADT4"/>
    <mergeCell ref="ADU2:ADU4"/>
    <mergeCell ref="WY2:ZO2"/>
    <mergeCell ref="ZP2:ZR2"/>
    <mergeCell ref="ZS2:AAD2"/>
    <mergeCell ref="AAE2:AAM2"/>
    <mergeCell ref="AAN2:AAN4"/>
    <mergeCell ref="AAO2:ACT2"/>
    <mergeCell ref="WZ3:XS3"/>
    <mergeCell ref="XT3:YI3"/>
    <mergeCell ref="YJ3:ZC3"/>
    <mergeCell ref="ZD3:ZG3"/>
    <mergeCell ref="AEJ2:AEJ4"/>
    <mergeCell ref="N3:N4"/>
    <mergeCell ref="O3:O4"/>
    <mergeCell ref="P3:P4"/>
    <mergeCell ref="Q3:Q4"/>
    <mergeCell ref="R3:R4"/>
    <mergeCell ref="S3:S4"/>
    <mergeCell ref="T3:T4"/>
    <mergeCell ref="U3:U4"/>
    <mergeCell ref="V3:V4"/>
    <mergeCell ref="ADV2:ADV4"/>
    <mergeCell ref="ADW2:ADW4"/>
    <mergeCell ref="ADX2:ADZ2"/>
    <mergeCell ref="AEA2:AEC2"/>
    <mergeCell ref="AED2:AEF2"/>
    <mergeCell ref="AEG2:AEI2"/>
    <mergeCell ref="ADX3:ADX4"/>
    <mergeCell ref="ADY3:ADY4"/>
    <mergeCell ref="AM3:AM4"/>
    <mergeCell ref="AO3:AO4"/>
    <mergeCell ref="AP3:AP4"/>
    <mergeCell ref="AQ3:AQ4"/>
    <mergeCell ref="AR3:AR4"/>
    <mergeCell ref="AS3:AS4"/>
    <mergeCell ref="AG3:AG4"/>
    <mergeCell ref="AH3:AH4"/>
    <mergeCell ref="AI3:AI4"/>
    <mergeCell ref="AJ3:AJ4"/>
    <mergeCell ref="AK3:AK4"/>
    <mergeCell ref="AL3:AL4"/>
    <mergeCell ref="AZ3:AZ4"/>
    <mergeCell ref="BA3:BA4"/>
    <mergeCell ref="BB3:BB4"/>
    <mergeCell ref="BC3:BC4"/>
    <mergeCell ref="BD3:BD4"/>
    <mergeCell ref="BE3:BE4"/>
    <mergeCell ref="AT3:AT4"/>
    <mergeCell ref="AU3:AU4"/>
    <mergeCell ref="AV3:AV4"/>
    <mergeCell ref="AW3:AW4"/>
    <mergeCell ref="AX3:AX4"/>
    <mergeCell ref="AY3:AY4"/>
    <mergeCell ref="FA3:GD3"/>
    <mergeCell ref="GE3:HC3"/>
    <mergeCell ref="HD3:HO3"/>
    <mergeCell ref="HP3:IF3"/>
    <mergeCell ref="IG3:IU3"/>
    <mergeCell ref="IV3:JE3"/>
    <mergeCell ref="BJ3:BJ4"/>
    <mergeCell ref="BK3:BK4"/>
    <mergeCell ref="BL3:BL4"/>
    <mergeCell ref="BM3:BM4"/>
    <mergeCell ref="BN3:BN4"/>
    <mergeCell ref="BR3:EZ3"/>
    <mergeCell ref="JW3:JX3"/>
    <mergeCell ref="JZ3:KA3"/>
    <mergeCell ref="KB3:KC3"/>
    <mergeCell ref="KE3:KF3"/>
    <mergeCell ref="KG3:KH3"/>
    <mergeCell ref="KJ3:KK3"/>
    <mergeCell ref="JF3:JG3"/>
    <mergeCell ref="JI3:JJ3"/>
    <mergeCell ref="JK3:JL3"/>
    <mergeCell ref="JN3:JO3"/>
    <mergeCell ref="JP3:JQ3"/>
    <mergeCell ref="JS3:JT3"/>
    <mergeCell ref="KX3:KY3"/>
    <mergeCell ref="LA3:LB3"/>
    <mergeCell ref="LF3:LH3"/>
    <mergeCell ref="LJ3:LL3"/>
    <mergeCell ref="LN3:MS3"/>
    <mergeCell ref="MT3:NE3"/>
    <mergeCell ref="AEH3:AEH4"/>
    <mergeCell ref="AEI3:AEI4"/>
    <mergeCell ref="AEB3:AEB4"/>
    <mergeCell ref="AEC3:AEC4"/>
    <mergeCell ref="AED3:AED4"/>
    <mergeCell ref="AEE3:AEE4"/>
    <mergeCell ref="AEF3:AEF4"/>
    <mergeCell ref="AEG3:AEG4"/>
    <mergeCell ref="ZH3:ZO3"/>
    <mergeCell ref="AAP3:ABI3"/>
    <mergeCell ref="ABJ3:ABV3"/>
    <mergeCell ref="ABW3:ACL3"/>
    <mergeCell ref="ACM3:ACP3"/>
    <mergeCell ref="ACQ3:ACT3"/>
    <mergeCell ref="ADZ3:ADZ4"/>
    <mergeCell ref="AEA3:AEA4"/>
  </mergeCells>
  <phoneticPr fontId="13"/>
  <pageMargins left="0.7" right="0.7" top="0.75" bottom="0.75" header="0.3" footer="0.3"/>
  <pageSetup paperSize="9" orientation="portrait" r:id="rId1"/>
  <headerFooter>
    <oddHeader>&amp;L【機密性○（取扱制限）】</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事業計画書１</vt:lpstr>
      <vt:lpstr>事業計画書２</vt:lpstr>
      <vt:lpstr>事業計画書３</vt:lpstr>
      <vt:lpstr>事業計画書３・特色化・魅力化型</vt:lpstr>
      <vt:lpstr>都道府県等一覧（非表示）</vt:lpstr>
      <vt:lpstr>集計シート</vt:lpstr>
      <vt:lpstr>事業計画書１!Print_Area</vt:lpstr>
      <vt:lpstr>事業計画書２!Print_Area</vt:lpstr>
      <vt:lpstr>事業計画書３!Print_Area</vt:lpstr>
      <vt:lpstr>事業計画書３・特色化・魅力化型!Print_Area</vt:lpstr>
      <vt:lpstr>事業計画書３!Print_Titles</vt:lpstr>
      <vt:lpstr>事業計画書３・特色化・魅力化型!Print_Titles</vt:lpstr>
      <vt:lpstr>継続2年目</vt:lpstr>
      <vt:lpstr>新規</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松村聖美</dc:creator>
  <cp:keywords/>
  <dc:description/>
  <cp:lastModifiedBy>宇都宮瑞希</cp:lastModifiedBy>
  <cp:revision/>
  <dcterms:created xsi:type="dcterms:W3CDTF">2015-06-05T18:17:20Z</dcterms:created>
  <dcterms:modified xsi:type="dcterms:W3CDTF">2025-01-22T05:30:54Z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2024-12-23T03:01:04Z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4dc39dd8-fcd1-445d-b5c7-b0555be214db</vt:lpwstr>
  </property>
  <property fmtid="{D5CDD505-2E9C-101B-9397-08002B2CF9AE}" pid="8" name="MSIP_Label_d899a617-f30e-4fb8-b81c-fb6d0b94ac5b_ContentBits">
    <vt:lpwstr>0</vt:lpwstr>
  </property>
</Properties>
</file>