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numata\AppData\Local\Box\Box Edit\Documents\tMSSro8u9kWmVbNE7Ri+KQ==\"/>
    </mc:Choice>
  </mc:AlternateContent>
  <xr:revisionPtr revIDLastSave="0" documentId="13_ncr:1_{3B09DA54-1033-4302-A5BA-DE11BD43598B}" xr6:coauthVersionLast="47" xr6:coauthVersionMax="47" xr10:uidLastSave="{00000000-0000-0000-0000-000000000000}"/>
  <workbookProtection workbookAlgorithmName="SHA-512" workbookHashValue="rwxgQ6EoODIUnTCoT84Pugrw1gbAUvbrZxb56IVOzG3kpWTxLT4L8PbxUW6t94IHOA/bkUp+cJECGJHuS+jcVQ==" workbookSaltValue="9o/NGKvyo9+PtkaU7pakzA==" workbookSpinCount="100000" lockStructure="1"/>
  <bookViews>
    <workbookView xWindow="28680" yWindow="-120" windowWidth="29040" windowHeight="15840" tabRatio="743" activeTab="3" xr2:uid="{00000000-000D-0000-FFFF-FFFF00000000}"/>
  </bookViews>
  <sheets>
    <sheet name="事業計画書１" sheetId="7" r:id="rId1"/>
    <sheet name="事業計画書２" sheetId="6" r:id="rId2"/>
    <sheet name="事業計画書３" sheetId="9" r:id="rId3"/>
    <sheet name="事業計画書３・グローバル型" sheetId="1" r:id="rId4"/>
    <sheet name="都道府県等一覧（非表示）" sheetId="5" state="hidden" r:id="rId5"/>
    <sheet name="集計シート" sheetId="8" state="hidden" r:id="rId6"/>
  </sheets>
  <definedNames>
    <definedName name="_xlnm._FilterDatabase" localSheetId="2" hidden="1">事業計画書３!$K$6:$K$38</definedName>
    <definedName name="_xlnm._FilterDatabase" localSheetId="3" hidden="1">事業計画書３・グローバル型!$I$6:$I$21</definedName>
    <definedName name="_xlnm._FilterDatabase" localSheetId="5" hidden="1">集計シート!$A$4:$CS$4</definedName>
    <definedName name="_xlnm.Print_Area" localSheetId="0">事業計画書１!$A$1:$O$22</definedName>
    <definedName name="_xlnm.Print_Area" localSheetId="1">事業計画書２!$A$1:$I$77</definedName>
    <definedName name="_xlnm.Print_Area" localSheetId="2">事業計画書３!$A$1:$S$61</definedName>
    <definedName name="_xlnm.Print_Area" localSheetId="3">事業計画書３・グローバル型!$A$1:$Q$49</definedName>
    <definedName name="_xlnm.Print_Titles" localSheetId="2">事業計画書３!$2:$5</definedName>
    <definedName name="_xlnm.Print_Titles" localSheetId="3">事業計画書３・グローバル型!$2:$5</definedName>
    <definedName name="継続2年目">'都道府県等一覧（非表示）'!$E$1:$E$2</definedName>
    <definedName name="新規">'都道府県等一覧（非表示）'!$E$2:$E$3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 i="1" l="1"/>
  <c r="P27" i="9" a="1"/>
  <c r="P27" i="9" s="1"/>
  <c r="R58" i="9" l="1"/>
  <c r="N58" i="9"/>
  <c r="S58" i="9" s="1"/>
  <c r="S57" i="9"/>
  <c r="D55" i="9"/>
  <c r="H54" i="9"/>
  <c r="F54" i="9"/>
  <c r="H53" i="9"/>
  <c r="F53" i="9"/>
  <c r="S51" i="9"/>
  <c r="R51" i="9"/>
  <c r="N51" i="9"/>
  <c r="H51" i="9"/>
  <c r="F51" i="9"/>
  <c r="S50" i="9"/>
  <c r="H50" i="9"/>
  <c r="F50" i="9"/>
  <c r="H49" i="9"/>
  <c r="F49" i="9"/>
  <c r="H47" i="9"/>
  <c r="F47" i="9"/>
  <c r="H46" i="9"/>
  <c r="F46" i="9"/>
  <c r="H45" i="9"/>
  <c r="F45" i="9"/>
  <c r="H43" i="9"/>
  <c r="F43" i="9"/>
  <c r="H42" i="9"/>
  <c r="F42" i="9"/>
  <c r="H41" i="9"/>
  <c r="F41" i="9"/>
  <c r="H39" i="9"/>
  <c r="F39" i="9"/>
  <c r="H38" i="9"/>
  <c r="F38" i="9"/>
  <c r="H37" i="9"/>
  <c r="F37" i="9"/>
  <c r="H36" i="9"/>
  <c r="F36" i="9"/>
  <c r="H35" i="9"/>
  <c r="F35" i="9"/>
  <c r="H34" i="9"/>
  <c r="F34" i="9"/>
  <c r="H32" i="9"/>
  <c r="F32" i="9"/>
  <c r="H31" i="9"/>
  <c r="F31" i="9"/>
  <c r="H30" i="9"/>
  <c r="F30" i="9"/>
  <c r="H29" i="9"/>
  <c r="F29" i="9"/>
  <c r="H28" i="9"/>
  <c r="F28" i="9"/>
  <c r="S27" i="9"/>
  <c r="H27" i="9"/>
  <c r="F27" i="9"/>
  <c r="H26" i="9"/>
  <c r="F26" i="9"/>
  <c r="S25" i="9" a="1"/>
  <c r="S25" i="9" s="1"/>
  <c r="R25" i="9"/>
  <c r="N25" i="9"/>
  <c r="H25" i="9"/>
  <c r="F25" i="9"/>
  <c r="S24" i="9"/>
  <c r="H24" i="9"/>
  <c r="F24" i="9"/>
  <c r="H23" i="9"/>
  <c r="F23" i="9"/>
  <c r="S22" i="9" a="1"/>
  <c r="S22" i="9" s="1"/>
  <c r="R22" i="9"/>
  <c r="N22" i="9"/>
  <c r="H22" i="9"/>
  <c r="F22" i="9"/>
  <c r="S21" i="9"/>
  <c r="H21" i="9"/>
  <c r="F21" i="9"/>
  <c r="H20" i="9"/>
  <c r="F20" i="9"/>
  <c r="S19" i="9" a="1"/>
  <c r="S19" i="9" s="1"/>
  <c r="R19" i="9"/>
  <c r="N19" i="9"/>
  <c r="H19" i="9"/>
  <c r="F19" i="9"/>
  <c r="S18" i="9"/>
  <c r="S16" i="9"/>
  <c r="H16" i="9"/>
  <c r="F16" i="9"/>
  <c r="H15" i="9"/>
  <c r="F15" i="9"/>
  <c r="S14" i="9" a="1"/>
  <c r="S14" i="9" s="1"/>
  <c r="R14" i="9"/>
  <c r="N14" i="9"/>
  <c r="H14" i="9"/>
  <c r="F14" i="9"/>
  <c r="S13" i="9"/>
  <c r="H13" i="9"/>
  <c r="F13" i="9"/>
  <c r="H12" i="9"/>
  <c r="F12" i="9"/>
  <c r="S11" i="9" a="1"/>
  <c r="S11" i="9" s="1"/>
  <c r="R11" i="9"/>
  <c r="N11" i="9"/>
  <c r="H11" i="9"/>
  <c r="F11" i="9"/>
  <c r="S10" i="9"/>
  <c r="H10" i="9"/>
  <c r="F10" i="9"/>
  <c r="H9" i="9"/>
  <c r="F9" i="9"/>
  <c r="S8" i="9" a="1"/>
  <c r="S8" i="9" s="1"/>
  <c r="R8" i="9"/>
  <c r="N8" i="9"/>
  <c r="H8" i="9"/>
  <c r="F8" i="9"/>
  <c r="S7" i="9"/>
  <c r="S6" i="9"/>
  <c r="H6" i="9"/>
  <c r="F6" i="9"/>
  <c r="AEJ5" i="8" a="1"/>
  <c r="IF5" i="8" a="1"/>
  <c r="QO5" i="8" a="1"/>
  <c r="QL5" i="8" a="1"/>
  <c r="QN5" i="8" a="1"/>
  <c r="IE5" i="8" a="1"/>
  <c r="L5" i="8" a="1"/>
  <c r="ID5" i="8" a="1"/>
  <c r="QM5" i="8" a="1"/>
  <c r="M5" i="8" a="1"/>
  <c r="M5" i="8" l="1"/>
  <c r="L5" i="8"/>
  <c r="ID5" i="8"/>
  <c r="IE5" i="8"/>
  <c r="IF5" i="8"/>
  <c r="QL5" i="8"/>
  <c r="QM5" i="8"/>
  <c r="QN5" i="8"/>
  <c r="QO5" i="8"/>
  <c r="H55" i="9"/>
  <c r="F55" i="9"/>
  <c r="AEJ5" i="8"/>
  <c r="P17" i="7" l="1"/>
  <c r="F40" i="1"/>
  <c r="P10" i="1"/>
  <c r="J72" i="6" l="1"/>
  <c r="D44" i="1" l="1"/>
  <c r="F43" i="1"/>
  <c r="F42" i="1"/>
  <c r="F41" i="1"/>
  <c r="F34" i="1" l="1"/>
  <c r="F38" i="1"/>
  <c r="F37" i="1"/>
  <c r="F36" i="1"/>
  <c r="F35" i="1"/>
  <c r="F33" i="1"/>
  <c r="F32" i="1"/>
  <c r="F31" i="1"/>
  <c r="F29" i="1"/>
  <c r="F28" i="1"/>
  <c r="F27" i="1"/>
  <c r="F26" i="1"/>
  <c r="F25" i="1"/>
  <c r="F24" i="1"/>
  <c r="F21" i="1"/>
  <c r="F20" i="1"/>
  <c r="F19" i="1"/>
  <c r="F15" i="1"/>
  <c r="F8" i="1"/>
  <c r="J52" i="6" l="1"/>
  <c r="J42" i="6"/>
  <c r="F30" i="1" l="1"/>
  <c r="J18" i="6"/>
  <c r="J8" i="6"/>
  <c r="F23" i="1" l="1"/>
  <c r="N17" i="7"/>
  <c r="B18" i="7" l="1"/>
  <c r="F22" i="1"/>
  <c r="F17" i="1"/>
  <c r="F16" i="1"/>
  <c r="F10" i="1"/>
  <c r="F9" i="1"/>
  <c r="F44" i="1" l="1"/>
  <c r="GC5" i="8" a="1"/>
  <c r="KU5" i="8" a="1"/>
  <c r="TH5" i="8" a="1"/>
  <c r="IU5" i="8" a="1"/>
  <c r="JI5" i="8" a="1"/>
  <c r="UL5" i="8" a="1"/>
  <c r="YD5" i="8" a="1"/>
  <c r="NJ5" i="8" a="1"/>
  <c r="AAX5" i="8" a="1"/>
  <c r="QQ5" i="8" a="1"/>
  <c r="BC5" i="8" a="1"/>
  <c r="PG5" i="8" a="1"/>
  <c r="XK5" i="8" a="1"/>
  <c r="RX5" i="8" a="1"/>
  <c r="NF5" i="8" a="1"/>
  <c r="PS5" i="8" a="1"/>
  <c r="EU5" i="8" a="1"/>
  <c r="PP5" i="8" a="1"/>
  <c r="ACK5" i="8" a="1"/>
  <c r="MQ5" i="8" a="1"/>
  <c r="TY5" i="8" a="1"/>
  <c r="CN5" i="8" a="1"/>
  <c r="IJ5" i="8" a="1"/>
  <c r="UK5" i="8" a="1"/>
  <c r="WL5" i="8" a="1"/>
  <c r="CG5" i="8" a="1"/>
  <c r="JJ5" i="8" a="1"/>
  <c r="CT5" i="8" a="1"/>
  <c r="EK5" i="8" a="1"/>
  <c r="AAH5" i="8" a="1"/>
  <c r="JR5" i="8" a="1"/>
  <c r="XP5" i="8" a="1"/>
  <c r="R5" i="8" a="1"/>
  <c r="WS5" i="8" a="1"/>
  <c r="ADM5" i="8" a="1"/>
  <c r="UI5" i="8" a="1"/>
  <c r="OL5" i="8" a="1"/>
  <c r="AW5" i="8" a="1"/>
  <c r="IX5" i="8" a="1"/>
  <c r="KH5" i="8" a="1"/>
  <c r="AAC5" i="8" a="1"/>
  <c r="HW5" i="8" a="1"/>
  <c r="IP5" i="8" a="1"/>
  <c r="ZD5" i="8" a="1"/>
  <c r="ACB5" i="8" a="1"/>
  <c r="FL5" i="8" a="1"/>
  <c r="P5" i="8" a="1"/>
  <c r="ABT5" i="8" a="1"/>
  <c r="AAJ5" i="8" a="1"/>
  <c r="CE5" i="8" a="1"/>
  <c r="GL5" i="8" a="1"/>
  <c r="PL5" i="8" a="1"/>
  <c r="KB5" i="8" a="1"/>
  <c r="WN5" i="8" a="1"/>
  <c r="K5" i="8" a="1"/>
  <c r="YP5" i="8" a="1"/>
  <c r="ABQ5" i="8" a="1"/>
  <c r="ZF5" i="8" a="1"/>
  <c r="LW5" i="8" a="1"/>
  <c r="QA5" i="8" a="1"/>
  <c r="ADV5" i="8" a="1"/>
  <c r="AAR5" i="8" a="1"/>
  <c r="HM5" i="8" a="1"/>
  <c r="GA5" i="8" a="1"/>
  <c r="ZS5" i="8" a="1"/>
  <c r="QH5" i="8" a="1"/>
  <c r="QB5" i="8" a="1"/>
  <c r="H5" i="8" a="1"/>
  <c r="I5" i="8" a="1"/>
  <c r="XB5" i="8" a="1"/>
  <c r="DP5" i="8" a="1"/>
  <c r="IZ5" i="8" a="1"/>
  <c r="ACC5" i="8" a="1"/>
  <c r="BY5" i="8" a="1"/>
  <c r="ZE5" i="8" a="1"/>
  <c r="ACA5" i="8" a="1"/>
  <c r="RY5" i="8" a="1"/>
  <c r="YX5" i="8" a="1"/>
  <c r="KF5" i="8" a="1"/>
  <c r="CY5" i="8" a="1"/>
  <c r="PQ5" i="8" a="1"/>
  <c r="AAV5" i="8" a="1"/>
  <c r="LG5" i="8" a="1"/>
  <c r="ADZ5" i="8" a="1"/>
  <c r="YK5" i="8" a="1"/>
  <c r="MI5" i="8" a="1"/>
  <c r="UQ5" i="8" a="1"/>
  <c r="ADF5" i="8" a="1"/>
  <c r="GP5" i="8" a="1"/>
  <c r="FS5" i="8" a="1"/>
  <c r="PJ5" i="8" a="1"/>
  <c r="AE5" i="8" a="1"/>
  <c r="FK5" i="8" a="1"/>
  <c r="QG5" i="8" a="1"/>
  <c r="ABG5" i="8" a="1"/>
  <c r="ZL5" i="8" a="1"/>
  <c r="IK5" i="8" a="1"/>
  <c r="UU5" i="8" a="1"/>
  <c r="HI5" i="8" a="1"/>
  <c r="VH5" i="8" a="1"/>
  <c r="NT5" i="8" a="1"/>
  <c r="CZ5" i="8" a="1"/>
  <c r="VY5" i="8" a="1"/>
  <c r="II5" i="8" a="1"/>
  <c r="ADI5" i="8" a="1"/>
  <c r="ADX5" i="8" a="1"/>
  <c r="XY5" i="8" a="1"/>
  <c r="ACX5" i="8" a="1"/>
  <c r="RB5" i="8" a="1"/>
  <c r="OR5" i="8" a="1"/>
  <c r="UH5" i="8" a="1"/>
  <c r="KC5" i="8" a="1"/>
  <c r="FD5" i="8" a="1"/>
  <c r="HL5" i="8" a="1"/>
  <c r="SP5" i="8" a="1"/>
  <c r="AU5" i="8" a="1"/>
  <c r="EL5" i="8" a="1"/>
  <c r="HY5" i="8" a="1"/>
  <c r="AR5" i="8" a="1"/>
  <c r="AAT5" i="8" a="1"/>
  <c r="PY5" i="8" a="1"/>
  <c r="SV5" i="8" a="1"/>
  <c r="RM5" i="8" a="1"/>
  <c r="XA5" i="8" a="1"/>
  <c r="Y5" i="8" a="1"/>
  <c r="NU5" i="8" a="1"/>
  <c r="US5" i="8" a="1"/>
  <c r="MC5" i="8" a="1"/>
  <c r="A5" i="8" a="1"/>
  <c r="TM5" i="8" a="1"/>
  <c r="GZ5" i="8" a="1"/>
  <c r="SC5" i="8" a="1"/>
  <c r="HP5" i="8" a="1"/>
  <c r="BG5" i="8" a="1"/>
  <c r="AV5" i="8" a="1"/>
  <c r="FN5" i="8" a="1"/>
  <c r="PX5" i="8" a="1"/>
  <c r="ABC5" i="8" a="1"/>
  <c r="DH5" i="8" a="1"/>
  <c r="NX5" i="8" a="1"/>
  <c r="AAG5" i="8" a="1"/>
  <c r="DI5" i="8" a="1"/>
  <c r="AH5" i="8" a="1"/>
  <c r="MH5" i="8" a="1"/>
  <c r="IH5" i="8" a="1"/>
  <c r="QP5" i="8" a="1"/>
  <c r="HJ5" i="8" a="1"/>
  <c r="DJ5" i="8" a="1"/>
  <c r="HN5" i="8" a="1"/>
  <c r="ACF5" i="8" a="1"/>
  <c r="FA5" i="8" a="1"/>
  <c r="JN5" i="8" a="1"/>
  <c r="IS5" i="8" a="1"/>
  <c r="WP5" i="8" a="1"/>
  <c r="FP5" i="8" a="1"/>
  <c r="SW5" i="8" a="1"/>
  <c r="AAS5" i="8" a="1"/>
  <c r="HR5" i="8" a="1"/>
  <c r="AAZ5" i="8" a="1"/>
  <c r="ACG5" i="8" a="1"/>
  <c r="NA5" i="8" a="1"/>
  <c r="ABF5" i="8" a="1"/>
  <c r="AAN5" i="8" a="1"/>
  <c r="EG5" i="8" a="1"/>
  <c r="KS5" i="8" a="1"/>
  <c r="TO5" i="8" a="1"/>
  <c r="UJ5" i="8" a="1"/>
  <c r="LJ5" i="8" a="1"/>
  <c r="BD5" i="8" a="1"/>
  <c r="TF5" i="8" a="1"/>
  <c r="HF5" i="8" a="1"/>
  <c r="VD5" i="8" a="1"/>
  <c r="MG5" i="8" a="1"/>
  <c r="QZ5" i="8" a="1"/>
  <c r="EJ5" i="8" a="1"/>
  <c r="NM5" i="8" a="1"/>
  <c r="YY5" i="8" a="1"/>
  <c r="ABM5" i="8" a="1"/>
  <c r="JF5" i="8" a="1"/>
  <c r="RC5" i="8" a="1"/>
  <c r="FE5" i="8" a="1"/>
  <c r="UT5" i="8" a="1"/>
  <c r="GW5" i="8" a="1"/>
  <c r="IA5" i="8" a="1"/>
  <c r="QT5" i="8" a="1"/>
  <c r="SE5" i="8" a="1"/>
  <c r="AAP5" i="8" a="1"/>
  <c r="LY5" i="8" a="1"/>
  <c r="FZ5" i="8" a="1"/>
  <c r="NP5" i="8" a="1"/>
  <c r="CR5" i="8" a="1"/>
  <c r="FU5" i="8" a="1"/>
  <c r="GE5" i="8" a="1"/>
  <c r="DQ5" i="8" a="1"/>
  <c r="W5" i="8" a="1"/>
  <c r="IY5" i="8" a="1"/>
  <c r="MS5" i="8" a="1"/>
  <c r="WY5" i="8" a="1"/>
  <c r="BI5" i="8" a="1"/>
  <c r="AAB5" i="8" a="1"/>
  <c r="VA5" i="8" a="1"/>
  <c r="VT5" i="8" a="1"/>
  <c r="AAO5" i="8" a="1"/>
  <c r="YA5" i="8" a="1"/>
  <c r="SH5" i="8" a="1"/>
  <c r="OJ5" i="8" a="1"/>
  <c r="ZU5" i="8" a="1"/>
  <c r="WK5" i="8" a="1"/>
  <c r="CQ5" i="8" a="1"/>
  <c r="XC5" i="8" a="1"/>
  <c r="CU5" i="8" a="1"/>
  <c r="WI5" i="8" a="1"/>
  <c r="RL5" i="8" a="1"/>
  <c r="MA5" i="8" a="1"/>
  <c r="AAD5" i="8" a="1"/>
  <c r="BU5" i="8" a="1"/>
  <c r="AN5" i="8" a="1"/>
  <c r="VX5" i="8" a="1"/>
  <c r="FW5" i="8" a="1"/>
  <c r="ADN5" i="8" a="1"/>
  <c r="ADA5" i="8" a="1"/>
  <c r="EQ5" i="8" a="1"/>
  <c r="PU5" i="8" a="1"/>
  <c r="VM5" i="8" a="1"/>
  <c r="RJ5" i="8" a="1"/>
  <c r="JM5" i="8" a="1"/>
  <c r="YS5" i="8" a="1"/>
  <c r="KR5" i="8" a="1"/>
  <c r="QF5" i="8" a="1"/>
  <c r="BJ5" i="8" a="1"/>
  <c r="JV5" i="8" a="1"/>
  <c r="ADS5" i="8" a="1"/>
  <c r="DV5" i="8" a="1"/>
  <c r="OV5" i="8" a="1"/>
  <c r="WX5" i="8" a="1"/>
  <c r="HX5" i="8" a="1"/>
  <c r="BL5" i="8" a="1"/>
  <c r="WF5" i="8" a="1"/>
  <c r="RH5" i="8" a="1"/>
  <c r="ET5" i="8" a="1"/>
  <c r="RI5" i="8" a="1"/>
  <c r="AX5" i="8" a="1"/>
  <c r="AAY5" i="8" a="1"/>
  <c r="YC5" i="8" a="1"/>
  <c r="Z5" i="8" a="1"/>
  <c r="VL5" i="8" a="1"/>
  <c r="TQ5" i="8" a="1"/>
  <c r="HE5" i="8" a="1"/>
  <c r="TJ5" i="8" a="1"/>
  <c r="PM5" i="8" a="1"/>
  <c r="VN5" i="8" a="1"/>
  <c r="FG5" i="8" a="1"/>
  <c r="LK5" i="8" a="1"/>
  <c r="CI5" i="8" a="1"/>
  <c r="VW5" i="8" a="1"/>
  <c r="YB5" i="8" a="1"/>
  <c r="KX5" i="8" a="1"/>
  <c r="RQ5" i="8" a="1"/>
  <c r="XX5" i="8" a="1"/>
  <c r="LC5" i="8" a="1"/>
  <c r="BN5" i="8" a="1"/>
  <c r="UM5" i="8" a="1"/>
  <c r="KK5" i="8" a="1"/>
  <c r="DE5" i="8" a="1"/>
  <c r="DN5" i="8" a="1"/>
  <c r="WJ5" i="8" a="1"/>
  <c r="ADY5" i="8" a="1"/>
  <c r="CJ5" i="8" a="1"/>
  <c r="UF5" i="8" a="1"/>
  <c r="VE5" i="8" a="1"/>
  <c r="ER5" i="8" a="1"/>
  <c r="ZN5" i="8" a="1"/>
  <c r="AAI5" i="8" a="1"/>
  <c r="KP5" i="8" a="1"/>
  <c r="EX5" i="8" a="1"/>
  <c r="MN5" i="8" a="1"/>
  <c r="JA5" i="8" a="1"/>
  <c r="DF5" i="8" a="1"/>
  <c r="HH5" i="8" a="1"/>
  <c r="BE5" i="8" a="1"/>
  <c r="MO5" i="8" a="1"/>
  <c r="VU5" i="8" a="1"/>
  <c r="ADW5" i="8" a="1"/>
  <c r="GM5" i="8" a="1"/>
  <c r="F5" i="8" a="1"/>
  <c r="GS5" i="8" a="1"/>
  <c r="TE5" i="8" a="1"/>
  <c r="OI5" i="8" a="1"/>
  <c r="BZ5" i="8" a="1"/>
  <c r="NL5" i="8" a="1"/>
  <c r="KG5" i="8" a="1"/>
  <c r="BK5" i="8" a="1"/>
  <c r="ABZ5" i="8" a="1"/>
  <c r="B5" i="8" a="1"/>
  <c r="XW5" i="8" a="1"/>
  <c r="OX5" i="8" a="1"/>
  <c r="RZ5" i="8" a="1"/>
  <c r="WW5" i="8" a="1"/>
  <c r="AAQ5" i="8" a="1"/>
  <c r="O5" i="8" a="1"/>
  <c r="ABX5" i="8" a="1"/>
  <c r="FT5" i="8" a="1"/>
  <c r="BS5" i="8" a="1"/>
  <c r="OD5" i="8" a="1"/>
  <c r="RG5" i="8" a="1"/>
  <c r="LZ5" i="8" a="1"/>
  <c r="MY5" i="8" a="1"/>
  <c r="AB5" i="8" a="1"/>
  <c r="ACR5" i="8" a="1"/>
  <c r="EE5" i="8" a="1"/>
  <c r="VG5" i="8" a="1"/>
  <c r="RS5" i="8" a="1"/>
  <c r="YI5" i="8" a="1"/>
  <c r="JZ5" i="8" a="1"/>
  <c r="EI5" i="8" a="1"/>
  <c r="DB5" i="8" a="1"/>
  <c r="VR5" i="8" a="1"/>
  <c r="DM5" i="8" a="1"/>
  <c r="MP5" i="8" a="1"/>
  <c r="IQ5" i="8" a="1"/>
  <c r="LO5" i="8" a="1"/>
  <c r="UY5" i="8" a="1"/>
  <c r="VI5" i="8" a="1"/>
  <c r="EY5" i="8" a="1"/>
  <c r="AAU5" i="8" a="1"/>
  <c r="PI5" i="8" a="1"/>
  <c r="Q5" i="8" a="1"/>
  <c r="YE5" i="8" a="1"/>
  <c r="PB5" i="8" a="1"/>
  <c r="SL5" i="8" a="1"/>
  <c r="CA5" i="8" a="1"/>
  <c r="NW5" i="8" a="1"/>
  <c r="OO5" i="8" a="1"/>
  <c r="ACY5" i="8" a="1"/>
  <c r="HS5" i="8" a="1"/>
  <c r="UX5" i="8" a="1"/>
  <c r="VB5" i="8" a="1"/>
  <c r="FQ5" i="8" a="1"/>
  <c r="YL5" i="8" a="1"/>
  <c r="GO5" i="8" a="1"/>
  <c r="WE5" i="8" a="1"/>
  <c r="ADK5" i="8" a="1"/>
  <c r="ON5" i="8" a="1"/>
  <c r="U5" i="8" a="1"/>
  <c r="GX5" i="8" a="1"/>
  <c r="NS5" i="8" a="1"/>
  <c r="RO5" i="8" a="1"/>
  <c r="DW5" i="8" a="1"/>
  <c r="GH5" i="8" a="1"/>
  <c r="XQ5" i="8" a="1"/>
  <c r="MJ5" i="8" a="1"/>
  <c r="VV5" i="8" a="1"/>
  <c r="TV5" i="8" a="1"/>
  <c r="ACQ5" i="8" a="1"/>
  <c r="LB5" i="8" a="1"/>
  <c r="MZ5" i="8" a="1"/>
  <c r="KE5" i="8" a="1"/>
  <c r="PK5" i="8" a="1"/>
  <c r="BM5" i="8" a="1"/>
  <c r="VC5" i="8" a="1"/>
  <c r="TK5" i="8" a="1"/>
  <c r="ZX5" i="8" a="1"/>
  <c r="AZ5" i="8" a="1"/>
  <c r="NQ5" i="8" a="1"/>
  <c r="OE5" i="8" a="1"/>
  <c r="SJ5" i="8" a="1"/>
  <c r="YN5" i="8" a="1"/>
  <c r="HV5" i="8" a="1"/>
  <c r="OG5" i="8" a="1"/>
  <c r="AAM5" i="8" a="1"/>
  <c r="ABN5" i="8" a="1"/>
  <c r="LS5" i="8" a="1"/>
  <c r="IG5" i="8" a="1"/>
  <c r="YH5" i="8" a="1"/>
  <c r="RA5" i="8" a="1"/>
  <c r="MV5" i="8" a="1"/>
  <c r="D5" i="8" a="1"/>
  <c r="EZ5" i="8" a="1"/>
  <c r="SQ5" i="8" a="1"/>
  <c r="SO5" i="8" a="1"/>
  <c r="VF5" i="8" a="1"/>
  <c r="HU5" i="8" a="1"/>
  <c r="AY5" i="8" a="1"/>
  <c r="JW5" i="8" a="1"/>
  <c r="SI5" i="8" a="1"/>
  <c r="ADC5" i="8" a="1"/>
  <c r="TU5" i="8" a="1"/>
  <c r="JQ5" i="8" a="1"/>
  <c r="TT5" i="8" a="1"/>
  <c r="DG5" i="8" a="1"/>
  <c r="WM5" i="8" a="1"/>
  <c r="QE5" i="8" a="1"/>
  <c r="ZC5" i="8" a="1"/>
  <c r="KI5" i="8" a="1"/>
  <c r="KL5" i="8" a="1"/>
  <c r="TZ5" i="8" a="1"/>
  <c r="WO5" i="8" a="1"/>
  <c r="GU5" i="8" a="1"/>
  <c r="GQ5" i="8" a="1"/>
  <c r="PH5" i="8" a="1"/>
  <c r="LX5" i="8" a="1"/>
  <c r="AQ5" i="8" a="1"/>
  <c r="SM5" i="8" a="1"/>
  <c r="SR5" i="8" a="1"/>
  <c r="ACH5" i="8" a="1"/>
  <c r="IN5" i="8" a="1"/>
  <c r="ZH5" i="8" a="1"/>
  <c r="LL5" i="8" a="1"/>
  <c r="EM5" i="8" a="1"/>
  <c r="ACN5" i="8" a="1"/>
  <c r="X5" i="8" a="1"/>
  <c r="RN5" i="8" a="1"/>
  <c r="HD5" i="8" a="1"/>
  <c r="KT5" i="8" a="1"/>
  <c r="LP5" i="8" a="1"/>
  <c r="TP5" i="8" a="1"/>
  <c r="ABV5" i="8" a="1"/>
  <c r="DD5" i="8" a="1"/>
  <c r="BX5" i="8" a="1"/>
  <c r="LD5" i="8" a="1"/>
  <c r="XG5" i="8" a="1"/>
  <c r="HZ5" i="8" a="1"/>
  <c r="UP5" i="8" a="1"/>
  <c r="FX5" i="8" a="1"/>
  <c r="WT5" i="8" a="1"/>
  <c r="UO5" i="8" a="1"/>
  <c r="ST5" i="8" a="1"/>
  <c r="XZ5" i="8" a="1"/>
  <c r="WQ5" i="8" a="1"/>
  <c r="KO5" i="8" a="1"/>
  <c r="DY5" i="8" a="1"/>
  <c r="ABH5" i="8" a="1"/>
  <c r="ABP5" i="8" a="1"/>
  <c r="HQ5" i="8" a="1"/>
  <c r="XL5" i="8" a="1"/>
  <c r="ADU5" i="8" a="1"/>
  <c r="UG5" i="8" a="1"/>
  <c r="TI5" i="8" a="1"/>
  <c r="QI5" i="8" a="1"/>
  <c r="FF5" i="8" a="1"/>
  <c r="ACW5" i="8" a="1"/>
  <c r="YW5" i="8" a="1"/>
  <c r="VS5" i="8" a="1"/>
  <c r="YV5" i="8" a="1"/>
  <c r="JK5" i="8" a="1"/>
  <c r="CF5" i="8" a="1"/>
  <c r="RW5" i="8" a="1"/>
  <c r="SX5" i="8" a="1"/>
  <c r="MB5" i="8" a="1"/>
  <c r="DC5" i="8" a="1"/>
  <c r="FC5" i="8" a="1"/>
  <c r="JY5" i="8" a="1"/>
  <c r="TC5" i="8" a="1"/>
  <c r="CP5" i="8" a="1"/>
  <c r="QU5" i="8" a="1"/>
  <c r="GG5" i="8" a="1"/>
  <c r="EN5" i="8" a="1"/>
  <c r="DR5" i="8" a="1"/>
  <c r="AAA5" i="8" a="1"/>
  <c r="LN5" i="8" a="1"/>
  <c r="PT5" i="8" a="1"/>
  <c r="YG5" i="8" a="1"/>
  <c r="AO5" i="8" a="1"/>
  <c r="EH5" i="8" a="1"/>
  <c r="BT5" i="8" a="1"/>
  <c r="CD5" i="8" a="1"/>
  <c r="NY5" i="8" a="1"/>
  <c r="NG5" i="8" a="1"/>
  <c r="IO5" i="8" a="1"/>
  <c r="CO5" i="8" a="1"/>
  <c r="IC5" i="8" a="1"/>
  <c r="PC5" i="8" a="1"/>
  <c r="EB5" i="8" a="1"/>
  <c r="JB5" i="8" a="1"/>
  <c r="KM5" i="8" a="1"/>
  <c r="GF5" i="8" a="1"/>
  <c r="OZ5" i="8" a="1"/>
  <c r="ADJ5" i="8" a="1"/>
  <c r="PD5" i="8" a="1"/>
  <c r="JH5" i="8" a="1"/>
  <c r="FI5" i="8" a="1"/>
  <c r="OP5" i="8" a="1"/>
  <c r="VP5" i="8" a="1"/>
  <c r="TB5" i="8" a="1"/>
  <c r="ADB5" i="8" a="1"/>
  <c r="KD5" i="8" a="1"/>
  <c r="UA5" i="8" a="1"/>
  <c r="ABS5" i="8" a="1"/>
  <c r="QC5" i="8" a="1"/>
  <c r="JT5" i="8" a="1"/>
  <c r="ND5" i="8" a="1"/>
  <c r="NI5" i="8" a="1"/>
  <c r="BB5" i="8" a="1"/>
  <c r="PW5" i="8" a="1"/>
  <c r="ABJ5" i="8" a="1"/>
  <c r="HG5" i="8" a="1"/>
  <c r="ZA5" i="8" a="1"/>
  <c r="EW5" i="8" a="1"/>
  <c r="YT5" i="8" a="1"/>
  <c r="T5" i="8" a="1"/>
  <c r="ZW5" i="8" a="1"/>
  <c r="ZM5" i="8" a="1"/>
  <c r="FY5" i="8" a="1"/>
  <c r="ZJ5" i="8" a="1"/>
  <c r="S5" i="8" a="1"/>
  <c r="DU5" i="8" a="1"/>
  <c r="XF5" i="8" a="1"/>
  <c r="ABY5" i="8" a="1"/>
  <c r="LR5" i="8" a="1"/>
  <c r="ACM5" i="8" a="1"/>
  <c r="ADE5" i="8" a="1"/>
  <c r="QW5" i="8" a="1"/>
  <c r="PA5" i="8" a="1"/>
  <c r="SF5" i="8" a="1"/>
  <c r="WB5" i="8" a="1"/>
  <c r="TW5" i="8" a="1"/>
  <c r="QK5" i="8" a="1"/>
  <c r="AA5" i="8" a="1"/>
  <c r="QS5" i="8" a="1"/>
  <c r="UW5" i="8" a="1"/>
  <c r="XM5" i="8" a="1"/>
  <c r="UD5" i="8" a="1"/>
  <c r="ADP5" i="8" a="1"/>
  <c r="JU5" i="8" a="1"/>
  <c r="OM5" i="8" a="1"/>
  <c r="BV5" i="8" a="1"/>
  <c r="XO5" i="8" a="1"/>
  <c r="OS5" i="8" a="1"/>
  <c r="ACO5" i="8" a="1"/>
  <c r="RT5" i="8" a="1"/>
  <c r="TX5" i="8" a="1"/>
  <c r="OT5" i="8" a="1"/>
  <c r="ABR5" i="8" a="1"/>
  <c r="PF5" i="8" a="1"/>
  <c r="BW5" i="8" a="1"/>
  <c r="XR5" i="8" a="1"/>
  <c r="C5" i="8" a="1"/>
  <c r="AD5" i="8" a="1"/>
  <c r="XU5" i="8" a="1"/>
  <c r="JD5" i="8" a="1"/>
  <c r="RR5" i="8" a="1"/>
  <c r="ML5" i="8" a="1"/>
  <c r="FO5" i="8" a="1"/>
  <c r="OY5" i="8" a="1"/>
  <c r="MF5" i="8" a="1"/>
  <c r="IW5" i="8" a="1"/>
  <c r="AM5" i="8" a="1"/>
  <c r="FV5" i="8" a="1"/>
  <c r="MX5" i="8" a="1"/>
  <c r="ZT5" i="8" a="1"/>
  <c r="JG5" i="8" a="1"/>
  <c r="RK5" i="8" a="1"/>
  <c r="LV5" i="8" a="1"/>
  <c r="CS5" i="8" a="1"/>
  <c r="OU5" i="8" a="1"/>
  <c r="ZQ5" i="8" a="1"/>
  <c r="AP5" i="8" a="1"/>
  <c r="AC5" i="8" a="1"/>
  <c r="LQ5" i="8" a="1"/>
  <c r="YR5" i="8" a="1"/>
  <c r="OB5" i="8" a="1"/>
  <c r="QY5" i="8" a="1"/>
  <c r="ACU5" i="8" a="1"/>
  <c r="DS5" i="8" a="1"/>
  <c r="FB5" i="8" a="1"/>
  <c r="TA5" i="8" a="1"/>
  <c r="N5" i="8" a="1"/>
  <c r="CB5" i="8" a="1"/>
  <c r="YU5" i="8" a="1"/>
  <c r="RD5" i="8" a="1"/>
  <c r="QV5" i="8" a="1"/>
  <c r="XS5" i="8" a="1"/>
  <c r="TS5" i="8" a="1"/>
  <c r="TD5" i="8" a="1"/>
  <c r="WA5" i="8" a="1"/>
  <c r="ADT5" i="8" a="1"/>
  <c r="UB5" i="8" a="1"/>
  <c r="ACT5" i="8" a="1"/>
  <c r="SK5" i="8" a="1"/>
  <c r="ADQ5" i="8" a="1"/>
  <c r="BQ5" i="8" a="1"/>
  <c r="HT5" i="8" a="1"/>
  <c r="XN5" i="8" a="1"/>
  <c r="CM5" i="8" a="1"/>
  <c r="XE5" i="8" a="1"/>
  <c r="NV5" i="8" a="1"/>
  <c r="ZG5" i="8" a="1"/>
  <c r="XV5" i="8" a="1"/>
  <c r="CH5" i="8" a="1"/>
  <c r="YO5" i="8" a="1"/>
  <c r="ACJ5" i="8" a="1"/>
  <c r="LT5" i="8" a="1"/>
  <c r="CK5" i="8" a="1"/>
  <c r="IM5" i="8" a="1"/>
  <c r="LI5" i="8" a="1"/>
  <c r="HO5" i="8" a="1"/>
  <c r="KJ5" i="8" a="1"/>
  <c r="RF5" i="8" a="1"/>
  <c r="FH5" i="8" a="1"/>
  <c r="ADH5" i="8" a="1"/>
  <c r="BR5" i="8" a="1"/>
  <c r="DL5" i="8" a="1"/>
  <c r="SS5" i="8" a="1"/>
  <c r="OH5" i="8" a="1"/>
  <c r="RU5" i="8" a="1"/>
  <c r="EV5" i="8" a="1"/>
  <c r="ABW5" i="8" a="1"/>
  <c r="XJ5" i="8" a="1"/>
  <c r="RE5" i="8" a="1"/>
  <c r="NK5" i="8" a="1"/>
  <c r="KV5" i="8" a="1"/>
  <c r="SY5" i="8" a="1"/>
  <c r="FM5" i="8" a="1"/>
  <c r="AK5" i="8" a="1"/>
  <c r="UR5" i="8" a="1"/>
  <c r="ADL5" i="8" a="1"/>
  <c r="EC5" i="8" a="1"/>
  <c r="GB5" i="8" a="1"/>
  <c r="UE5" i="8" a="1"/>
  <c r="UZ5" i="8" a="1"/>
  <c r="OC5" i="8" a="1"/>
  <c r="ABB5" i="8" a="1"/>
  <c r="JS5" i="8" a="1"/>
  <c r="QD5" i="8" a="1"/>
  <c r="HA5" i="8" a="1"/>
  <c r="QR5" i="8" a="1"/>
  <c r="J5" i="8" a="1"/>
  <c r="NE5" i="8" a="1"/>
  <c r="OA5" i="8" a="1"/>
  <c r="ES5" i="8" a="1"/>
  <c r="UC5" i="8" a="1"/>
  <c r="FR5" i="8" a="1"/>
  <c r="LA5" i="8" a="1"/>
  <c r="NO5" i="8" a="1"/>
  <c r="ZZ5" i="8" a="1"/>
  <c r="DK5" i="8" a="1"/>
  <c r="QX5" i="8" a="1"/>
  <c r="PN5" i="8" a="1"/>
  <c r="ADD5" i="8" a="1"/>
  <c r="NH5" i="8" a="1"/>
  <c r="ZI5" i="8" a="1"/>
  <c r="HC5" i="8" a="1"/>
  <c r="MR5" i="8" a="1"/>
  <c r="KY5" i="8" a="1"/>
  <c r="MW5" i="8" a="1"/>
  <c r="LE5" i="8" a="1"/>
  <c r="TN5" i="8" a="1"/>
  <c r="OF5" i="8" a="1"/>
  <c r="MK5" i="8" a="1"/>
  <c r="CC5" i="8" a="1"/>
  <c r="E5" i="8" a="1"/>
  <c r="VO5" i="8" a="1"/>
  <c r="ACD5" i="8" a="1"/>
  <c r="AAL5" i="8" a="1"/>
  <c r="WC5" i="8" a="1"/>
  <c r="YQ5" i="8" a="1"/>
  <c r="YF5" i="8" a="1"/>
  <c r="BA5" i="8" a="1"/>
  <c r="NB5" i="8" a="1"/>
  <c r="KN5" i="8" a="1"/>
  <c r="PE5" i="8" a="1"/>
  <c r="BF5" i="8" a="1"/>
  <c r="WZ5" i="8" a="1"/>
  <c r="ABE5" i="8" a="1"/>
  <c r="AL5" i="8" a="1"/>
  <c r="XH5" i="8" a="1"/>
  <c r="KA5" i="8" a="1"/>
  <c r="LH5" i="8" a="1"/>
  <c r="ZP5" i="8" a="1"/>
  <c r="EA5" i="8" a="1"/>
  <c r="PR5" i="8" a="1"/>
  <c r="QJ5" i="8" a="1"/>
  <c r="GI5" i="8" a="1"/>
  <c r="CL5" i="8" a="1"/>
  <c r="EF5" i="8" a="1"/>
  <c r="VJ5" i="8" a="1"/>
  <c r="YM5" i="8" a="1"/>
  <c r="DZ5" i="8" a="1"/>
  <c r="SZ5" i="8" a="1"/>
  <c r="ABL5" i="8" a="1"/>
  <c r="NR5" i="8" a="1"/>
  <c r="ABK5" i="8" a="1"/>
  <c r="VK5" i="8" a="1"/>
  <c r="IR5" i="8" a="1"/>
  <c r="ZV5" i="8" a="1"/>
  <c r="IB5" i="8" a="1"/>
  <c r="JP5" i="8" a="1"/>
  <c r="KZ5" i="8" a="1"/>
  <c r="ED5" i="8" a="1"/>
  <c r="SU5" i="8" a="1"/>
  <c r="AAW5" i="8" a="1"/>
  <c r="SN5" i="8" a="1"/>
  <c r="EP5" i="8" a="1"/>
  <c r="YJ5" i="8" a="1"/>
  <c r="TL5" i="8" a="1"/>
  <c r="WG5" i="8" a="1"/>
  <c r="UV5" i="8" a="1"/>
  <c r="SD5" i="8" a="1"/>
  <c r="ABA5" i="8" a="1"/>
  <c r="TR5" i="8" a="1"/>
  <c r="ACI5" i="8" a="1"/>
  <c r="ZB5" i="8" a="1"/>
  <c r="KQ5" i="8" a="1"/>
  <c r="ZK5" i="8" a="1"/>
  <c r="DO5" i="8" a="1"/>
  <c r="HK5" i="8" a="1"/>
  <c r="JX5" i="8" a="1"/>
  <c r="GV5" i="8" a="1"/>
  <c r="OK5" i="8" a="1"/>
  <c r="GK5" i="8" a="1"/>
  <c r="EO5" i="8" a="1"/>
  <c r="MD5" i="8" a="1"/>
  <c r="JO5" i="8" a="1"/>
  <c r="ABU5" i="8" a="1"/>
  <c r="ZR5" i="8" a="1"/>
  <c r="SG5" i="8" a="1"/>
  <c r="JC5" i="8" a="1"/>
  <c r="AF5" i="8" a="1"/>
  <c r="ACL5" i="8" a="1"/>
  <c r="ABD5" i="8" a="1"/>
  <c r="NN5" i="8" a="1"/>
  <c r="MT5" i="8" a="1"/>
  <c r="DA5" i="8" a="1"/>
  <c r="AT5" i="8" a="1"/>
  <c r="WU5" i="8" a="1"/>
  <c r="MM5" i="8" a="1"/>
  <c r="XT5" i="8" a="1"/>
  <c r="RP5" i="8" a="1"/>
  <c r="AAF5" i="8" a="1"/>
  <c r="OW5" i="8" a="1"/>
  <c r="V5" i="8" a="1"/>
  <c r="BO5" i="8" a="1"/>
  <c r="ZY5" i="8" a="1"/>
  <c r="DT5" i="8" a="1"/>
  <c r="SA5" i="8" a="1"/>
  <c r="UN5" i="8" a="1"/>
  <c r="AAK5" i="8" a="1"/>
  <c r="WV5" i="8" a="1"/>
  <c r="WD5" i="8" a="1"/>
  <c r="MU5" i="8" a="1"/>
  <c r="ACZ5" i="8" a="1"/>
  <c r="GN5" i="8" a="1"/>
  <c r="ACE5" i="8" a="1"/>
  <c r="ACV5" i="8" a="1"/>
  <c r="ADR5" i="8" a="1"/>
  <c r="VQ5" i="8" a="1"/>
  <c r="XD5" i="8" a="1"/>
  <c r="CV5" i="8" a="1"/>
  <c r="JE5" i="8" a="1"/>
  <c r="HB5" i="8" a="1"/>
  <c r="AI5" i="8" a="1"/>
  <c r="LU5" i="8" a="1"/>
  <c r="SB5" i="8" a="1"/>
  <c r="CX5" i="8" a="1"/>
  <c r="AAE5" i="8" a="1"/>
  <c r="GD5" i="8" a="1"/>
  <c r="IT5" i="8" a="1"/>
  <c r="WR5" i="8" a="1"/>
  <c r="DX5" i="8" a="1"/>
  <c r="KW5" i="8" a="1"/>
  <c r="GJ5" i="8" a="1"/>
  <c r="ABO5" i="8" a="1"/>
  <c r="AJ5" i="8" a="1"/>
  <c r="GY5" i="8" a="1"/>
  <c r="ACS5" i="8" a="1"/>
  <c r="LF5" i="8" a="1"/>
  <c r="XI5" i="8" a="1"/>
  <c r="NC5" i="8" a="1"/>
  <c r="TG5" i="8" a="1"/>
  <c r="BP5" i="8" a="1"/>
  <c r="OQ5" i="8" a="1"/>
  <c r="YZ5" i="8" a="1"/>
  <c r="ADG5" i="8" a="1"/>
  <c r="RV5" i="8" a="1"/>
  <c r="JL5" i="8" a="1"/>
  <c r="GR5" i="8" a="1"/>
  <c r="GT5" i="8" a="1"/>
  <c r="CW5" i="8" a="1"/>
  <c r="NZ5" i="8" a="1"/>
  <c r="IV5" i="8" a="1"/>
  <c r="ACP5" i="8" a="1"/>
  <c r="ZO5" i="8" a="1"/>
  <c r="PZ5" i="8" a="1"/>
  <c r="AS5" i="8" a="1"/>
  <c r="ABI5" i="8" a="1"/>
  <c r="PV5" i="8" a="1"/>
  <c r="BH5" i="8" a="1"/>
  <c r="G5" i="8" a="1"/>
  <c r="AG5" i="8" a="1"/>
  <c r="VZ5" i="8" a="1"/>
  <c r="FJ5" i="8" a="1"/>
  <c r="WH5" i="8" a="1"/>
  <c r="PO5" i="8" a="1"/>
  <c r="IL5" i="8" a="1"/>
  <c r="ADO5" i="8" a="1"/>
  <c r="ME5" i="8" a="1"/>
  <c r="LM5" i="8" a="1"/>
  <c r="ME5" i="8" l="1"/>
  <c r="ADO5" i="8"/>
  <c r="IL5" i="8"/>
  <c r="PO5" i="8"/>
  <c r="WH5" i="8"/>
  <c r="FJ5" i="8"/>
  <c r="VZ5" i="8"/>
  <c r="AG5" i="8"/>
  <c r="G5" i="8"/>
  <c r="BH5" i="8"/>
  <c r="PV5" i="8"/>
  <c r="ABI5" i="8"/>
  <c r="AS5" i="8"/>
  <c r="PZ5" i="8"/>
  <c r="ZO5" i="8"/>
  <c r="ACP5" i="8"/>
  <c r="IV5" i="8"/>
  <c r="NZ5" i="8"/>
  <c r="CW5" i="8"/>
  <c r="GT5" i="8"/>
  <c r="GR5" i="8"/>
  <c r="JL5" i="8"/>
  <c r="RV5" i="8"/>
  <c r="ADG5" i="8"/>
  <c r="YZ5" i="8"/>
  <c r="OQ5" i="8"/>
  <c r="BP5" i="8"/>
  <c r="TG5" i="8"/>
  <c r="NC5" i="8"/>
  <c r="XI5" i="8"/>
  <c r="LF5" i="8"/>
  <c r="ACS5" i="8"/>
  <c r="GY5" i="8"/>
  <c r="AJ5" i="8"/>
  <c r="ABO5" i="8"/>
  <c r="GJ5" i="8"/>
  <c r="KW5" i="8"/>
  <c r="DX5" i="8"/>
  <c r="WR5" i="8"/>
  <c r="IT5" i="8"/>
  <c r="GD5" i="8"/>
  <c r="AAE5" i="8"/>
  <c r="CX5" i="8"/>
  <c r="SB5" i="8"/>
  <c r="LU5" i="8"/>
  <c r="AI5" i="8"/>
  <c r="HB5" i="8"/>
  <c r="JE5" i="8"/>
  <c r="CV5" i="8"/>
  <c r="XD5" i="8"/>
  <c r="VQ5" i="8"/>
  <c r="ADR5" i="8"/>
  <c r="ACV5" i="8"/>
  <c r="ACE5" i="8"/>
  <c r="GN5" i="8"/>
  <c r="ACZ5" i="8"/>
  <c r="MU5" i="8"/>
  <c r="WD5" i="8"/>
  <c r="WV5" i="8"/>
  <c r="AAK5" i="8"/>
  <c r="UN5" i="8"/>
  <c r="SA5" i="8"/>
  <c r="DT5" i="8"/>
  <c r="ZY5" i="8"/>
  <c r="BO5" i="8"/>
  <c r="V5" i="8"/>
  <c r="OW5" i="8"/>
  <c r="AAF5" i="8"/>
  <c r="RP5" i="8"/>
  <c r="XT5" i="8"/>
  <c r="MM5" i="8"/>
  <c r="WU5" i="8"/>
  <c r="AT5" i="8"/>
  <c r="DA5" i="8"/>
  <c r="MT5" i="8"/>
  <c r="NN5" i="8"/>
  <c r="ABD5" i="8"/>
  <c r="ACL5" i="8"/>
  <c r="AF5" i="8"/>
  <c r="JC5" i="8"/>
  <c r="SG5" i="8"/>
  <c r="ZR5" i="8"/>
  <c r="ABU5" i="8"/>
  <c r="JO5" i="8"/>
  <c r="MD5" i="8"/>
  <c r="EO5" i="8"/>
  <c r="GK5" i="8"/>
  <c r="OK5" i="8"/>
  <c r="GV5" i="8"/>
  <c r="JX5" i="8"/>
  <c r="HK5" i="8"/>
  <c r="DO5" i="8"/>
  <c r="ZK5" i="8"/>
  <c r="KQ5" i="8"/>
  <c r="ZB5" i="8"/>
  <c r="ACI5" i="8"/>
  <c r="TR5" i="8"/>
  <c r="ABA5" i="8"/>
  <c r="SD5" i="8"/>
  <c r="UV5" i="8"/>
  <c r="WG5" i="8"/>
  <c r="TL5" i="8"/>
  <c r="YJ5" i="8"/>
  <c r="EP5" i="8"/>
  <c r="SN5" i="8"/>
  <c r="AAW5" i="8"/>
  <c r="SU5" i="8"/>
  <c r="ED5" i="8"/>
  <c r="KZ5" i="8"/>
  <c r="JP5" i="8"/>
  <c r="IB5" i="8"/>
  <c r="ZV5" i="8"/>
  <c r="IR5" i="8"/>
  <c r="VK5" i="8"/>
  <c r="ABK5" i="8"/>
  <c r="NR5" i="8"/>
  <c r="ABL5" i="8"/>
  <c r="SZ5" i="8"/>
  <c r="DZ5" i="8"/>
  <c r="YM5" i="8"/>
  <c r="VJ5" i="8"/>
  <c r="EF5" i="8"/>
  <c r="CL5" i="8"/>
  <c r="GI5" i="8"/>
  <c r="QJ5" i="8"/>
  <c r="PR5" i="8"/>
  <c r="EA5" i="8"/>
  <c r="ZP5" i="8"/>
  <c r="LH5" i="8"/>
  <c r="KA5" i="8"/>
  <c r="XH5" i="8"/>
  <c r="AL5" i="8"/>
  <c r="ABE5" i="8"/>
  <c r="WZ5" i="8"/>
  <c r="BF5" i="8"/>
  <c r="PE5" i="8"/>
  <c r="KN5" i="8"/>
  <c r="NB5" i="8"/>
  <c r="BA5" i="8"/>
  <c r="YF5" i="8"/>
  <c r="YQ5" i="8"/>
  <c r="WC5" i="8"/>
  <c r="AAL5" i="8"/>
  <c r="ACD5" i="8"/>
  <c r="VO5" i="8"/>
  <c r="E5" i="8"/>
  <c r="CC5" i="8"/>
  <c r="MK5" i="8"/>
  <c r="OF5" i="8"/>
  <c r="TN5" i="8"/>
  <c r="LE5" i="8"/>
  <c r="MW5" i="8"/>
  <c r="KY5" i="8"/>
  <c r="MR5" i="8"/>
  <c r="HC5" i="8"/>
  <c r="ZI5" i="8"/>
  <c r="NH5" i="8"/>
  <c r="ADD5" i="8"/>
  <c r="PN5" i="8"/>
  <c r="QX5" i="8"/>
  <c r="DK5" i="8"/>
  <c r="ZZ5" i="8"/>
  <c r="NO5" i="8"/>
  <c r="LA5" i="8"/>
  <c r="FR5" i="8"/>
  <c r="UC5" i="8"/>
  <c r="ES5" i="8"/>
  <c r="OA5" i="8"/>
  <c r="NE5" i="8"/>
  <c r="J5" i="8"/>
  <c r="QR5" i="8"/>
  <c r="HA5" i="8"/>
  <c r="QD5" i="8"/>
  <c r="JS5" i="8"/>
  <c r="ABB5" i="8"/>
  <c r="OC5" i="8"/>
  <c r="UZ5" i="8"/>
  <c r="UE5" i="8"/>
  <c r="GB5" i="8"/>
  <c r="EC5" i="8"/>
  <c r="ADL5" i="8"/>
  <c r="UR5" i="8"/>
  <c r="AK5" i="8"/>
  <c r="FM5" i="8"/>
  <c r="SY5" i="8"/>
  <c r="KV5" i="8"/>
  <c r="NK5" i="8"/>
  <c r="RE5" i="8"/>
  <c r="XJ5" i="8"/>
  <c r="ABW5" i="8"/>
  <c r="EV5" i="8"/>
  <c r="RU5" i="8"/>
  <c r="OH5" i="8"/>
  <c r="SS5" i="8"/>
  <c r="DL5" i="8"/>
  <c r="BR5" i="8"/>
  <c r="ADH5" i="8"/>
  <c r="FH5" i="8"/>
  <c r="RF5" i="8"/>
  <c r="KJ5" i="8"/>
  <c r="HO5" i="8"/>
  <c r="LI5" i="8"/>
  <c r="IM5" i="8"/>
  <c r="CK5" i="8"/>
  <c r="LT5" i="8"/>
  <c r="ACJ5" i="8"/>
  <c r="YO5" i="8"/>
  <c r="CH5" i="8"/>
  <c r="XV5" i="8"/>
  <c r="ZG5" i="8"/>
  <c r="NV5" i="8"/>
  <c r="XE5" i="8"/>
  <c r="CM5" i="8"/>
  <c r="XN5" i="8"/>
  <c r="HT5" i="8"/>
  <c r="BQ5" i="8"/>
  <c r="ADQ5" i="8"/>
  <c r="SK5" i="8"/>
  <c r="ACT5" i="8"/>
  <c r="UB5" i="8"/>
  <c r="ADT5" i="8"/>
  <c r="WA5" i="8"/>
  <c r="TD5" i="8"/>
  <c r="TS5" i="8"/>
  <c r="XS5" i="8"/>
  <c r="QV5" i="8"/>
  <c r="RD5" i="8"/>
  <c r="YU5" i="8"/>
  <c r="CB5" i="8"/>
  <c r="N5" i="8"/>
  <c r="TA5" i="8"/>
  <c r="FB5" i="8"/>
  <c r="DS5" i="8"/>
  <c r="ACU5" i="8"/>
  <c r="QY5" i="8"/>
  <c r="OB5" i="8"/>
  <c r="YR5" i="8"/>
  <c r="LQ5" i="8"/>
  <c r="AC5" i="8"/>
  <c r="AP5" i="8"/>
  <c r="ZQ5" i="8"/>
  <c r="OU5" i="8"/>
  <c r="CS5" i="8"/>
  <c r="LV5" i="8"/>
  <c r="RK5" i="8"/>
  <c r="JG5" i="8"/>
  <c r="ZT5" i="8"/>
  <c r="MX5" i="8"/>
  <c r="FV5" i="8"/>
  <c r="AM5" i="8"/>
  <c r="IW5" i="8"/>
  <c r="MF5" i="8"/>
  <c r="OY5" i="8"/>
  <c r="FO5" i="8"/>
  <c r="ML5" i="8"/>
  <c r="RR5" i="8"/>
  <c r="JD5" i="8"/>
  <c r="XU5" i="8"/>
  <c r="AD5" i="8"/>
  <c r="C5" i="8"/>
  <c r="XR5" i="8"/>
  <c r="BW5" i="8"/>
  <c r="PF5" i="8"/>
  <c r="ABR5" i="8"/>
  <c r="OT5" i="8"/>
  <c r="TX5" i="8"/>
  <c r="RT5" i="8"/>
  <c r="ACO5" i="8"/>
  <c r="OS5" i="8"/>
  <c r="XO5" i="8"/>
  <c r="BV5" i="8"/>
  <c r="OM5" i="8"/>
  <c r="JU5" i="8"/>
  <c r="ADP5" i="8"/>
  <c r="UD5" i="8"/>
  <c r="XM5" i="8"/>
  <c r="UW5" i="8"/>
  <c r="QS5" i="8"/>
  <c r="AA5" i="8"/>
  <c r="QK5" i="8"/>
  <c r="TW5" i="8"/>
  <c r="WB5" i="8"/>
  <c r="SF5" i="8"/>
  <c r="PA5" i="8"/>
  <c r="QW5" i="8"/>
  <c r="ADE5" i="8"/>
  <c r="ACM5" i="8"/>
  <c r="LR5" i="8"/>
  <c r="ABY5" i="8"/>
  <c r="XF5" i="8"/>
  <c r="DU5" i="8"/>
  <c r="S5" i="8"/>
  <c r="ZJ5" i="8"/>
  <c r="FY5" i="8"/>
  <c r="ZM5" i="8"/>
  <c r="ZW5" i="8"/>
  <c r="T5" i="8"/>
  <c r="YT5" i="8"/>
  <c r="EW5" i="8"/>
  <c r="ZA5" i="8"/>
  <c r="HG5" i="8"/>
  <c r="ABJ5" i="8"/>
  <c r="PW5" i="8"/>
  <c r="BB5" i="8"/>
  <c r="NI5" i="8"/>
  <c r="ND5" i="8"/>
  <c r="JT5" i="8"/>
  <c r="QC5" i="8"/>
  <c r="ABS5" i="8"/>
  <c r="UA5" i="8"/>
  <c r="KD5" i="8"/>
  <c r="ADB5" i="8"/>
  <c r="TB5" i="8"/>
  <c r="VP5" i="8"/>
  <c r="OP5" i="8"/>
  <c r="FI5" i="8"/>
  <c r="JH5" i="8"/>
  <c r="PD5" i="8"/>
  <c r="ADJ5" i="8"/>
  <c r="OZ5" i="8"/>
  <c r="GF5" i="8"/>
  <c r="KM5" i="8"/>
  <c r="JB5" i="8"/>
  <c r="EB5" i="8"/>
  <c r="PC5" i="8"/>
  <c r="IC5" i="8"/>
  <c r="CO5" i="8"/>
  <c r="IO5" i="8"/>
  <c r="NG5" i="8"/>
  <c r="NY5" i="8"/>
  <c r="CD5" i="8"/>
  <c r="BT5" i="8"/>
  <c r="EH5" i="8"/>
  <c r="AO5" i="8"/>
  <c r="YG5" i="8"/>
  <c r="PT5" i="8"/>
  <c r="LN5" i="8"/>
  <c r="AAA5" i="8"/>
  <c r="DR5" i="8"/>
  <c r="EN5" i="8"/>
  <c r="GG5" i="8"/>
  <c r="QU5" i="8"/>
  <c r="CP5" i="8"/>
  <c r="TC5" i="8"/>
  <c r="JY5" i="8"/>
  <c r="FC5" i="8"/>
  <c r="DC5" i="8"/>
  <c r="MB5" i="8"/>
  <c r="SX5" i="8"/>
  <c r="RW5" i="8"/>
  <c r="CF5" i="8"/>
  <c r="JK5" i="8"/>
  <c r="YV5" i="8"/>
  <c r="VS5" i="8"/>
  <c r="YW5" i="8"/>
  <c r="ACW5" i="8"/>
  <c r="FF5" i="8"/>
  <c r="QI5" i="8"/>
  <c r="TI5" i="8"/>
  <c r="UG5" i="8"/>
  <c r="ADU5" i="8"/>
  <c r="XL5" i="8"/>
  <c r="HQ5" i="8"/>
  <c r="ABP5" i="8"/>
  <c r="ABH5" i="8"/>
  <c r="DY5" i="8"/>
  <c r="KO5" i="8"/>
  <c r="WQ5" i="8"/>
  <c r="XZ5" i="8"/>
  <c r="ST5" i="8"/>
  <c r="UO5" i="8"/>
  <c r="WT5" i="8"/>
  <c r="FX5" i="8"/>
  <c r="UP5" i="8"/>
  <c r="HZ5" i="8"/>
  <c r="XG5" i="8"/>
  <c r="LD5" i="8"/>
  <c r="BX5" i="8"/>
  <c r="DD5" i="8"/>
  <c r="ABV5" i="8"/>
  <c r="TP5" i="8"/>
  <c r="LP5" i="8"/>
  <c r="KT5" i="8"/>
  <c r="HD5" i="8"/>
  <c r="RN5" i="8"/>
  <c r="X5" i="8"/>
  <c r="ACN5" i="8"/>
  <c r="EM5" i="8"/>
  <c r="LL5" i="8"/>
  <c r="ZH5" i="8"/>
  <c r="IN5" i="8"/>
  <c r="ACH5" i="8"/>
  <c r="SR5" i="8"/>
  <c r="SM5" i="8"/>
  <c r="AQ5" i="8"/>
  <c r="LX5" i="8"/>
  <c r="PH5" i="8"/>
  <c r="GQ5" i="8"/>
  <c r="GU5" i="8"/>
  <c r="WO5" i="8"/>
  <c r="TZ5" i="8"/>
  <c r="KL5" i="8"/>
  <c r="KI5" i="8"/>
  <c r="ZC5" i="8"/>
  <c r="QE5" i="8"/>
  <c r="WM5" i="8"/>
  <c r="DG5" i="8"/>
  <c r="TT5" i="8"/>
  <c r="JQ5" i="8"/>
  <c r="TU5" i="8"/>
  <c r="ADC5" i="8"/>
  <c r="SI5" i="8"/>
  <c r="JW5" i="8"/>
  <c r="AY5" i="8"/>
  <c r="HU5" i="8"/>
  <c r="VF5" i="8"/>
  <c r="SO5" i="8"/>
  <c r="SQ5" i="8"/>
  <c r="EZ5" i="8"/>
  <c r="D5" i="8"/>
  <c r="MV5" i="8"/>
  <c r="RA5" i="8"/>
  <c r="YH5" i="8"/>
  <c r="IG5" i="8"/>
  <c r="LS5" i="8"/>
  <c r="ABN5" i="8"/>
  <c r="AAM5" i="8"/>
  <c r="OG5" i="8"/>
  <c r="HV5" i="8"/>
  <c r="YN5" i="8"/>
  <c r="SJ5" i="8"/>
  <c r="OE5" i="8"/>
  <c r="NQ5" i="8"/>
  <c r="AZ5" i="8"/>
  <c r="ZX5" i="8"/>
  <c r="TK5" i="8"/>
  <c r="VC5" i="8"/>
  <c r="BM5" i="8"/>
  <c r="PK5" i="8"/>
  <c r="KE5" i="8"/>
  <c r="MZ5" i="8"/>
  <c r="LB5" i="8"/>
  <c r="ACQ5" i="8"/>
  <c r="TV5" i="8"/>
  <c r="VV5" i="8"/>
  <c r="MJ5" i="8"/>
  <c r="XQ5" i="8"/>
  <c r="GH5" i="8"/>
  <c r="DW5" i="8"/>
  <c r="RO5" i="8"/>
  <c r="NS5" i="8"/>
  <c r="GX5" i="8"/>
  <c r="U5" i="8"/>
  <c r="ON5" i="8"/>
  <c r="ADK5" i="8"/>
  <c r="WE5" i="8"/>
  <c r="GO5" i="8"/>
  <c r="YL5" i="8"/>
  <c r="FQ5" i="8"/>
  <c r="VB5" i="8"/>
  <c r="UX5" i="8"/>
  <c r="HS5" i="8"/>
  <c r="ACY5" i="8"/>
  <c r="OO5" i="8"/>
  <c r="NW5" i="8"/>
  <c r="CA5" i="8"/>
  <c r="SL5" i="8"/>
  <c r="PB5" i="8"/>
  <c r="YE5" i="8"/>
  <c r="Q5" i="8"/>
  <c r="PI5" i="8"/>
  <c r="AAU5" i="8"/>
  <c r="EY5" i="8"/>
  <c r="VI5" i="8"/>
  <c r="UY5" i="8"/>
  <c r="LO5" i="8"/>
  <c r="IQ5" i="8"/>
  <c r="MP5" i="8"/>
  <c r="DM5" i="8"/>
  <c r="VR5" i="8"/>
  <c r="DB5" i="8"/>
  <c r="EI5" i="8"/>
  <c r="JZ5" i="8"/>
  <c r="YI5" i="8"/>
  <c r="RS5" i="8"/>
  <c r="VG5" i="8"/>
  <c r="EE5" i="8"/>
  <c r="ACR5" i="8"/>
  <c r="AB5" i="8"/>
  <c r="MY5" i="8"/>
  <c r="LZ5" i="8"/>
  <c r="RG5" i="8"/>
  <c r="OD5" i="8"/>
  <c r="BS5" i="8"/>
  <c r="FT5" i="8"/>
  <c r="ABX5" i="8"/>
  <c r="O5" i="8"/>
  <c r="AAQ5" i="8"/>
  <c r="WW5" i="8"/>
  <c r="RZ5" i="8"/>
  <c r="OX5" i="8"/>
  <c r="XW5" i="8"/>
  <c r="B5" i="8"/>
  <c r="ABZ5" i="8"/>
  <c r="BK5" i="8"/>
  <c r="KG5" i="8"/>
  <c r="NL5" i="8"/>
  <c r="BZ5" i="8"/>
  <c r="OI5" i="8"/>
  <c r="TE5" i="8"/>
  <c r="GS5" i="8"/>
  <c r="F5" i="8"/>
  <c r="GM5" i="8"/>
  <c r="ADW5" i="8"/>
  <c r="VU5" i="8"/>
  <c r="MO5" i="8"/>
  <c r="BE5" i="8"/>
  <c r="HH5" i="8"/>
  <c r="DF5" i="8"/>
  <c r="JA5" i="8"/>
  <c r="MN5" i="8"/>
  <c r="EX5" i="8"/>
  <c r="KP5" i="8"/>
  <c r="AAI5" i="8"/>
  <c r="ZN5" i="8"/>
  <c r="ER5" i="8"/>
  <c r="VE5" i="8"/>
  <c r="UF5" i="8"/>
  <c r="CJ5" i="8"/>
  <c r="ADY5" i="8"/>
  <c r="WJ5" i="8"/>
  <c r="DN5" i="8"/>
  <c r="DE5" i="8"/>
  <c r="KK5" i="8"/>
  <c r="UM5" i="8"/>
  <c r="BN5" i="8"/>
  <c r="LC5" i="8"/>
  <c r="XX5" i="8"/>
  <c r="RQ5" i="8"/>
  <c r="KX5" i="8"/>
  <c r="YB5" i="8"/>
  <c r="VW5" i="8"/>
  <c r="CI5" i="8"/>
  <c r="LK5" i="8"/>
  <c r="FG5" i="8"/>
  <c r="VN5" i="8"/>
  <c r="PM5" i="8"/>
  <c r="TJ5" i="8"/>
  <c r="HE5" i="8"/>
  <c r="TQ5" i="8"/>
  <c r="VL5" i="8"/>
  <c r="Z5" i="8"/>
  <c r="YC5" i="8"/>
  <c r="AAY5" i="8"/>
  <c r="AX5" i="8"/>
  <c r="RI5" i="8"/>
  <c r="ET5" i="8"/>
  <c r="RH5" i="8"/>
  <c r="WF5" i="8"/>
  <c r="BL5" i="8"/>
  <c r="HX5" i="8"/>
  <c r="WX5" i="8"/>
  <c r="OV5" i="8"/>
  <c r="DV5" i="8"/>
  <c r="ADS5" i="8"/>
  <c r="JV5" i="8"/>
  <c r="BJ5" i="8"/>
  <c r="QF5" i="8"/>
  <c r="KR5" i="8"/>
  <c r="YS5" i="8"/>
  <c r="JM5" i="8"/>
  <c r="RJ5" i="8"/>
  <c r="VM5" i="8"/>
  <c r="PU5" i="8"/>
  <c r="EQ5" i="8"/>
  <c r="ADA5" i="8"/>
  <c r="ADN5" i="8"/>
  <c r="FW5" i="8"/>
  <c r="VX5" i="8"/>
  <c r="AN5" i="8"/>
  <c r="BU5" i="8"/>
  <c r="AAD5" i="8"/>
  <c r="MA5" i="8"/>
  <c r="RL5" i="8"/>
  <c r="WI5" i="8"/>
  <c r="CU5" i="8"/>
  <c r="XC5" i="8"/>
  <c r="CQ5" i="8"/>
  <c r="WK5" i="8"/>
  <c r="ZU5" i="8"/>
  <c r="OJ5" i="8"/>
  <c r="SH5" i="8"/>
  <c r="YA5" i="8"/>
  <c r="AAO5" i="8"/>
  <c r="VT5" i="8"/>
  <c r="VA5" i="8"/>
  <c r="AAB5" i="8"/>
  <c r="BI5" i="8"/>
  <c r="WY5" i="8"/>
  <c r="MS5" i="8"/>
  <c r="IY5" i="8"/>
  <c r="W5" i="8"/>
  <c r="DQ5" i="8"/>
  <c r="GE5" i="8"/>
  <c r="FU5" i="8"/>
  <c r="CR5" i="8"/>
  <c r="NP5" i="8"/>
  <c r="FZ5" i="8"/>
  <c r="LY5" i="8"/>
  <c r="AAP5" i="8"/>
  <c r="SE5" i="8"/>
  <c r="QT5" i="8"/>
  <c r="IA5" i="8"/>
  <c r="GW5" i="8"/>
  <c r="UT5" i="8"/>
  <c r="FE5" i="8"/>
  <c r="RC5" i="8"/>
  <c r="JF5" i="8"/>
  <c r="ABM5" i="8"/>
  <c r="YY5" i="8"/>
  <c r="NM5" i="8"/>
  <c r="EJ5" i="8"/>
  <c r="QZ5" i="8"/>
  <c r="MG5" i="8"/>
  <c r="VD5" i="8"/>
  <c r="HF5" i="8"/>
  <c r="TF5" i="8"/>
  <c r="BD5" i="8"/>
  <c r="LJ5" i="8"/>
  <c r="UJ5" i="8"/>
  <c r="TO5" i="8"/>
  <c r="KS5" i="8"/>
  <c r="EG5" i="8"/>
  <c r="AAN5" i="8"/>
  <c r="ABF5" i="8"/>
  <c r="NA5" i="8"/>
  <c r="ACG5" i="8"/>
  <c r="AAZ5" i="8"/>
  <c r="HR5" i="8"/>
  <c r="AAS5" i="8"/>
  <c r="SW5" i="8"/>
  <c r="FP5" i="8"/>
  <c r="WP5" i="8"/>
  <c r="IS5" i="8"/>
  <c r="JN5" i="8"/>
  <c r="FA5" i="8"/>
  <c r="ACF5" i="8"/>
  <c r="HN5" i="8"/>
  <c r="DJ5" i="8"/>
  <c r="HJ5" i="8"/>
  <c r="QP5" i="8"/>
  <c r="IH5" i="8"/>
  <c r="MH5" i="8"/>
  <c r="AH5" i="8"/>
  <c r="DI5" i="8"/>
  <c r="AAG5" i="8"/>
  <c r="NX5" i="8"/>
  <c r="DH5" i="8"/>
  <c r="ABC5" i="8"/>
  <c r="PX5" i="8"/>
  <c r="FN5" i="8"/>
  <c r="AV5" i="8"/>
  <c r="BG5" i="8"/>
  <c r="HP5" i="8"/>
  <c r="SC5" i="8"/>
  <c r="GZ5" i="8"/>
  <c r="TM5" i="8"/>
  <c r="A5" i="8"/>
  <c r="MC5" i="8"/>
  <c r="US5" i="8"/>
  <c r="NU5" i="8"/>
  <c r="Y5" i="8"/>
  <c r="XA5" i="8"/>
  <c r="RM5" i="8"/>
  <c r="SV5" i="8"/>
  <c r="PY5" i="8"/>
  <c r="AAT5" i="8"/>
  <c r="AR5" i="8"/>
  <c r="HY5" i="8"/>
  <c r="EL5" i="8"/>
  <c r="AU5" i="8"/>
  <c r="SP5" i="8"/>
  <c r="HL5" i="8"/>
  <c r="FD5" i="8"/>
  <c r="KC5" i="8"/>
  <c r="UH5" i="8"/>
  <c r="OR5" i="8"/>
  <c r="RB5" i="8"/>
  <c r="ACX5" i="8"/>
  <c r="XY5" i="8"/>
  <c r="ADX5" i="8"/>
  <c r="ADI5" i="8"/>
  <c r="II5" i="8"/>
  <c r="VY5" i="8"/>
  <c r="CZ5" i="8"/>
  <c r="NT5" i="8"/>
  <c r="VH5" i="8"/>
  <c r="HI5" i="8"/>
  <c r="UU5" i="8"/>
  <c r="IK5" i="8"/>
  <c r="ZL5" i="8"/>
  <c r="ABG5" i="8"/>
  <c r="QG5" i="8"/>
  <c r="FK5" i="8"/>
  <c r="AE5" i="8"/>
  <c r="PJ5" i="8"/>
  <c r="FS5" i="8"/>
  <c r="GP5" i="8"/>
  <c r="ADF5" i="8"/>
  <c r="UQ5" i="8"/>
  <c r="MI5" i="8"/>
  <c r="YK5" i="8"/>
  <c r="ADZ5" i="8"/>
  <c r="LG5" i="8"/>
  <c r="AAV5" i="8"/>
  <c r="PQ5" i="8"/>
  <c r="CY5" i="8"/>
  <c r="KF5" i="8"/>
  <c r="YX5" i="8"/>
  <c r="RY5" i="8"/>
  <c r="ACA5" i="8"/>
  <c r="ZE5" i="8"/>
  <c r="BY5" i="8"/>
  <c r="ACC5" i="8"/>
  <c r="IZ5" i="8"/>
  <c r="DP5" i="8"/>
  <c r="XB5" i="8"/>
  <c r="I5" i="8"/>
  <c r="H5" i="8"/>
  <c r="QB5" i="8"/>
  <c r="QH5" i="8"/>
  <c r="ZS5" i="8"/>
  <c r="GA5" i="8"/>
  <c r="HM5" i="8"/>
  <c r="AAR5" i="8"/>
  <c r="ADV5" i="8"/>
  <c r="QA5" i="8"/>
  <c r="LW5" i="8"/>
  <c r="ZF5" i="8"/>
  <c r="ABQ5" i="8"/>
  <c r="YP5" i="8"/>
  <c r="K5" i="8"/>
  <c r="WN5" i="8"/>
  <c r="KB5" i="8"/>
  <c r="PL5" i="8"/>
  <c r="GL5" i="8"/>
  <c r="CE5" i="8"/>
  <c r="AAJ5" i="8"/>
  <c r="ABT5" i="8"/>
  <c r="P5" i="8"/>
  <c r="FL5" i="8"/>
  <c r="ACB5" i="8"/>
  <c r="ZD5" i="8"/>
  <c r="IP5" i="8"/>
  <c r="HW5" i="8"/>
  <c r="AAC5" i="8"/>
  <c r="KH5" i="8"/>
  <c r="IX5" i="8"/>
  <c r="AW5" i="8"/>
  <c r="OL5" i="8"/>
  <c r="UI5" i="8"/>
  <c r="ADM5" i="8"/>
  <c r="WS5" i="8"/>
  <c r="R5" i="8"/>
  <c r="XP5" i="8"/>
  <c r="JR5" i="8"/>
  <c r="AAH5" i="8"/>
  <c r="EK5" i="8"/>
  <c r="CT5" i="8"/>
  <c r="JJ5" i="8"/>
  <c r="CG5" i="8"/>
  <c r="WL5" i="8"/>
  <c r="UK5" i="8"/>
  <c r="IJ5" i="8"/>
  <c r="CN5" i="8"/>
  <c r="TY5" i="8"/>
  <c r="MQ5" i="8"/>
  <c r="ACK5" i="8"/>
  <c r="PP5" i="8"/>
  <c r="EU5" i="8"/>
  <c r="PS5" i="8"/>
  <c r="NF5" i="8"/>
  <c r="RX5" i="8"/>
  <c r="XK5" i="8"/>
  <c r="PG5" i="8"/>
  <c r="BC5" i="8"/>
  <c r="QQ5" i="8"/>
  <c r="AAX5" i="8"/>
  <c r="NJ5" i="8"/>
  <c r="YD5" i="8"/>
  <c r="UL5" i="8"/>
  <c r="JI5" i="8"/>
  <c r="IU5" i="8"/>
  <c r="TH5" i="8"/>
  <c r="KU5" i="8"/>
  <c r="GC5" i="8"/>
  <c r="LM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松村聖美</author>
  </authors>
  <commentList>
    <comment ref="I29" authorId="0" shapeId="0" xr:uid="{E3D15F82-8588-4D1D-9566-1BD2AA57BBFA}">
      <text>
        <r>
          <rPr>
            <sz val="16"/>
            <color indexed="81"/>
            <rFont val="MS P ゴシック"/>
            <family val="3"/>
            <charset val="128"/>
          </rPr>
          <t>連携先の大学等が決まっている場合は、連携先の名称を併せて記載すること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<sst xmlns="http://schemas.openxmlformats.org/spreadsheetml/2006/main" count="1542" uniqueCount="691">
  <si>
    <t>事業計画書１</t>
    <rPh sb="0" eb="2">
      <t>ジギョウ</t>
    </rPh>
    <rPh sb="2" eb="5">
      <t>ケイカクショ</t>
    </rPh>
    <phoneticPr fontId="14"/>
  </si>
  <si>
    <r>
      <t>学校番号</t>
    </r>
    <r>
      <rPr>
        <sz val="8"/>
        <rFont val="游ゴシック"/>
        <family val="3"/>
        <charset val="128"/>
        <scheme val="minor"/>
      </rPr>
      <t>※1</t>
    </r>
    <rPh sb="0" eb="4">
      <t>ガッコウバンゴウ</t>
    </rPh>
    <phoneticPr fontId="14"/>
  </si>
  <si>
    <t>重点類型</t>
    <rPh sb="0" eb="4">
      <t>ジュウテンルイケイ</t>
    </rPh>
    <phoneticPr fontId="14"/>
  </si>
  <si>
    <t>グローバル型</t>
    <rPh sb="5" eb="6">
      <t>ガタ</t>
    </rPh>
    <phoneticPr fontId="14"/>
  </si>
  <si>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4"/>
  </si>
  <si>
    <r>
      <rPr>
        <b/>
        <sz val="11"/>
        <rFont val="游ゴシック"/>
        <family val="3"/>
        <charset val="128"/>
        <scheme val="minor"/>
      </rPr>
      <t>申請年数</t>
    </r>
    <r>
      <rPr>
        <sz val="8"/>
        <rFont val="游ゴシック"/>
        <family val="3"/>
        <charset val="128"/>
        <scheme val="minor"/>
      </rPr>
      <t xml:space="preserve">
（リストより選択）※2</t>
    </r>
    <rPh sb="0" eb="4">
      <t>シンセイネンスウ</t>
    </rPh>
    <rPh sb="4" eb="5">
      <t>ケンメイ</t>
    </rPh>
    <rPh sb="11" eb="13">
      <t>センタク</t>
    </rPh>
    <phoneticPr fontId="14"/>
  </si>
  <si>
    <t>回答済みもしくは回答が必ずしも必須ではない項目</t>
    <rPh sb="0" eb="2">
      <t>カイトウ</t>
    </rPh>
    <rPh sb="2" eb="3">
      <t>ズ</t>
    </rPh>
    <rPh sb="8" eb="10">
      <t>カイトウ</t>
    </rPh>
    <rPh sb="11" eb="12">
      <t>カナラ</t>
    </rPh>
    <rPh sb="15" eb="17">
      <t>ヒッス</t>
    </rPh>
    <rPh sb="21" eb="23">
      <t>コウモク</t>
    </rPh>
    <phoneticPr fontId="14"/>
  </si>
  <si>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4"/>
  </si>
  <si>
    <t>回答不要の項目</t>
    <rPh sb="0" eb="2">
      <t>カイトウ</t>
    </rPh>
    <rPh sb="2" eb="4">
      <t>フヨウ</t>
    </rPh>
    <rPh sb="5" eb="7">
      <t>コウモク</t>
    </rPh>
    <phoneticPr fontId="14"/>
  </si>
  <si>
    <r>
      <rPr>
        <b/>
        <sz val="11"/>
        <rFont val="游ゴシック"/>
        <family val="3"/>
        <charset val="128"/>
        <scheme val="minor"/>
      </rPr>
      <t>公私</t>
    </r>
    <r>
      <rPr>
        <sz val="8"/>
        <rFont val="游ゴシック"/>
        <family val="3"/>
        <charset val="128"/>
        <scheme val="minor"/>
      </rPr>
      <t xml:space="preserve">
（リストより選択）※3</t>
    </r>
    <rPh sb="0" eb="2">
      <t>コウシ</t>
    </rPh>
    <rPh sb="9" eb="11">
      <t>センタク</t>
    </rPh>
    <phoneticPr fontId="14"/>
  </si>
  <si>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4"/>
  </si>
  <si>
    <t>学校設置者名</t>
    <rPh sb="0" eb="2">
      <t>ガッコウ</t>
    </rPh>
    <rPh sb="2" eb="4">
      <t>セッチ</t>
    </rPh>
    <rPh sb="4" eb="5">
      <t>シャ</t>
    </rPh>
    <rPh sb="5" eb="6">
      <t>メイ</t>
    </rPh>
    <phoneticPr fontId="14"/>
  </si>
  <si>
    <t>学校名</t>
    <rPh sb="0" eb="3">
      <t>ガッコウメイ</t>
    </rPh>
    <phoneticPr fontId="14"/>
  </si>
  <si>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4"/>
  </si>
  <si>
    <r>
      <t xml:space="preserve">学校の連絡先
</t>
    </r>
    <r>
      <rPr>
        <sz val="9"/>
        <rFont val="游ゴシック"/>
        <family val="3"/>
        <charset val="128"/>
        <scheme val="minor"/>
      </rPr>
      <t>（メールアドレスを入力）※4</t>
    </r>
    <rPh sb="0" eb="2">
      <t>ガッコウ</t>
    </rPh>
    <rPh sb="3" eb="6">
      <t>レンラクサキ</t>
    </rPh>
    <rPh sb="16" eb="18">
      <t>ニュウリョク</t>
    </rPh>
    <phoneticPr fontId="14"/>
  </si>
  <si>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4"/>
  </si>
  <si>
    <t>全日制</t>
    <rPh sb="0" eb="3">
      <t>ゼンニチセイ</t>
    </rPh>
    <phoneticPr fontId="14"/>
  </si>
  <si>
    <t>定時制</t>
    <rPh sb="0" eb="3">
      <t>テイジセイ</t>
    </rPh>
    <phoneticPr fontId="14"/>
  </si>
  <si>
    <t>通信制</t>
    <rPh sb="0" eb="2">
      <t>ツウシン</t>
    </rPh>
    <rPh sb="2" eb="3">
      <t>セイ</t>
    </rPh>
    <phoneticPr fontId="14"/>
  </si>
  <si>
    <r>
      <rPr>
        <b/>
        <sz val="11"/>
        <rFont val="游ゴシック"/>
        <family val="3"/>
        <charset val="128"/>
        <scheme val="minor"/>
      </rPr>
      <t>取組を行う学科</t>
    </r>
    <r>
      <rPr>
        <sz val="10"/>
        <rFont val="游ゴシック"/>
        <family val="3"/>
        <charset val="128"/>
        <scheme val="minor"/>
      </rPr>
      <t xml:space="preserve">
（該当するものに〇）
（複数選択可）</t>
    </r>
    <rPh sb="5" eb="7">
      <t>ガッカ</t>
    </rPh>
    <phoneticPr fontId="14"/>
  </si>
  <si>
    <t>普通科</t>
    <rPh sb="0" eb="2">
      <t>フツウ</t>
    </rPh>
    <rPh sb="2" eb="3">
      <t>カ</t>
    </rPh>
    <phoneticPr fontId="14"/>
  </si>
  <si>
    <t>農業科</t>
    <rPh sb="0" eb="2">
      <t>ノウギョウ</t>
    </rPh>
    <rPh sb="2" eb="3">
      <t>カ</t>
    </rPh>
    <phoneticPr fontId="14"/>
  </si>
  <si>
    <t>工業科</t>
    <rPh sb="0" eb="3">
      <t>コウギョウカ</t>
    </rPh>
    <phoneticPr fontId="14"/>
  </si>
  <si>
    <t>商業科</t>
    <rPh sb="0" eb="1">
      <t>ショウ</t>
    </rPh>
    <rPh sb="1" eb="2">
      <t>ギョウ</t>
    </rPh>
    <rPh sb="2" eb="3">
      <t>カ</t>
    </rPh>
    <phoneticPr fontId="14"/>
  </si>
  <si>
    <t>水産科</t>
    <rPh sb="0" eb="2">
      <t>スイサン</t>
    </rPh>
    <rPh sb="2" eb="3">
      <t>カ</t>
    </rPh>
    <phoneticPr fontId="14"/>
  </si>
  <si>
    <t>看護科</t>
    <rPh sb="0" eb="2">
      <t>カンゴ</t>
    </rPh>
    <rPh sb="2" eb="3">
      <t>カ</t>
    </rPh>
    <phoneticPr fontId="14"/>
  </si>
  <si>
    <t>家庭科</t>
    <rPh sb="0" eb="3">
      <t>カテイカ</t>
    </rPh>
    <phoneticPr fontId="14"/>
  </si>
  <si>
    <t>情報科</t>
    <rPh sb="0" eb="2">
      <t>ジョウホウ</t>
    </rPh>
    <rPh sb="2" eb="3">
      <t>カ</t>
    </rPh>
    <phoneticPr fontId="14"/>
  </si>
  <si>
    <t>福祉科</t>
    <rPh sb="0" eb="2">
      <t>フクシ</t>
    </rPh>
    <rPh sb="2" eb="3">
      <t>カ</t>
    </rPh>
    <phoneticPr fontId="14"/>
  </si>
  <si>
    <t>総合学科</t>
    <rPh sb="0" eb="2">
      <t>ソウゴウ</t>
    </rPh>
    <rPh sb="2" eb="4">
      <t>ガッカ</t>
    </rPh>
    <phoneticPr fontId="14"/>
  </si>
  <si>
    <t>専門教科理数科</t>
    <rPh sb="0" eb="7">
      <t>センモンキョウカリスウカ</t>
    </rPh>
    <phoneticPr fontId="14"/>
  </si>
  <si>
    <t>その他</t>
    <rPh sb="2" eb="3">
      <t>タ</t>
    </rPh>
    <phoneticPr fontId="14"/>
  </si>
  <si>
    <t>（その他を選択した場合、具体的な学科名）</t>
    <rPh sb="3" eb="4">
      <t>タ</t>
    </rPh>
    <rPh sb="5" eb="7">
      <t>センタク</t>
    </rPh>
    <rPh sb="9" eb="11">
      <t>バアイ</t>
    </rPh>
    <rPh sb="12" eb="15">
      <t>グタイテキ</t>
    </rPh>
    <rPh sb="16" eb="18">
      <t>ガッカ</t>
    </rPh>
    <rPh sb="18" eb="19">
      <t>メイ</t>
    </rPh>
    <phoneticPr fontId="14"/>
  </si>
  <si>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4"/>
  </si>
  <si>
    <t>設備備品費
及び関連経費</t>
    <rPh sb="0" eb="2">
      <t>セツビ</t>
    </rPh>
    <rPh sb="2" eb="5">
      <t>ビヒンヒ</t>
    </rPh>
    <rPh sb="6" eb="7">
      <t>オヨ</t>
    </rPh>
    <rPh sb="8" eb="10">
      <t>カンレン</t>
    </rPh>
    <rPh sb="10" eb="12">
      <t>ケイヒ</t>
    </rPh>
    <phoneticPr fontId="7"/>
  </si>
  <si>
    <t>委託費</t>
    <rPh sb="0" eb="2">
      <t>イタク</t>
    </rPh>
    <rPh sb="2" eb="3">
      <t>ヒ</t>
    </rPh>
    <phoneticPr fontId="7"/>
  </si>
  <si>
    <t>雑役務費</t>
    <rPh sb="0" eb="1">
      <t>ザツ</t>
    </rPh>
    <rPh sb="1" eb="4">
      <t>エキムヒ</t>
    </rPh>
    <phoneticPr fontId="7"/>
  </si>
  <si>
    <t>消耗品費</t>
    <rPh sb="0" eb="3">
      <t>ショウモウヒン</t>
    </rPh>
    <rPh sb="3" eb="4">
      <t>ヒ</t>
    </rPh>
    <phoneticPr fontId="7"/>
  </si>
  <si>
    <t>人件費</t>
    <rPh sb="0" eb="3">
      <t>ジンケンヒ</t>
    </rPh>
    <phoneticPr fontId="7"/>
  </si>
  <si>
    <t>諸謝金</t>
    <rPh sb="0" eb="3">
      <t>ショシャキン</t>
    </rPh>
    <phoneticPr fontId="7"/>
  </si>
  <si>
    <t>旅費</t>
    <rPh sb="0" eb="2">
      <t>リョヒ</t>
    </rPh>
    <phoneticPr fontId="7"/>
  </si>
  <si>
    <t>借損料</t>
    <rPh sb="0" eb="3">
      <t>シャクソンリョウ</t>
    </rPh>
    <phoneticPr fontId="7"/>
  </si>
  <si>
    <t>印刷製本費</t>
    <rPh sb="0" eb="4">
      <t>インサツセイホン</t>
    </rPh>
    <rPh sb="4" eb="5">
      <t>ヒ</t>
    </rPh>
    <phoneticPr fontId="7"/>
  </si>
  <si>
    <t>会議費</t>
    <rPh sb="0" eb="3">
      <t>カイギヒ</t>
    </rPh>
    <phoneticPr fontId="7"/>
  </si>
  <si>
    <t>通信運搬費</t>
    <rPh sb="0" eb="5">
      <t>ツウシンウンパンヒ</t>
    </rPh>
    <phoneticPr fontId="7"/>
  </si>
  <si>
    <t>保険料</t>
    <rPh sb="0" eb="3">
      <t>ホケンリョウ</t>
    </rPh>
    <phoneticPr fontId="7"/>
  </si>
  <si>
    <t>計</t>
    <rPh sb="0" eb="1">
      <t>ケイ</t>
    </rPh>
    <phoneticPr fontId="14"/>
  </si>
  <si>
    <t>※1　学校番号は、令和6年度採択校（継続申請（2年目））のみ、令和6年度交付決定時に付与したものを入力。令和7年度新規申請校は空欄にしておくこと</t>
    <rPh sb="3" eb="7">
      <t>ガッコウバンゴウ</t>
    </rPh>
    <rPh sb="31" eb="33">
      <t>レイワ</t>
    </rPh>
    <rPh sb="34" eb="36">
      <t>ネンド</t>
    </rPh>
    <rPh sb="36" eb="41">
      <t>コウフケッテイジ</t>
    </rPh>
    <rPh sb="42" eb="44">
      <t>フヨ</t>
    </rPh>
    <rPh sb="49" eb="51">
      <t>ニュウリョク</t>
    </rPh>
    <rPh sb="63" eb="65">
      <t>クウラン</t>
    </rPh>
    <phoneticPr fontId="14"/>
  </si>
  <si>
    <t>※2　令和6年度採択校（継続申請（2年目））は「継続2年目」、令和7年度新規申請校は「新規」を選択</t>
    <rPh sb="24" eb="26">
      <t>ケイゾク</t>
    </rPh>
    <rPh sb="27" eb="29">
      <t>ネンメ</t>
    </rPh>
    <rPh sb="43" eb="45">
      <t>シンキ</t>
    </rPh>
    <phoneticPr fontId="14"/>
  </si>
  <si>
    <t>※3　公立大学法人立の高等学校は「公立（都道府県立以外）」を選択</t>
    <phoneticPr fontId="14"/>
  </si>
  <si>
    <t>※4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4"/>
  </si>
  <si>
    <t>事業計画書２</t>
    <rPh sb="0" eb="2">
      <t>ジギョウ</t>
    </rPh>
    <rPh sb="2" eb="5">
      <t>ケイカクショ</t>
    </rPh>
    <phoneticPr fontId="14"/>
  </si>
  <si>
    <t>【DXハイスクールについて】</t>
    <phoneticPr fontId="14"/>
  </si>
  <si>
    <r>
      <t>１．デジタル人材育成のために実施する中長期的な取組
　</t>
    </r>
    <r>
      <rPr>
        <sz val="10"/>
        <color theme="1"/>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4"/>
  </si>
  <si>
    <r>
      <t xml:space="preserve">２．デジタル人材育成のために実施する短期的（事業実施年度において行う）な取組
</t>
    </r>
    <r>
      <rPr>
        <sz val="10"/>
        <color theme="1"/>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4"/>
  </si>
  <si>
    <t>３．採択基準（基本類型・重点類型共通）における評価項目１～７に関連して、１～７の加算項目以外でデジタル人材育成のために特に効果があると考え、実施する取組</t>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4"/>
  </si>
  <si>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4"/>
  </si>
  <si>
    <r>
      <rPr>
        <b/>
        <sz val="11"/>
        <color theme="1"/>
        <rFont val="游ゴシック"/>
        <family val="3"/>
        <charset val="128"/>
        <scheme val="minor"/>
      </rPr>
      <t>４－２．４で記載した大学・高等専門学校が大学・高専機能強化支援事業の支援対象となっているか</t>
    </r>
    <r>
      <rPr>
        <sz val="11"/>
        <color theme="1"/>
        <rFont val="游ゴシック"/>
        <family val="2"/>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4"/>
  </si>
  <si>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4"/>
  </si>
  <si>
    <t>令和5年度選定分</t>
    <rPh sb="0" eb="2">
      <t>レイワ</t>
    </rPh>
    <rPh sb="3" eb="5">
      <t>ネンド</t>
    </rPh>
    <rPh sb="5" eb="7">
      <t>センテイ</t>
    </rPh>
    <rPh sb="7" eb="8">
      <t>ブン</t>
    </rPh>
    <phoneticPr fontId="14"/>
  </si>
  <si>
    <t>令和５年度選定分 | 助成事業 | 独立行政法人 大学改革支援・学位授与機構</t>
  </si>
  <si>
    <t>令和6年度選定分</t>
    <rPh sb="0" eb="2">
      <t>レイワ</t>
    </rPh>
    <rPh sb="3" eb="5">
      <t>ネンド</t>
    </rPh>
    <rPh sb="5" eb="8">
      <t>センテイブン</t>
    </rPh>
    <phoneticPr fontId="14"/>
  </si>
  <si>
    <t>令和６年度選定分 | 助成事業 | 独立行政法人 大学改革支援・学位授与機構</t>
  </si>
  <si>
    <t>【重点類型グローバル型について】</t>
    <rPh sb="1" eb="3">
      <t>ジュウテン</t>
    </rPh>
    <rPh sb="3" eb="5">
      <t>ルイケイ</t>
    </rPh>
    <rPh sb="10" eb="11">
      <t>ガタ</t>
    </rPh>
    <phoneticPr fontId="14"/>
  </si>
  <si>
    <r>
      <t>１．イノベーティブなグローバル人材育成のために実施する中長期的な取組
　</t>
    </r>
    <r>
      <rPr>
        <sz val="10"/>
        <rFont val="游ゴシック"/>
        <family val="3"/>
        <charset val="128"/>
        <scheme val="minor"/>
      </rPr>
      <t>（400字程度で各学校の取組を具体的に記載）</t>
    </r>
    <rPh sb="15" eb="17">
      <t>ジンザイ</t>
    </rPh>
    <rPh sb="17" eb="19">
      <t>イクセイ</t>
    </rPh>
    <rPh sb="23" eb="25">
      <t>ジッシ</t>
    </rPh>
    <rPh sb="27" eb="30">
      <t>チュウチョウキ</t>
    </rPh>
    <rPh sb="30" eb="31">
      <t>テキ</t>
    </rPh>
    <rPh sb="32" eb="34">
      <t>トリクミ</t>
    </rPh>
    <rPh sb="40" eb="41">
      <t>ジ</t>
    </rPh>
    <rPh sb="41" eb="43">
      <t>テイド</t>
    </rPh>
    <rPh sb="44" eb="47">
      <t>カクガッコウ</t>
    </rPh>
    <rPh sb="48" eb="50">
      <t>トリクミ</t>
    </rPh>
    <rPh sb="51" eb="54">
      <t>グタイテキ</t>
    </rPh>
    <rPh sb="55" eb="57">
      <t>キサイ</t>
    </rPh>
    <phoneticPr fontId="14"/>
  </si>
  <si>
    <r>
      <t>２．イノベーティブなグローバル人材育成のために実施する短期的（事業実施年度において行う）な取組</t>
    </r>
    <r>
      <rPr>
        <sz val="10"/>
        <rFont val="游ゴシック"/>
        <family val="3"/>
        <charset val="128"/>
        <scheme val="minor"/>
      </rPr>
      <t>　（400字程度で各学校の取組を具体的に記載）</t>
    </r>
    <rPh sb="15" eb="17">
      <t>ジンザイ</t>
    </rPh>
    <rPh sb="17" eb="19">
      <t>イクセイ</t>
    </rPh>
    <rPh sb="23" eb="25">
      <t>ジッシ</t>
    </rPh>
    <rPh sb="27" eb="29">
      <t>タンキ</t>
    </rPh>
    <rPh sb="29" eb="30">
      <t>テキ</t>
    </rPh>
    <rPh sb="31" eb="33">
      <t>ジギョウ</t>
    </rPh>
    <rPh sb="33" eb="35">
      <t>ジッシ</t>
    </rPh>
    <rPh sb="35" eb="37">
      <t>ネンド</t>
    </rPh>
    <rPh sb="41" eb="42">
      <t>オコナ</t>
    </rPh>
    <rPh sb="45" eb="47">
      <t>トリクミ</t>
    </rPh>
    <phoneticPr fontId="14"/>
  </si>
  <si>
    <t>３．採択基準（重点類型グローバル型）における評価項目１～７に関連して、1～7の加算項目以外でイノベーティブなグローバル人材育成のために特に効果があると考え、実施する取組</t>
    <rPh sb="2" eb="4">
      <t>サイタク</t>
    </rPh>
    <rPh sb="4" eb="6">
      <t>キジュン</t>
    </rPh>
    <rPh sb="7" eb="11">
      <t>ジュウテンルイケイ</t>
    </rPh>
    <rPh sb="16" eb="17">
      <t>ガタ</t>
    </rPh>
    <rPh sb="22" eb="24">
      <t>ヒョウカ</t>
    </rPh>
    <rPh sb="24" eb="26">
      <t>コウモク</t>
    </rPh>
    <rPh sb="30" eb="32">
      <t>カンレン</t>
    </rPh>
    <rPh sb="39" eb="41">
      <t>カサン</t>
    </rPh>
    <rPh sb="41" eb="43">
      <t>コウモク</t>
    </rPh>
    <rPh sb="43" eb="45">
      <t>イガイ</t>
    </rPh>
    <rPh sb="59" eb="63">
      <t>ジンザイイクセイ</t>
    </rPh>
    <rPh sb="67" eb="68">
      <t>トク</t>
    </rPh>
    <rPh sb="69" eb="71">
      <t>コウカ</t>
    </rPh>
    <rPh sb="75" eb="76">
      <t>カンガ</t>
    </rPh>
    <rPh sb="78" eb="80">
      <t>ジッシ</t>
    </rPh>
    <rPh sb="82" eb="84">
      <t>トリクミ</t>
    </rPh>
    <phoneticPr fontId="14"/>
  </si>
  <si>
    <t>【グラデュエーション・ポリシーと上記に記載した取組との関係について】</t>
    <rPh sb="16" eb="18">
      <t>ジョウキ</t>
    </rPh>
    <rPh sb="19" eb="21">
      <t>キサイ</t>
    </rPh>
    <rPh sb="23" eb="25">
      <t>トリクミ</t>
    </rPh>
    <rPh sb="27" eb="29">
      <t>カンケイ</t>
    </rPh>
    <phoneticPr fontId="14"/>
  </si>
  <si>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4"/>
  </si>
  <si>
    <t>※別紙として上記の概要資料を添付すること</t>
    <rPh sb="1" eb="3">
      <t>ベッシ</t>
    </rPh>
    <rPh sb="6" eb="8">
      <t>ジョウキ</t>
    </rPh>
    <rPh sb="9" eb="13">
      <t>ガイヨウシリョウ</t>
    </rPh>
    <rPh sb="14" eb="16">
      <t>テンプ</t>
    </rPh>
    <phoneticPr fontId="14"/>
  </si>
  <si>
    <t>事業計画書３（グローバル型）</t>
    <rPh sb="0" eb="2">
      <t>ジギョウ</t>
    </rPh>
    <rPh sb="2" eb="5">
      <t>ケイカクショ</t>
    </rPh>
    <rPh sb="12" eb="13">
      <t>ガタ</t>
    </rPh>
    <phoneticPr fontId="14"/>
  </si>
  <si>
    <t>該当する項目に「〇」</t>
    <rPh sb="0" eb="2">
      <t>ガイトウ</t>
    </rPh>
    <rPh sb="4" eb="6">
      <t>コウモク</t>
    </rPh>
    <phoneticPr fontId="14"/>
  </si>
  <si>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4"/>
  </si>
  <si>
    <t>評価項目等</t>
    <rPh sb="0" eb="2">
      <t>ヒョウカ</t>
    </rPh>
    <rPh sb="2" eb="4">
      <t>コウモク</t>
    </rPh>
    <rPh sb="4" eb="5">
      <t>トウ</t>
    </rPh>
    <phoneticPr fontId="14"/>
  </si>
  <si>
    <t>申請</t>
    <rPh sb="0" eb="2">
      <t>シンセイ</t>
    </rPh>
    <phoneticPr fontId="14"/>
  </si>
  <si>
    <t>実績</t>
    <rPh sb="0" eb="2">
      <t>ジッセキ</t>
    </rPh>
    <phoneticPr fontId="14"/>
  </si>
  <si>
    <t>警告欄</t>
    <rPh sb="0" eb="2">
      <t>ケイコク</t>
    </rPh>
    <rPh sb="2" eb="3">
      <t>ラン</t>
    </rPh>
    <phoneticPr fontId="14"/>
  </si>
  <si>
    <t>評価項目</t>
    <rPh sb="0" eb="2">
      <t>ヒョウカ</t>
    </rPh>
    <rPh sb="2" eb="4">
      <t>コウモク</t>
    </rPh>
    <phoneticPr fontId="14"/>
  </si>
  <si>
    <t>配点</t>
    <rPh sb="0" eb="2">
      <t>ハイテン</t>
    </rPh>
    <phoneticPr fontId="14"/>
  </si>
  <si>
    <r>
      <rPr>
        <b/>
        <sz val="14"/>
        <color theme="1"/>
        <rFont val="游ゴシック"/>
        <family val="3"/>
        <charset val="128"/>
        <scheme val="minor"/>
      </rPr>
      <t>チェック欄</t>
    </r>
    <r>
      <rPr>
        <sz val="14"/>
        <color theme="1"/>
        <rFont val="游ゴシック"/>
        <family val="3"/>
        <charset val="128"/>
        <scheme val="minor"/>
      </rPr>
      <t xml:space="preserve">
</t>
    </r>
    <r>
      <rPr>
        <sz val="10"/>
        <color theme="1"/>
        <rFont val="游ゴシック"/>
        <family val="3"/>
        <charset val="128"/>
        <scheme val="minor"/>
      </rPr>
      <t>（リストより選択）</t>
    </r>
    <rPh sb="4" eb="5">
      <t>ラン</t>
    </rPh>
    <rPh sb="12" eb="14">
      <t>センタク</t>
    </rPh>
    <phoneticPr fontId="14"/>
  </si>
  <si>
    <t>得点</t>
    <rPh sb="0" eb="2">
      <t>トクテン</t>
    </rPh>
    <phoneticPr fontId="14"/>
  </si>
  <si>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4"/>
  </si>
  <si>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4"/>
  </si>
  <si>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4"/>
  </si>
  <si>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4"/>
  </si>
  <si>
    <t>現状値</t>
    <rPh sb="0" eb="2">
      <t>ゲンジョウ</t>
    </rPh>
    <rPh sb="2" eb="3">
      <t>チ</t>
    </rPh>
    <phoneticPr fontId="14"/>
  </si>
  <si>
    <t>目標値</t>
    <rPh sb="0" eb="3">
      <t>モクヒョウチ</t>
    </rPh>
    <phoneticPr fontId="14"/>
  </si>
  <si>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4"/>
  </si>
  <si>
    <t>単位</t>
    <rPh sb="0" eb="2">
      <t>タンイ</t>
    </rPh>
    <phoneticPr fontId="14"/>
  </si>
  <si>
    <t>数値</t>
    <rPh sb="0" eb="2">
      <t>スウチ</t>
    </rPh>
    <phoneticPr fontId="14"/>
  </si>
  <si>
    <r>
      <rPr>
        <b/>
        <sz val="16"/>
        <rFont val="游ゴシック"/>
        <family val="3"/>
        <charset val="128"/>
        <scheme val="minor"/>
      </rPr>
      <t>1-1.</t>
    </r>
    <r>
      <rPr>
        <sz val="16"/>
        <rFont val="游ゴシック"/>
        <family val="3"/>
        <charset val="128"/>
        <scheme val="minor"/>
      </rPr>
      <t>海外の連携校等への短期・長期留学や海外研修等（対面での交流は必須）をカリキュラムの中に体系的に位置づけること
※1-1もしくは1-2いずれか一つは必須項目とする。
※(ア)～(ウ)は累積加算可。</t>
    </r>
    <phoneticPr fontId="14"/>
  </si>
  <si>
    <r>
      <rPr>
        <sz val="22"/>
        <color rgb="FFFF0000"/>
        <rFont val="游ゴシック"/>
        <family val="3"/>
        <charset val="128"/>
        <scheme val="minor"/>
      </rPr>
      <t>【1-1を選択した場合、必須】</t>
    </r>
    <r>
      <rPr>
        <sz val="22"/>
        <color theme="1"/>
        <rFont val="游ゴシック"/>
        <family val="3"/>
        <charset val="128"/>
        <scheme val="minor"/>
      </rPr>
      <t xml:space="preserve">
海外の連携校等への短期・長期留学や海外研修等（対面での交流は必須）のカリキュラムへの体系的な位置づけ</t>
    </r>
    <rPh sb="58" eb="60">
      <t>タイケイ</t>
    </rPh>
    <rPh sb="60" eb="61">
      <t>テキ</t>
    </rPh>
    <rPh sb="62" eb="64">
      <t>イチ</t>
    </rPh>
    <phoneticPr fontId="14"/>
  </si>
  <si>
    <t>実施状況
(リストより選択)</t>
    <phoneticPr fontId="14"/>
  </si>
  <si>
    <t>実施年度
(リストより選択)</t>
    <rPh sb="2" eb="4">
      <t>ネンド</t>
    </rPh>
    <phoneticPr fontId="14"/>
  </si>
  <si>
    <t>加点項目</t>
    <rPh sb="0" eb="2">
      <t>カテン</t>
    </rPh>
    <rPh sb="2" eb="4">
      <t>コウモク</t>
    </rPh>
    <phoneticPr fontId="14"/>
  </si>
  <si>
    <t>(ア)海外の連携大学等において、情報Ⅱ等に関するプログラム等を受講すること</t>
    <phoneticPr fontId="14"/>
  </si>
  <si>
    <r>
      <rPr>
        <sz val="22"/>
        <color rgb="FFFF0000"/>
        <rFont val="游ゴシック"/>
        <family val="3"/>
        <charset val="128"/>
        <scheme val="minor"/>
      </rPr>
      <t>【1-1を選択した場合、必須】</t>
    </r>
    <r>
      <rPr>
        <sz val="22"/>
        <color theme="1"/>
        <rFont val="游ゴシック"/>
        <family val="3"/>
        <charset val="128"/>
        <scheme val="minor"/>
      </rPr>
      <t xml:space="preserve">
当該学校における海外の連携校等への短期・長期留学や海外研修等の参加率
</t>
    </r>
    <r>
      <rPr>
        <sz val="20"/>
        <color theme="1"/>
        <rFont val="游ゴシック"/>
        <family val="3"/>
        <charset val="128"/>
        <scheme val="minor"/>
      </rPr>
      <t>※目標値は令和9年度時点を設定</t>
    </r>
    <rPh sb="5" eb="7">
      <t>センタク</t>
    </rPh>
    <rPh sb="9" eb="11">
      <t>バアイ</t>
    </rPh>
    <rPh sb="12" eb="14">
      <t>ヒッス</t>
    </rPh>
    <rPh sb="16" eb="20">
      <t>トウガイガッコウ</t>
    </rPh>
    <rPh sb="24" eb="26">
      <t>カイガイ</t>
    </rPh>
    <rPh sb="27" eb="31">
      <t>レンケイコウトウ</t>
    </rPh>
    <rPh sb="33" eb="35">
      <t>タンキ</t>
    </rPh>
    <rPh sb="36" eb="40">
      <t>チョウキリュウガク</t>
    </rPh>
    <rPh sb="41" eb="46">
      <t>カイガイケンシュウトウ</t>
    </rPh>
    <rPh sb="47" eb="50">
      <t>サンカリツ</t>
    </rPh>
    <rPh sb="53" eb="56">
      <t>モクヒョウチ</t>
    </rPh>
    <rPh sb="57" eb="59">
      <t>レイワ</t>
    </rPh>
    <rPh sb="60" eb="62">
      <t>ネンド</t>
    </rPh>
    <rPh sb="62" eb="64">
      <t>ジテン</t>
    </rPh>
    <rPh sb="65" eb="67">
      <t>セッテイ</t>
    </rPh>
    <phoneticPr fontId="14"/>
  </si>
  <si>
    <r>
      <t xml:space="preserve">参加生徒数
</t>
    </r>
    <r>
      <rPr>
        <sz val="11"/>
        <color theme="1"/>
        <rFont val="游ゴシック"/>
        <family val="3"/>
        <charset val="128"/>
        <scheme val="minor"/>
      </rPr>
      <t>（人）</t>
    </r>
    <rPh sb="0" eb="2">
      <t>サンカ</t>
    </rPh>
    <rPh sb="2" eb="4">
      <t>セイト</t>
    </rPh>
    <rPh sb="4" eb="5">
      <t>スウ</t>
    </rPh>
    <rPh sb="7" eb="8">
      <t>ニン</t>
    </rPh>
    <phoneticPr fontId="14"/>
  </si>
  <si>
    <t>(イ)情報技術を活用した課題解決に取り組む海外の企業等と連携した取組を実施すること</t>
    <phoneticPr fontId="14"/>
  </si>
  <si>
    <r>
      <t xml:space="preserve">生徒数
</t>
    </r>
    <r>
      <rPr>
        <sz val="11"/>
        <color theme="1"/>
        <rFont val="游ゴシック"/>
        <family val="3"/>
        <charset val="128"/>
        <scheme val="minor"/>
      </rPr>
      <t>（人）</t>
    </r>
    <rPh sb="0" eb="3">
      <t>セイトスウ</t>
    </rPh>
    <phoneticPr fontId="14"/>
  </si>
  <si>
    <t>(ウ)海外の連携校等への短期・長期留学や海外研修等に参加する生徒の参加に係る検討や準備、海外での学習や生活を支援する必要な体制を整備すること</t>
    <phoneticPr fontId="14"/>
  </si>
  <si>
    <t>%</t>
    <phoneticPr fontId="14"/>
  </si>
  <si>
    <r>
      <rPr>
        <b/>
        <sz val="16"/>
        <color rgb="FF000000"/>
        <rFont val="游ゴシック"/>
        <family val="3"/>
        <charset val="128"/>
      </rPr>
      <t>1-2.</t>
    </r>
    <r>
      <rPr>
        <sz val="16"/>
        <color rgb="FF000000"/>
        <rFont val="游ゴシック"/>
        <family val="3"/>
        <charset val="128"/>
      </rPr>
      <t xml:space="preserve"> 海外の連携校等から受け入れた外国人生徒と日本人生徒が一緒に外国語での授業を履修するための学校体制を整備すること
※1-1もしくは1-2いずれか一つは必須項目とする。
※(ア)～(ウ)は累積加算可。</t>
    </r>
    <phoneticPr fontId="14"/>
  </si>
  <si>
    <r>
      <rPr>
        <sz val="22"/>
        <color rgb="FFFF0000"/>
        <rFont val="游ゴシック"/>
        <family val="3"/>
        <charset val="128"/>
        <scheme val="minor"/>
      </rPr>
      <t>【1-２を選択した場合、必須】</t>
    </r>
    <r>
      <rPr>
        <sz val="22"/>
        <color theme="1"/>
        <rFont val="游ゴシック"/>
        <family val="3"/>
        <charset val="128"/>
        <scheme val="minor"/>
      </rPr>
      <t xml:space="preserve">
海外の連携校等から受け入れた外国人生徒と日本人生徒が一緒に外国語での授業を履修するための学校体制の整備</t>
    </r>
    <phoneticPr fontId="14"/>
  </si>
  <si>
    <t>整備状況
(リストより選択)</t>
    <rPh sb="0" eb="2">
      <t>セイビ</t>
    </rPh>
    <phoneticPr fontId="14"/>
  </si>
  <si>
    <t>整備年度
(リストより選択)</t>
    <rPh sb="0" eb="2">
      <t>セイビ</t>
    </rPh>
    <rPh sb="2" eb="4">
      <t>ネンド</t>
    </rPh>
    <phoneticPr fontId="14"/>
  </si>
  <si>
    <r>
      <rPr>
        <sz val="22"/>
        <color rgb="FFFF0000"/>
        <rFont val="游ゴシック"/>
        <family val="3"/>
        <charset val="128"/>
        <scheme val="minor"/>
      </rPr>
      <t>【1-2を選択した場合、必須】</t>
    </r>
    <r>
      <rPr>
        <sz val="22"/>
        <color theme="1"/>
        <rFont val="游ゴシック"/>
        <family val="3"/>
        <charset val="128"/>
        <scheme val="minor"/>
      </rPr>
      <t xml:space="preserve">
当該学校における海外の連携校等から受け入れた外国人生徒数</t>
    </r>
    <rPh sb="5" eb="7">
      <t>センタク</t>
    </rPh>
    <rPh sb="9" eb="11">
      <t>バアイ</t>
    </rPh>
    <rPh sb="12" eb="14">
      <t>ヒッス</t>
    </rPh>
    <rPh sb="16" eb="20">
      <t>トウガイガッコウ</t>
    </rPh>
    <rPh sb="24" eb="26">
      <t>カイガイ</t>
    </rPh>
    <rPh sb="27" eb="31">
      <t>レンケイコウトウ</t>
    </rPh>
    <rPh sb="33" eb="34">
      <t>ウ</t>
    </rPh>
    <rPh sb="35" eb="36">
      <t>イ</t>
    </rPh>
    <rPh sb="38" eb="41">
      <t>ガイコクジン</t>
    </rPh>
    <rPh sb="41" eb="43">
      <t>セイト</t>
    </rPh>
    <rPh sb="43" eb="44">
      <t>スウ</t>
    </rPh>
    <phoneticPr fontId="14"/>
  </si>
  <si>
    <r>
      <t xml:space="preserve">外国人生徒数
</t>
    </r>
    <r>
      <rPr>
        <sz val="11"/>
        <color theme="1"/>
        <rFont val="游ゴシック"/>
        <family val="3"/>
        <charset val="128"/>
        <scheme val="minor"/>
      </rPr>
      <t>（人）</t>
    </r>
    <r>
      <rPr>
        <sz val="16"/>
        <color theme="1"/>
        <rFont val="游ゴシック"/>
        <family val="3"/>
        <charset val="128"/>
        <scheme val="minor"/>
      </rPr>
      <t xml:space="preserve">
※令和6年度実績</t>
    </r>
    <rPh sb="0" eb="3">
      <t>ガイコクジン</t>
    </rPh>
    <rPh sb="3" eb="5">
      <t>セイト</t>
    </rPh>
    <rPh sb="5" eb="6">
      <t>スウ</t>
    </rPh>
    <rPh sb="8" eb="9">
      <t>ニン</t>
    </rPh>
    <rPh sb="12" eb="14">
      <t>レイワ</t>
    </rPh>
    <rPh sb="15" eb="17">
      <t>ネンド</t>
    </rPh>
    <rPh sb="17" eb="19">
      <t>ジッセキ</t>
    </rPh>
    <phoneticPr fontId="14"/>
  </si>
  <si>
    <r>
      <t xml:space="preserve">外国人生徒数
</t>
    </r>
    <r>
      <rPr>
        <sz val="11"/>
        <color theme="1"/>
        <rFont val="游ゴシック"/>
        <family val="3"/>
        <charset val="128"/>
        <scheme val="minor"/>
      </rPr>
      <t>（人）</t>
    </r>
    <r>
      <rPr>
        <sz val="16"/>
        <color theme="1"/>
        <rFont val="游ゴシック"/>
        <family val="3"/>
        <charset val="128"/>
        <scheme val="minor"/>
      </rPr>
      <t xml:space="preserve">
※令和7年度実績</t>
    </r>
    <rPh sb="0" eb="3">
      <t>ガイコクジン</t>
    </rPh>
    <rPh sb="3" eb="5">
      <t>セイト</t>
    </rPh>
    <rPh sb="5" eb="6">
      <t>スウ</t>
    </rPh>
    <rPh sb="8" eb="9">
      <t>ニン</t>
    </rPh>
    <rPh sb="12" eb="14">
      <t>レイワ</t>
    </rPh>
    <rPh sb="15" eb="17">
      <t>ネンド</t>
    </rPh>
    <rPh sb="17" eb="19">
      <t>ジッセキ</t>
    </rPh>
    <phoneticPr fontId="14"/>
  </si>
  <si>
    <r>
      <rPr>
        <sz val="22"/>
        <color rgb="FFFF0000"/>
        <rFont val="游ゴシック"/>
        <family val="3"/>
        <charset val="128"/>
        <scheme val="minor"/>
      </rPr>
      <t>【1-2を選択した場合、必須】</t>
    </r>
    <r>
      <rPr>
        <sz val="22"/>
        <color theme="1"/>
        <rFont val="游ゴシック"/>
        <family val="3"/>
        <charset val="128"/>
        <scheme val="minor"/>
      </rPr>
      <t xml:space="preserve">
海外の連携校等から受け入れた外国人生徒と日本人生徒が一緒に外国語での授業を履修する回数
</t>
    </r>
    <r>
      <rPr>
        <sz val="18"/>
        <color theme="1"/>
        <rFont val="游ゴシック"/>
        <family val="3"/>
        <charset val="128"/>
        <scheme val="minor"/>
      </rPr>
      <t>（現状値：令和6年度実績）
（目標値：令和7年度時点を設定）</t>
    </r>
    <rPh sb="5" eb="7">
      <t>センタク</t>
    </rPh>
    <rPh sb="9" eb="11">
      <t>バアイ</t>
    </rPh>
    <rPh sb="12" eb="14">
      <t>ヒッス</t>
    </rPh>
    <rPh sb="53" eb="55">
      <t>リシュウ</t>
    </rPh>
    <rPh sb="57" eb="59">
      <t>カイスウ</t>
    </rPh>
    <rPh sb="62" eb="65">
      <t>ゲンジョウチ</t>
    </rPh>
    <rPh sb="66" eb="68">
      <t>レイワ</t>
    </rPh>
    <rPh sb="69" eb="71">
      <t>ネンド</t>
    </rPh>
    <rPh sb="71" eb="73">
      <t>ジッセキ</t>
    </rPh>
    <rPh sb="76" eb="79">
      <t>モクヒョウチ</t>
    </rPh>
    <rPh sb="80" eb="82">
      <t>レイワ</t>
    </rPh>
    <rPh sb="83" eb="85">
      <t>ネンド</t>
    </rPh>
    <rPh sb="85" eb="87">
      <t>ジテン</t>
    </rPh>
    <rPh sb="88" eb="90">
      <t>セッテイ</t>
    </rPh>
    <phoneticPr fontId="14"/>
  </si>
  <si>
    <t>回数</t>
    <rPh sb="0" eb="2">
      <t>カイスウ</t>
    </rPh>
    <phoneticPr fontId="14"/>
  </si>
  <si>
    <t>(イ)外国人生徒を自校での卒業を前提に受け入れ、日本での進学・就職を目指し、地域の企業や大学等と連携した上でデジタルを活用した探究的・文理横断的・実践的な学びを実施すること</t>
    <phoneticPr fontId="14"/>
  </si>
  <si>
    <t>(ウ)外国人生徒の日本での学習や生活を支援する必要な体制を整備すること</t>
    <phoneticPr fontId="10"/>
  </si>
  <si>
    <r>
      <rPr>
        <b/>
        <sz val="16"/>
        <color rgb="FF000000"/>
        <rFont val="游ゴシック"/>
        <family val="3"/>
        <charset val="128"/>
      </rPr>
      <t>2.</t>
    </r>
    <r>
      <rPr>
        <sz val="16"/>
        <color rgb="FF000000"/>
        <rFont val="游ゴシック"/>
        <family val="3"/>
        <charset val="128"/>
      </rPr>
      <t xml:space="preserve">情報Ⅱ等の探究的な学びの中で、１－１．又は１－２．の取組の中で育成したグローバルな視点や多様な価値観への理解等を活かした課題設定を行い、本事業で整備するICT機器等を活用した探究的・文理横断的・実践的な学びを実施すること
※必須項目。
※(ア)～(イ)は累積加算可。
</t>
    </r>
    <phoneticPr fontId="14"/>
  </si>
  <si>
    <r>
      <rPr>
        <sz val="22"/>
        <color rgb="FFFF0000"/>
        <rFont val="游ゴシック"/>
        <family val="3"/>
        <charset val="128"/>
        <scheme val="minor"/>
      </rPr>
      <t>【2を選択した場合、必須】</t>
    </r>
    <r>
      <rPr>
        <sz val="22"/>
        <color theme="1"/>
        <rFont val="游ゴシック"/>
        <family val="3"/>
        <charset val="128"/>
        <scheme val="minor"/>
      </rPr>
      <t xml:space="preserve">
本事業で整備するICT機器等を活用した探究的・文理横断的・実践的な学びの実施</t>
    </r>
    <rPh sb="14" eb="17">
      <t>ホンジギョウ</t>
    </rPh>
    <rPh sb="18" eb="20">
      <t>セイビ</t>
    </rPh>
    <rPh sb="50" eb="52">
      <t>ジッシ</t>
    </rPh>
    <phoneticPr fontId="14"/>
  </si>
  <si>
    <t>加点項目</t>
    <phoneticPr fontId="14"/>
  </si>
  <si>
    <t>(ア)海外の連携校等への短期・長期留学や海外研修等を探究的な学びに関連付けて実施し、前後の授業においてグローバルな社会課題の解決に向けて、本事業により整備したICT機器等を活用した探究的・文理横断的・実践的な学びを実施すること</t>
    <phoneticPr fontId="14"/>
  </si>
  <si>
    <t>(イ)海外の連携校等から受け入れた外国人生徒と日本人生徒が協働した探究的な学びを実施し、前後の授業においてグローバルな社会課題の解決に向けて、本事業により整備したICT機器等を活用した探究的・文理横断的・実践的な学びを実施すること</t>
    <phoneticPr fontId="10"/>
  </si>
  <si>
    <r>
      <rPr>
        <b/>
        <sz val="16"/>
        <color rgb="FF000000"/>
        <rFont val="游ゴシック"/>
        <family val="3"/>
        <charset val="128"/>
      </rPr>
      <t>3.</t>
    </r>
    <r>
      <rPr>
        <sz val="16"/>
        <color rgb="FF000000"/>
        <rFont val="游ゴシック"/>
        <family val="3"/>
        <charset val="128"/>
      </rPr>
      <t>WWL（ワールド・ワイド・ラーニング）コンソーシアム構築支援事業におけるアドバンスト・ラーニング・ネットワーク（ALネットワーク）に参加すること</t>
    </r>
    <phoneticPr fontId="14"/>
  </si>
  <si>
    <r>
      <rPr>
        <sz val="22"/>
        <color rgb="FFFF0000"/>
        <rFont val="游ゴシック"/>
        <family val="3"/>
        <charset val="128"/>
        <scheme val="minor"/>
      </rPr>
      <t xml:space="preserve">【3を選択した場合、必須】
</t>
    </r>
    <r>
      <rPr>
        <sz val="22"/>
        <color theme="1"/>
        <rFont val="游ゴシック"/>
        <family val="3"/>
        <charset val="128"/>
        <scheme val="minor"/>
      </rPr>
      <t>参加するALネットワークの拠点校</t>
    </r>
    <rPh sb="14" eb="16">
      <t>サンカ</t>
    </rPh>
    <rPh sb="27" eb="30">
      <t>キョテンコウ</t>
    </rPh>
    <phoneticPr fontId="14"/>
  </si>
  <si>
    <t>拠点校
（リストより選択）</t>
    <rPh sb="0" eb="3">
      <t>キョテンコウ</t>
    </rPh>
    <rPh sb="10" eb="12">
      <t>センタク</t>
    </rPh>
    <phoneticPr fontId="14"/>
  </si>
  <si>
    <t>拠点校
（リストより選択）
※現状値が「－」の場合に入力</t>
    <rPh sb="0" eb="3">
      <t>キョテンコウ</t>
    </rPh>
    <rPh sb="10" eb="12">
      <t>センタク</t>
    </rPh>
    <rPh sb="15" eb="18">
      <t>ゲンジョウチ</t>
    </rPh>
    <rPh sb="23" eb="25">
      <t>バアイ</t>
    </rPh>
    <rPh sb="26" eb="28">
      <t>ニュウリョク</t>
    </rPh>
    <phoneticPr fontId="14"/>
  </si>
  <si>
    <r>
      <rPr>
        <b/>
        <sz val="16"/>
        <color rgb="FF000000"/>
        <rFont val="游ゴシック"/>
        <family val="3"/>
        <charset val="128"/>
      </rPr>
      <t>4.</t>
    </r>
    <r>
      <rPr>
        <sz val="16"/>
        <color theme="1"/>
        <rFont val="游ゴシック"/>
        <family val="3"/>
        <charset val="128"/>
      </rPr>
      <t>外国語を用いながら探究活動を行う学校設定教科・科目を開設すること
※(ア)～(カ)は累積加算可。</t>
    </r>
    <rPh sb="44" eb="46">
      <t>ルイセキ</t>
    </rPh>
    <rPh sb="46" eb="48">
      <t>カサン</t>
    </rPh>
    <rPh sb="48" eb="49">
      <t>カ</t>
    </rPh>
    <phoneticPr fontId="14"/>
  </si>
  <si>
    <r>
      <rPr>
        <sz val="22"/>
        <color rgb="FFFF0000"/>
        <rFont val="游ゴシック"/>
        <family val="3"/>
        <charset val="128"/>
        <scheme val="minor"/>
      </rPr>
      <t>【4を選択した場合、必須】</t>
    </r>
    <r>
      <rPr>
        <sz val="22"/>
        <color theme="1"/>
        <rFont val="游ゴシック"/>
        <family val="3"/>
        <charset val="128"/>
        <scheme val="minor"/>
      </rPr>
      <t xml:space="preserve">
外国語を用いながら探究活動を行う学校設定教科・科目の開設</t>
    </r>
    <rPh sb="3" eb="5">
      <t>センタク</t>
    </rPh>
    <rPh sb="7" eb="9">
      <t>バアイ</t>
    </rPh>
    <rPh sb="10" eb="12">
      <t>ヒッス</t>
    </rPh>
    <rPh sb="14" eb="17">
      <t>ガイコクゴ</t>
    </rPh>
    <rPh sb="18" eb="19">
      <t>モチ</t>
    </rPh>
    <rPh sb="23" eb="27">
      <t>タンキュウカツドウ</t>
    </rPh>
    <rPh sb="28" eb="29">
      <t>オコナ</t>
    </rPh>
    <rPh sb="30" eb="36">
      <t>ガッコウセッテイキョウカ</t>
    </rPh>
    <rPh sb="37" eb="39">
      <t>カモク</t>
    </rPh>
    <rPh sb="40" eb="42">
      <t>カイセツ</t>
    </rPh>
    <phoneticPr fontId="14"/>
  </si>
  <si>
    <t>開設状況
(リストより選択)</t>
    <rPh sb="0" eb="2">
      <t>カイセツ</t>
    </rPh>
    <phoneticPr fontId="14"/>
  </si>
  <si>
    <t>開設年度
(リストより選択)</t>
    <rPh sb="0" eb="2">
      <t>カイセツ</t>
    </rPh>
    <rPh sb="2" eb="4">
      <t>ネンド</t>
    </rPh>
    <phoneticPr fontId="14"/>
  </si>
  <si>
    <t>(ア)当該科目が文理両方の複数の教科を融合した内容となっていること</t>
    <phoneticPr fontId="14"/>
  </si>
  <si>
    <t>(イ)体系的かつ先進的なカリキュラム設計を、国内外の大学、企業、国際機関等との協働により行うこと</t>
    <phoneticPr fontId="14"/>
  </si>
  <si>
    <t>(ウ)当該科目を必修科目とすること</t>
    <phoneticPr fontId="14"/>
  </si>
  <si>
    <t>(エ)当該科目において、外部専門人材（研究機関・企業の専門人材、大学・高等専門学校の教員、博士人材等）による指導助言を実施すること</t>
    <phoneticPr fontId="14"/>
  </si>
  <si>
    <t>(オ)当該科目において、海外連携校等の外国人生徒等と交流する機会（オンラインでの交流を含む）を設けること</t>
    <phoneticPr fontId="14"/>
  </si>
  <si>
    <t>(カ)当該科目の開設に向けた具体的な検討を遅くとも令和7年度中に開始し、必要な準備（授業内容の検討や、そのために必要な学校内外の連携・協力体制・組織的な研究開発体制や必要な設備等の準備）を進めること。その際、遅くとも令和9年度までに開設することを目指すこと</t>
    <rPh sb="8" eb="10">
      <t>カイセツ</t>
    </rPh>
    <phoneticPr fontId="10"/>
  </si>
  <si>
    <r>
      <rPr>
        <sz val="22"/>
        <color rgb="FFFF0000"/>
        <rFont val="游ゴシック"/>
        <family val="3"/>
        <charset val="128"/>
        <scheme val="minor"/>
      </rPr>
      <t>【4（カ）を選択した場合、必須】</t>
    </r>
    <r>
      <rPr>
        <sz val="22"/>
        <color theme="1"/>
        <rFont val="游ゴシック"/>
        <family val="3"/>
        <charset val="128"/>
        <scheme val="minor"/>
      </rPr>
      <t xml:space="preserve">
外国語を用いながら探究活動を行う学校設定教科・科目の開設</t>
    </r>
    <rPh sb="6" eb="8">
      <t>センタク</t>
    </rPh>
    <rPh sb="10" eb="12">
      <t>バアイ</t>
    </rPh>
    <rPh sb="13" eb="15">
      <t>ヒッス</t>
    </rPh>
    <rPh sb="17" eb="20">
      <t>ガイコクゴ</t>
    </rPh>
    <rPh sb="21" eb="22">
      <t>モチ</t>
    </rPh>
    <rPh sb="26" eb="30">
      <t>タンキュウカツドウ</t>
    </rPh>
    <rPh sb="31" eb="32">
      <t>オコナ</t>
    </rPh>
    <rPh sb="33" eb="39">
      <t>ガッコウセッテイキョウカ</t>
    </rPh>
    <rPh sb="40" eb="42">
      <t>カモク</t>
    </rPh>
    <rPh sb="43" eb="45">
      <t>カイセツ</t>
    </rPh>
    <phoneticPr fontId="14"/>
  </si>
  <si>
    <t>開設状況
(リストより選択)</t>
    <rPh sb="0" eb="2">
      <t>カイセツ</t>
    </rPh>
    <rPh sb="2" eb="4">
      <t>ジョウキョウ</t>
    </rPh>
    <phoneticPr fontId="14"/>
  </si>
  <si>
    <r>
      <rPr>
        <b/>
        <sz val="16"/>
        <color rgb="FF000000"/>
        <rFont val="游ゴシック"/>
        <family val="3"/>
        <charset val="128"/>
      </rPr>
      <t>5.</t>
    </r>
    <r>
      <rPr>
        <sz val="16"/>
        <color rgb="FF000000"/>
        <rFont val="游ゴシック"/>
        <family val="3"/>
        <charset val="128"/>
      </rPr>
      <t>高大連携による大学教育の先取り履修を可能とすること
※(ア)～(エ)は累積加算可。</t>
    </r>
    <rPh sb="37" eb="42">
      <t>ルイセキカサンカ</t>
    </rPh>
    <phoneticPr fontId="14"/>
  </si>
  <si>
    <r>
      <rPr>
        <sz val="22"/>
        <color rgb="FFFF0000"/>
        <rFont val="游ゴシック"/>
        <family val="3"/>
        <charset val="128"/>
        <scheme val="minor"/>
      </rPr>
      <t>【5を選択した場合、必須】</t>
    </r>
    <r>
      <rPr>
        <sz val="22"/>
        <color theme="1"/>
        <rFont val="游ゴシック"/>
        <family val="3"/>
        <charset val="128"/>
        <scheme val="minor"/>
      </rPr>
      <t xml:space="preserve">
大学教育の先取り履修の実施</t>
    </r>
    <rPh sb="3" eb="5">
      <t>センタク</t>
    </rPh>
    <rPh sb="7" eb="9">
      <t>バアイ</t>
    </rPh>
    <rPh sb="10" eb="12">
      <t>ヒッス</t>
    </rPh>
    <rPh sb="14" eb="18">
      <t>ダイガクキョウイク</t>
    </rPh>
    <rPh sb="19" eb="21">
      <t>サキド</t>
    </rPh>
    <rPh sb="22" eb="24">
      <t>リシュウ</t>
    </rPh>
    <rPh sb="25" eb="27">
      <t>ジッシ</t>
    </rPh>
    <phoneticPr fontId="14"/>
  </si>
  <si>
    <t>実施状況
(リストより選択)</t>
    <rPh sb="0" eb="2">
      <t>ジッシ</t>
    </rPh>
    <rPh sb="2" eb="4">
      <t>ジョウキョウ</t>
    </rPh>
    <phoneticPr fontId="14"/>
  </si>
  <si>
    <t>実施年度
(リストより選択)</t>
    <rPh sb="0" eb="2">
      <t>ジッシ</t>
    </rPh>
    <rPh sb="2" eb="4">
      <t>ネンド</t>
    </rPh>
    <phoneticPr fontId="14"/>
  </si>
  <si>
    <t>(ア)高大連携による大学教育の先取り履修について、当該大学に入学した場合に単位化されること</t>
    <phoneticPr fontId="10"/>
  </si>
  <si>
    <t>(イ)高大連携による大学教育の先取り履修について、高校において単位化されること</t>
    <phoneticPr fontId="10"/>
  </si>
  <si>
    <t>(ウ)高大連携による大学教育の先取り履修において、ゼミ形式の授業等大学生や留学生との交流を実施すること</t>
    <phoneticPr fontId="10"/>
  </si>
  <si>
    <t>(エ)大学教育の先取り履修の実施に向けた具体的な検討を遅くとも令和7年度中に開始し、必要な準備（大学との協議、体制整備等）を進めること。その際、遅くとも令和9年度までに実施することを目指すこと</t>
    <phoneticPr fontId="10"/>
  </si>
  <si>
    <r>
      <rPr>
        <sz val="22"/>
        <color rgb="FFFF0000"/>
        <rFont val="游ゴシック"/>
        <family val="3"/>
        <charset val="128"/>
        <scheme val="minor"/>
      </rPr>
      <t>【5（エ）を選択した場合、必須】</t>
    </r>
    <r>
      <rPr>
        <sz val="22"/>
        <color theme="1"/>
        <rFont val="游ゴシック"/>
        <family val="3"/>
        <charset val="128"/>
        <scheme val="minor"/>
      </rPr>
      <t xml:space="preserve">
大学教育の先取り履修の実施</t>
    </r>
    <rPh sb="6" eb="8">
      <t>センタク</t>
    </rPh>
    <rPh sb="10" eb="12">
      <t>バアイ</t>
    </rPh>
    <rPh sb="13" eb="15">
      <t>ヒッス</t>
    </rPh>
    <rPh sb="17" eb="21">
      <t>ダイガクキョウイク</t>
    </rPh>
    <rPh sb="22" eb="24">
      <t>サキド</t>
    </rPh>
    <rPh sb="25" eb="27">
      <t>リシュウ</t>
    </rPh>
    <rPh sb="28" eb="30">
      <t>ジッシ</t>
    </rPh>
    <phoneticPr fontId="14"/>
  </si>
  <si>
    <r>
      <rPr>
        <b/>
        <sz val="16"/>
        <color theme="1"/>
        <rFont val="游ゴシック"/>
        <family val="3"/>
        <charset val="128"/>
        <scheme val="minor"/>
      </rPr>
      <t>6.</t>
    </r>
    <r>
      <rPr>
        <sz val="16"/>
        <color theme="1"/>
        <rFont val="游ゴシック"/>
        <family val="3"/>
        <charset val="128"/>
        <scheme val="minor"/>
      </rPr>
      <t>国内外の大学、企業、国際機関等と協働し、国内外の高等学校等との連携によるグローバルな社会課題研究として設定したテーマ（SDGs、経済、政治、教育、芸術等）に関連した高校生国際会議等を実施すること
※(ア)～(エ)は累積加算可。</t>
    </r>
    <rPh sb="0" eb="2">
      <t>トクベツ</t>
    </rPh>
    <phoneticPr fontId="14"/>
  </si>
  <si>
    <r>
      <rPr>
        <sz val="22"/>
        <color rgb="FFFF0000"/>
        <rFont val="游ゴシック"/>
        <family val="3"/>
        <charset val="128"/>
        <scheme val="minor"/>
      </rPr>
      <t>【6を選択した場合、必須】</t>
    </r>
    <r>
      <rPr>
        <sz val="22"/>
        <color theme="1"/>
        <rFont val="游ゴシック"/>
        <family val="3"/>
        <charset val="128"/>
        <scheme val="minor"/>
      </rPr>
      <t xml:space="preserve">
高校生国際会議等の実施</t>
    </r>
    <rPh sb="3" eb="5">
      <t>センタク</t>
    </rPh>
    <rPh sb="7" eb="9">
      <t>バアイ</t>
    </rPh>
    <rPh sb="10" eb="12">
      <t>ヒッス</t>
    </rPh>
    <rPh sb="14" eb="21">
      <t>コウコウセイコクサイカイギ</t>
    </rPh>
    <rPh sb="21" eb="22">
      <t>トウ</t>
    </rPh>
    <rPh sb="23" eb="25">
      <t>ジッシ</t>
    </rPh>
    <phoneticPr fontId="14"/>
  </si>
  <si>
    <t>(ア)生徒が主体となって高校生国際会議等の企画・運営全般に携わること</t>
    <phoneticPr fontId="14"/>
  </si>
  <si>
    <t>(イ) 生徒の行う発表内容について、教師及び外部専門人材（研究機関・企業の専門人材、大学・高等専門学校の教員、博士人材等）による指導助言を実施すること</t>
    <phoneticPr fontId="14"/>
  </si>
  <si>
    <t>(ウ)３か国以上の海外連携校等が高校生国際会議等に参加すること</t>
    <phoneticPr fontId="14"/>
  </si>
  <si>
    <r>
      <rPr>
        <sz val="22"/>
        <color rgb="FFFF0000"/>
        <rFont val="游ゴシック"/>
        <family val="3"/>
        <charset val="128"/>
        <scheme val="minor"/>
      </rPr>
      <t xml:space="preserve">【6（ウ）を選択した場合、必須】
</t>
    </r>
    <r>
      <rPr>
        <sz val="22"/>
        <color theme="1"/>
        <rFont val="游ゴシック"/>
        <family val="3"/>
        <charset val="128"/>
        <scheme val="minor"/>
      </rPr>
      <t>参加する海外連携校等</t>
    </r>
    <rPh sb="17" eb="19">
      <t>サンカ</t>
    </rPh>
    <rPh sb="21" eb="27">
      <t>カイガイレンケイコウトウ</t>
    </rPh>
    <phoneticPr fontId="14"/>
  </si>
  <si>
    <t>国名・学校名
（箇条書きで入力）</t>
    <rPh sb="0" eb="2">
      <t>クニメイ</t>
    </rPh>
    <rPh sb="3" eb="6">
      <t>ガッコウメイ</t>
    </rPh>
    <rPh sb="8" eb="11">
      <t>カジョウガ</t>
    </rPh>
    <rPh sb="13" eb="15">
      <t>ニュウリョク</t>
    </rPh>
    <phoneticPr fontId="14"/>
  </si>
  <si>
    <t>(エ)国内外の大学、企業、国際機関等と協働し、国内外の高等学校等との連携によるグローバルな社会課題研究として設定したテーマ（SDGs、経済、政治、教育、芸術等）に関連した高校生国際会議等の実施に向けた検討を開始し、必要な準備（内容の検討や、そのために必要な学校内外の連携・協力体制等）を進めること。その際、遅くとも令和8年度までに実施することを目指すこと</t>
    <phoneticPr fontId="14"/>
  </si>
  <si>
    <r>
      <rPr>
        <sz val="22"/>
        <color rgb="FFFF0000"/>
        <rFont val="游ゴシック"/>
        <family val="3"/>
        <charset val="128"/>
        <scheme val="minor"/>
      </rPr>
      <t>【6（エ）を選択した場合、必須】</t>
    </r>
    <r>
      <rPr>
        <sz val="22"/>
        <color theme="1"/>
        <rFont val="游ゴシック"/>
        <family val="3"/>
        <charset val="128"/>
        <scheme val="minor"/>
      </rPr>
      <t xml:space="preserve">
高校生国際会議等の実施</t>
    </r>
    <rPh sb="6" eb="8">
      <t>センタク</t>
    </rPh>
    <rPh sb="10" eb="12">
      <t>バアイ</t>
    </rPh>
    <rPh sb="13" eb="15">
      <t>ヒッス</t>
    </rPh>
    <rPh sb="17" eb="24">
      <t>コウコウセイコクサイカイギ</t>
    </rPh>
    <rPh sb="24" eb="25">
      <t>トウ</t>
    </rPh>
    <rPh sb="26" eb="28">
      <t>ジッシ</t>
    </rPh>
    <phoneticPr fontId="14"/>
  </si>
  <si>
    <r>
      <rPr>
        <b/>
        <sz val="16"/>
        <color theme="1"/>
        <rFont val="游ゴシック"/>
        <family val="3"/>
        <charset val="128"/>
        <scheme val="minor"/>
      </rPr>
      <t>7.</t>
    </r>
    <r>
      <rPr>
        <sz val="16"/>
        <color theme="1"/>
        <rFont val="游ゴシック"/>
        <family val="3"/>
        <charset val="128"/>
        <scheme val="minor"/>
      </rPr>
      <t>(ア)～(エ)の取組を実施することなどによりグローバルな取組の充実・普及を行うこと
※(ア)～(エ)は累積加算可。</t>
    </r>
    <rPh sb="10" eb="12">
      <t>トリクミ</t>
    </rPh>
    <rPh sb="13" eb="15">
      <t>ジッシ</t>
    </rPh>
    <rPh sb="30" eb="32">
      <t>トリクミ</t>
    </rPh>
    <rPh sb="33" eb="35">
      <t>ジュウジツ</t>
    </rPh>
    <rPh sb="36" eb="38">
      <t>フキュウ</t>
    </rPh>
    <rPh sb="39" eb="40">
      <t>オコナ</t>
    </rPh>
    <phoneticPr fontId="14"/>
  </si>
  <si>
    <t>(ア)事業の目的を踏まえ成果目標を設定するとともに、スクール・ポリシーの達成のため、学校教育に専門的知見を有する者、学識経験者、関係行政機関の職員等、第三者によって組織する運営指導委員会を置き、専門的見地から指導、助言を受けた上で、取組を評価・改善し充実を図ること</t>
    <phoneticPr fontId="10"/>
  </si>
  <si>
    <t>(イ)校長及び管理職等のリーダーシップの下、全ての教職員が協力して組織的に取組を評価・改善し充実を図ること</t>
    <phoneticPr fontId="14"/>
  </si>
  <si>
    <t>(ウ)成果目標として、国際的な分野を学ぶ国内外の大学への進学や国内外のトップ大学等への進学、海外留学、外国人生徒受入等の人数の増加に関する目標を設定すること</t>
    <phoneticPr fontId="14"/>
  </si>
  <si>
    <t>(エ)本事業における取組について、社会に開かれたフォーラムや成果報告会等の実施、ホームページ等による公表（外国語を含む）など、他の学校への取組の横展開に資する活動を行うこと</t>
    <phoneticPr fontId="14"/>
  </si>
  <si>
    <t>点</t>
    <phoneticPr fontId="14"/>
  </si>
  <si>
    <t>【！最終チェック！】</t>
    <rPh sb="2" eb="4">
      <t>サイシュウ</t>
    </rPh>
    <phoneticPr fontId="14"/>
  </si>
  <si>
    <t>警告欄（Q列）にメッセージが残っていませんか？（数式を除く）</t>
    <rPh sb="0" eb="2">
      <t>ケイコク</t>
    </rPh>
    <rPh sb="2" eb="3">
      <t>ラン</t>
    </rPh>
    <rPh sb="5" eb="6">
      <t>レツ</t>
    </rPh>
    <rPh sb="14" eb="15">
      <t>ノコ</t>
    </rPh>
    <rPh sb="24" eb="26">
      <t>スウシキ</t>
    </rPh>
    <rPh sb="27" eb="28">
      <t>ノゾ</t>
    </rPh>
    <phoneticPr fontId="14"/>
  </si>
  <si>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4"/>
  </si>
  <si>
    <t>1北海道</t>
    <rPh sb="1" eb="4">
      <t>ホッカイドウ</t>
    </rPh>
    <phoneticPr fontId="14"/>
  </si>
  <si>
    <t>公立（都道府県立）</t>
    <rPh sb="0" eb="2">
      <t>コウリツ</t>
    </rPh>
    <rPh sb="3" eb="7">
      <t>トドウフケン</t>
    </rPh>
    <rPh sb="6" eb="8">
      <t>ケンリツ</t>
    </rPh>
    <phoneticPr fontId="14"/>
  </si>
  <si>
    <t>高等学校</t>
    <rPh sb="0" eb="2">
      <t>コウトウ</t>
    </rPh>
    <rPh sb="2" eb="4">
      <t>ガッコウ</t>
    </rPh>
    <phoneticPr fontId="14"/>
  </si>
  <si>
    <t>令和8年度</t>
    <rPh sb="0" eb="2">
      <t>レイワ</t>
    </rPh>
    <rPh sb="3" eb="5">
      <t>ネンド</t>
    </rPh>
    <phoneticPr fontId="14"/>
  </si>
  <si>
    <t>開設している</t>
    <rPh sb="0" eb="2">
      <t>カイセツ</t>
    </rPh>
    <phoneticPr fontId="14"/>
  </si>
  <si>
    <t>整備している</t>
    <rPh sb="0" eb="2">
      <t>セイビ</t>
    </rPh>
    <phoneticPr fontId="14"/>
  </si>
  <si>
    <t>設置している</t>
    <rPh sb="0" eb="2">
      <t>セッチ</t>
    </rPh>
    <phoneticPr fontId="14"/>
  </si>
  <si>
    <t>実施している</t>
    <rPh sb="0" eb="2">
      <t>ジッシ</t>
    </rPh>
    <phoneticPr fontId="14"/>
  </si>
  <si>
    <t>－</t>
    <phoneticPr fontId="14"/>
  </si>
  <si>
    <t>2青森県</t>
    <rPh sb="1" eb="4">
      <t>アオモリケン</t>
    </rPh>
    <phoneticPr fontId="14"/>
  </si>
  <si>
    <t>公立（都道府県立以外）</t>
    <rPh sb="0" eb="2">
      <t>コウリツ</t>
    </rPh>
    <rPh sb="3" eb="7">
      <t>トドウフケン</t>
    </rPh>
    <rPh sb="7" eb="8">
      <t>リツ</t>
    </rPh>
    <rPh sb="8" eb="10">
      <t>イガイ</t>
    </rPh>
    <phoneticPr fontId="14"/>
  </si>
  <si>
    <t>中等教育学校後期課程</t>
    <rPh sb="0" eb="2">
      <t>チュウトウ</t>
    </rPh>
    <rPh sb="2" eb="4">
      <t>キョウイク</t>
    </rPh>
    <rPh sb="4" eb="6">
      <t>ガッコウ</t>
    </rPh>
    <rPh sb="6" eb="8">
      <t>コウキ</t>
    </rPh>
    <rPh sb="8" eb="10">
      <t>カテイ</t>
    </rPh>
    <phoneticPr fontId="14"/>
  </si>
  <si>
    <t>令和9年度</t>
    <rPh sb="0" eb="2">
      <t>レイワ</t>
    </rPh>
    <rPh sb="3" eb="4">
      <t>ネン</t>
    </rPh>
    <rPh sb="4" eb="5">
      <t>ド</t>
    </rPh>
    <phoneticPr fontId="14"/>
  </si>
  <si>
    <t>開設していない</t>
    <rPh sb="0" eb="2">
      <t>カイセツ</t>
    </rPh>
    <phoneticPr fontId="14"/>
  </si>
  <si>
    <t>整備していない</t>
    <rPh sb="0" eb="2">
      <t>セイビ</t>
    </rPh>
    <phoneticPr fontId="14"/>
  </si>
  <si>
    <t>設置していない</t>
    <rPh sb="0" eb="2">
      <t>セッチ</t>
    </rPh>
    <phoneticPr fontId="14"/>
  </si>
  <si>
    <t>実施していない</t>
    <rPh sb="0" eb="2">
      <t>ジッシ</t>
    </rPh>
    <phoneticPr fontId="14"/>
  </si>
  <si>
    <t>東京都立南多摩中等教育学校</t>
    <phoneticPr fontId="14"/>
  </si>
  <si>
    <t>3岩手県</t>
    <rPh sb="1" eb="4">
      <t>イワテケン</t>
    </rPh>
    <phoneticPr fontId="14"/>
  </si>
  <si>
    <t>私立</t>
    <rPh sb="0" eb="2">
      <t>シリツ</t>
    </rPh>
    <phoneticPr fontId="14"/>
  </si>
  <si>
    <t>特別支援学校高等部</t>
    <rPh sb="0" eb="2">
      <t>トクベツ</t>
    </rPh>
    <rPh sb="2" eb="4">
      <t>シエン</t>
    </rPh>
    <rPh sb="4" eb="6">
      <t>ガッコウ</t>
    </rPh>
    <rPh sb="6" eb="9">
      <t>コウトウブ</t>
    </rPh>
    <phoneticPr fontId="14"/>
  </si>
  <si>
    <t>令和10年度</t>
    <rPh sb="0" eb="2">
      <t>レイワ</t>
    </rPh>
    <rPh sb="4" eb="6">
      <t>ネンド</t>
    </rPh>
    <phoneticPr fontId="14"/>
  </si>
  <si>
    <t>事業実施年度の次年度より開設予定</t>
    <rPh sb="0" eb="2">
      <t>ジギョウ</t>
    </rPh>
    <rPh sb="2" eb="4">
      <t>ジッシ</t>
    </rPh>
    <rPh sb="4" eb="6">
      <t>ネンド</t>
    </rPh>
    <rPh sb="7" eb="10">
      <t>ジネンド</t>
    </rPh>
    <rPh sb="12" eb="14">
      <t>カイセツ</t>
    </rPh>
    <rPh sb="14" eb="16">
      <t>ヨテイ</t>
    </rPh>
    <phoneticPr fontId="14"/>
  </si>
  <si>
    <t>事業実施年度の次年度より設置予定</t>
    <rPh sb="0" eb="2">
      <t>ジギョウ</t>
    </rPh>
    <rPh sb="2" eb="4">
      <t>ジッシ</t>
    </rPh>
    <rPh sb="4" eb="6">
      <t>ネンド</t>
    </rPh>
    <rPh sb="7" eb="10">
      <t>ジネンド</t>
    </rPh>
    <rPh sb="12" eb="14">
      <t>セッチ</t>
    </rPh>
    <rPh sb="14" eb="16">
      <t>ヨテイ</t>
    </rPh>
    <phoneticPr fontId="14"/>
  </si>
  <si>
    <t>事業実施年度の次年度より実施予定</t>
    <rPh sb="0" eb="2">
      <t>ジギョウ</t>
    </rPh>
    <rPh sb="2" eb="4">
      <t>ジッシ</t>
    </rPh>
    <rPh sb="4" eb="6">
      <t>ネンド</t>
    </rPh>
    <rPh sb="7" eb="10">
      <t>ジネンド</t>
    </rPh>
    <rPh sb="12" eb="14">
      <t>ジッシ</t>
    </rPh>
    <rPh sb="14" eb="16">
      <t>ヨテイ</t>
    </rPh>
    <phoneticPr fontId="14"/>
  </si>
  <si>
    <t>充実している</t>
    <rPh sb="0" eb="2">
      <t>ジュウジツ</t>
    </rPh>
    <phoneticPr fontId="14"/>
  </si>
  <si>
    <t>渋谷教育学園渋谷高等学校</t>
    <phoneticPr fontId="14"/>
  </si>
  <si>
    <t>4宮城県</t>
    <rPh sb="1" eb="4">
      <t>ミヤギケン</t>
    </rPh>
    <phoneticPr fontId="14"/>
  </si>
  <si>
    <t>令和11年度</t>
    <rPh sb="0" eb="2">
      <t>レイワ</t>
    </rPh>
    <rPh sb="4" eb="5">
      <t>ネン</t>
    </rPh>
    <rPh sb="5" eb="6">
      <t>ド</t>
    </rPh>
    <phoneticPr fontId="14"/>
  </si>
  <si>
    <t>充実していない</t>
    <rPh sb="0" eb="2">
      <t>ジュウジツ</t>
    </rPh>
    <phoneticPr fontId="14"/>
  </si>
  <si>
    <t>金沢大学人間社会学域学校教育学類附属高等学校</t>
    <phoneticPr fontId="14"/>
  </si>
  <si>
    <t>5秋田県</t>
    <rPh sb="1" eb="4">
      <t>アキタケン</t>
    </rPh>
    <phoneticPr fontId="14"/>
  </si>
  <si>
    <t>静岡県立三島北高等学校</t>
  </si>
  <si>
    <t>6山形県</t>
    <rPh sb="1" eb="4">
      <t>ヤマガタケン</t>
    </rPh>
    <phoneticPr fontId="14"/>
  </si>
  <si>
    <t>立命館宇治高等学校</t>
  </si>
  <si>
    <t>7福島県</t>
    <rPh sb="1" eb="4">
      <t>フクシマケン</t>
    </rPh>
    <phoneticPr fontId="14"/>
  </si>
  <si>
    <t>大阪府立北野高等学校</t>
  </si>
  <si>
    <t>8茨城県</t>
    <rPh sb="1" eb="4">
      <t>イバラキケン</t>
    </rPh>
    <phoneticPr fontId="14"/>
  </si>
  <si>
    <t>神戸市立葺合高等学校</t>
  </si>
  <si>
    <t>9栃木県</t>
    <rPh sb="1" eb="4">
      <t>トチギケン</t>
    </rPh>
    <phoneticPr fontId="14"/>
  </si>
  <si>
    <t>関西学院高等部</t>
  </si>
  <si>
    <t>10群馬県</t>
    <rPh sb="2" eb="5">
      <t>グンマケン</t>
    </rPh>
    <phoneticPr fontId="14"/>
  </si>
  <si>
    <t>広島県立広島国泰寺高等学校</t>
  </si>
  <si>
    <t>11埼玉県</t>
    <rPh sb="2" eb="5">
      <t>サイタマケン</t>
    </rPh>
    <phoneticPr fontId="14"/>
  </si>
  <si>
    <t>富士見丘高等学校</t>
  </si>
  <si>
    <t>12千葉県</t>
    <rPh sb="2" eb="5">
      <t>チバケン</t>
    </rPh>
    <phoneticPr fontId="14"/>
  </si>
  <si>
    <t>長野県上田高等学校</t>
  </si>
  <si>
    <t>13東京都</t>
    <rPh sb="2" eb="4">
      <t>トウキョウ</t>
    </rPh>
    <rPh sb="4" eb="5">
      <t>ト</t>
    </rPh>
    <phoneticPr fontId="14"/>
  </si>
  <si>
    <t>京都府立鳥羽高等学校</t>
  </si>
  <si>
    <t>14神奈川県</t>
    <rPh sb="2" eb="6">
      <t>カナガワケン</t>
    </rPh>
    <phoneticPr fontId="14"/>
  </si>
  <si>
    <t>同志社国際高等学校</t>
  </si>
  <si>
    <t>15新潟県</t>
    <rPh sb="2" eb="5">
      <t>ニイガタケン</t>
    </rPh>
    <phoneticPr fontId="14"/>
  </si>
  <si>
    <t>大阪教育大学附属高等学校平野校舎</t>
    <phoneticPr fontId="14"/>
  </si>
  <si>
    <t>16富山県</t>
    <rPh sb="2" eb="5">
      <t>トヤマケン</t>
    </rPh>
    <phoneticPr fontId="14"/>
  </si>
  <si>
    <t>岡山県立岡山操山中学校･ 高等学校</t>
  </si>
  <si>
    <t>17石川県</t>
    <rPh sb="2" eb="5">
      <t>イシカワケン</t>
    </rPh>
    <phoneticPr fontId="14"/>
  </si>
  <si>
    <t>広島大学附属福山中・高等学校</t>
  </si>
  <si>
    <t>18福井県</t>
    <rPh sb="2" eb="5">
      <t>フクイケン</t>
    </rPh>
    <phoneticPr fontId="14"/>
  </si>
  <si>
    <t>愛媛大学附属高等学校</t>
  </si>
  <si>
    <t>19山梨県</t>
    <rPh sb="2" eb="5">
      <t>ヤマナシケン</t>
    </rPh>
    <phoneticPr fontId="14"/>
  </si>
  <si>
    <t>長崎県立長崎東中学校・ 長崎東高等学校</t>
  </si>
  <si>
    <t>20長野県</t>
    <rPh sb="2" eb="5">
      <t>ナガノケン</t>
    </rPh>
    <phoneticPr fontId="14"/>
  </si>
  <si>
    <t>熊本県立熊本高等学校</t>
  </si>
  <si>
    <t>21岐阜県</t>
    <rPh sb="2" eb="5">
      <t>ギフケン</t>
    </rPh>
    <phoneticPr fontId="14"/>
  </si>
  <si>
    <t>名古屋大学教育学部附属中・ 高等学校</t>
  </si>
  <si>
    <t>22静岡県</t>
    <rPh sb="2" eb="5">
      <t>シズオカケン</t>
    </rPh>
    <phoneticPr fontId="14"/>
  </si>
  <si>
    <t>北海学園札幌高等学校</t>
  </si>
  <si>
    <t>23愛知県</t>
    <rPh sb="2" eb="5">
      <t>アイチケン</t>
    </rPh>
    <phoneticPr fontId="14"/>
  </si>
  <si>
    <t>新潟県立三条高等学校</t>
  </si>
  <si>
    <t>24三重県</t>
    <rPh sb="2" eb="5">
      <t>ミエケン</t>
    </rPh>
    <phoneticPr fontId="14"/>
  </si>
  <si>
    <t>愛知県立千種高等学校</t>
  </si>
  <si>
    <t>25滋賀県</t>
    <rPh sb="2" eb="5">
      <t>シガケン</t>
    </rPh>
    <phoneticPr fontId="14"/>
  </si>
  <si>
    <t>名古屋国際中学校・高等学校</t>
  </si>
  <si>
    <t>26京都府</t>
    <rPh sb="2" eb="5">
      <t>キョウトフ</t>
    </rPh>
    <phoneticPr fontId="14"/>
  </si>
  <si>
    <t>滋賀県立彦根東高等学校</t>
  </si>
  <si>
    <t>27大阪府</t>
    <rPh sb="2" eb="5">
      <t>オオサカフ</t>
    </rPh>
    <phoneticPr fontId="14"/>
  </si>
  <si>
    <t>仙台城南高等学校</t>
  </si>
  <si>
    <t>28兵庫県</t>
    <rPh sb="2" eb="5">
      <t>ヒョウゴケン</t>
    </rPh>
    <phoneticPr fontId="14"/>
  </si>
  <si>
    <t>福島県立ふたば未来学園中学校・高等学校</t>
    <phoneticPr fontId="14"/>
  </si>
  <si>
    <t>29奈良県</t>
    <rPh sb="2" eb="5">
      <t>ナラケン</t>
    </rPh>
    <phoneticPr fontId="14"/>
  </si>
  <si>
    <t>山梨県立甲府第一高等学校</t>
  </si>
  <si>
    <t>30和歌山県</t>
    <rPh sb="2" eb="6">
      <t>ワカヤマケン</t>
    </rPh>
    <phoneticPr fontId="14"/>
  </si>
  <si>
    <t>茨城県立勝田中等教育学校</t>
  </si>
  <si>
    <t>31鳥取県</t>
    <rPh sb="2" eb="5">
      <t>トットリケン</t>
    </rPh>
    <phoneticPr fontId="14"/>
  </si>
  <si>
    <t>奈良県立国際高等学校</t>
  </si>
  <si>
    <t>32島根県</t>
    <rPh sb="2" eb="5">
      <t>シマネケン</t>
    </rPh>
    <phoneticPr fontId="14"/>
  </si>
  <si>
    <t>宮崎県立宮崎大宮高等学校</t>
  </si>
  <si>
    <t>33岡山県</t>
    <rPh sb="2" eb="5">
      <t>オカヤマケン</t>
    </rPh>
    <phoneticPr fontId="14"/>
  </si>
  <si>
    <t>筑波大学附属坂戸高等学校</t>
  </si>
  <si>
    <t>34広島県</t>
    <rPh sb="2" eb="5">
      <t>ヒロシマケン</t>
    </rPh>
    <phoneticPr fontId="14"/>
  </si>
  <si>
    <t>大妻中野中学校・高等学校</t>
  </si>
  <si>
    <t>35山口県</t>
    <rPh sb="2" eb="5">
      <t>ヤマグチケン</t>
    </rPh>
    <phoneticPr fontId="14"/>
  </si>
  <si>
    <t>京都先端科学大学附属高等学校</t>
    <rPh sb="6" eb="8">
      <t>ダイガク</t>
    </rPh>
    <phoneticPr fontId="14"/>
  </si>
  <si>
    <t>36徳島県</t>
    <rPh sb="2" eb="5">
      <t>トクシマケン</t>
    </rPh>
    <phoneticPr fontId="14"/>
  </si>
  <si>
    <t>姫路女学院中学校・高等学校</t>
  </si>
  <si>
    <t>37香川県</t>
    <rPh sb="2" eb="5">
      <t>カガワケン</t>
    </rPh>
    <phoneticPr fontId="14"/>
  </si>
  <si>
    <t>中村学園女子高等学校</t>
  </si>
  <si>
    <t>38愛媛県</t>
    <rPh sb="2" eb="5">
      <t>エヒメケン</t>
    </rPh>
    <phoneticPr fontId="14"/>
  </si>
  <si>
    <t>39高知県</t>
    <rPh sb="2" eb="5">
      <t>コウチケン</t>
    </rPh>
    <phoneticPr fontId="14"/>
  </si>
  <si>
    <t>40福岡県</t>
    <rPh sb="2" eb="5">
      <t>フクオカケン</t>
    </rPh>
    <phoneticPr fontId="14"/>
  </si>
  <si>
    <t>41佐賀県</t>
    <rPh sb="2" eb="5">
      <t>サガケン</t>
    </rPh>
    <phoneticPr fontId="14"/>
  </si>
  <si>
    <t>42長崎県</t>
    <rPh sb="2" eb="5">
      <t>ナガサキケン</t>
    </rPh>
    <phoneticPr fontId="14"/>
  </si>
  <si>
    <t>43熊本県</t>
    <rPh sb="2" eb="5">
      <t>クマモトケン</t>
    </rPh>
    <phoneticPr fontId="14"/>
  </si>
  <si>
    <t>44大分県</t>
    <rPh sb="2" eb="5">
      <t>オオイタケン</t>
    </rPh>
    <phoneticPr fontId="14"/>
  </si>
  <si>
    <t>45宮崎県</t>
    <rPh sb="2" eb="5">
      <t>ミヤザキケン</t>
    </rPh>
    <phoneticPr fontId="14"/>
  </si>
  <si>
    <t>46鹿児島県</t>
    <rPh sb="2" eb="6">
      <t>カゴシマケン</t>
    </rPh>
    <phoneticPr fontId="14"/>
  </si>
  <si>
    <t>47沖縄県</t>
    <rPh sb="2" eb="5">
      <t>オキナワケン</t>
    </rPh>
    <phoneticPr fontId="14"/>
  </si>
  <si>
    <t>事業計画書１</t>
    <phoneticPr fontId="14"/>
  </si>
  <si>
    <t>事業計画書３</t>
    <rPh sb="0" eb="5">
      <t>ジギョウケイカクショ</t>
    </rPh>
    <phoneticPr fontId="14"/>
  </si>
  <si>
    <t>課程</t>
    <rPh sb="0" eb="2">
      <t>カテイ</t>
    </rPh>
    <phoneticPr fontId="14"/>
  </si>
  <si>
    <t>学科</t>
    <rPh sb="0" eb="2">
      <t>ガッカ</t>
    </rPh>
    <phoneticPr fontId="14"/>
  </si>
  <si>
    <t>補助対象経費</t>
    <rPh sb="0" eb="2">
      <t>ホジョ</t>
    </rPh>
    <rPh sb="2" eb="4">
      <t>タイショウ</t>
    </rPh>
    <rPh sb="4" eb="6">
      <t>ケイヒ</t>
    </rPh>
    <phoneticPr fontId="14"/>
  </si>
  <si>
    <t>交付申請額</t>
    <rPh sb="0" eb="2">
      <t>コウフ</t>
    </rPh>
    <rPh sb="2" eb="4">
      <t>シンセイ</t>
    </rPh>
    <rPh sb="4" eb="5">
      <t>ガク</t>
    </rPh>
    <phoneticPr fontId="14"/>
  </si>
  <si>
    <t>１．中長期的な取組</t>
    <rPh sb="2" eb="6">
      <t>チュウチョウキテキ</t>
    </rPh>
    <rPh sb="7" eb="9">
      <t>トリクミ</t>
    </rPh>
    <phoneticPr fontId="14"/>
  </si>
  <si>
    <t>２．短期的な取組</t>
    <rPh sb="2" eb="5">
      <t>タンキテキ</t>
    </rPh>
    <rPh sb="6" eb="8">
      <t>トリクミ</t>
    </rPh>
    <phoneticPr fontId="14"/>
  </si>
  <si>
    <t>３．要件1～7以外の取組</t>
    <rPh sb="2" eb="4">
      <t>ヨウケン</t>
    </rPh>
    <rPh sb="7" eb="9">
      <t>イガイ</t>
    </rPh>
    <rPh sb="10" eb="12">
      <t>トリクミ</t>
    </rPh>
    <phoneticPr fontId="14"/>
  </si>
  <si>
    <t>評価指標1-1（情報Ⅱ等履修率）</t>
    <rPh sb="0" eb="4">
      <t>ヒョウカシヒョウ</t>
    </rPh>
    <rPh sb="8" eb="10">
      <t>ジョウホウ</t>
    </rPh>
    <rPh sb="11" eb="12">
      <t>トウ</t>
    </rPh>
    <rPh sb="12" eb="14">
      <t>リシュウ</t>
    </rPh>
    <rPh sb="14" eb="15">
      <t>リツ</t>
    </rPh>
    <phoneticPr fontId="14"/>
  </si>
  <si>
    <t>評価指標1-2（情報Ⅱ等履修率）</t>
    <rPh sb="0" eb="2">
      <t>ヒョウカ</t>
    </rPh>
    <rPh sb="2" eb="4">
      <t>シヒョウ</t>
    </rPh>
    <phoneticPr fontId="14"/>
  </si>
  <si>
    <t>評価指標２
（デジタルスペース整備状況）</t>
    <rPh sb="0" eb="2">
      <t>ヒョウカ</t>
    </rPh>
    <rPh sb="2" eb="4">
      <t>シヒョウ</t>
    </rPh>
    <rPh sb="15" eb="17">
      <t>セイビ</t>
    </rPh>
    <rPh sb="17" eb="19">
      <t>ジョウキョウ</t>
    </rPh>
    <phoneticPr fontId="14"/>
  </si>
  <si>
    <t>評価指標３
（理数系科目開設状況）</t>
    <rPh sb="0" eb="4">
      <t>ヒョウカシヒョウ</t>
    </rPh>
    <rPh sb="7" eb="9">
      <t>リスウ</t>
    </rPh>
    <rPh sb="9" eb="10">
      <t>ケイ</t>
    </rPh>
    <rPh sb="10" eb="12">
      <t>カモク</t>
    </rPh>
    <rPh sb="12" eb="14">
      <t>カイセツ</t>
    </rPh>
    <rPh sb="14" eb="16">
      <t>ジョウキョウ</t>
    </rPh>
    <phoneticPr fontId="14"/>
  </si>
  <si>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4"/>
  </si>
  <si>
    <t>評価指標５
（新しい普通科設置状況）</t>
    <rPh sb="0" eb="4">
      <t>ヒョウカシヒョウ</t>
    </rPh>
    <rPh sb="7" eb="8">
      <t>アタラ</t>
    </rPh>
    <rPh sb="10" eb="13">
      <t>フツウカ</t>
    </rPh>
    <rPh sb="13" eb="15">
      <t>セッチ</t>
    </rPh>
    <rPh sb="15" eb="17">
      <t>ジョウキョウ</t>
    </rPh>
    <phoneticPr fontId="14"/>
  </si>
  <si>
    <t>評価指標６
（特別支援学校探究的な学びの実施率）</t>
    <rPh sb="0" eb="4">
      <t>ヒョウカシヒョウ</t>
    </rPh>
    <rPh sb="7" eb="11">
      <t>トクベツシエン</t>
    </rPh>
    <rPh sb="11" eb="13">
      <t>ガッコウ</t>
    </rPh>
    <phoneticPr fontId="14"/>
  </si>
  <si>
    <t>評価指標７
（多面的入試の実施状況）</t>
    <rPh sb="0" eb="4">
      <t>ヒョウカシヒョウ</t>
    </rPh>
    <rPh sb="7" eb="10">
      <t>タメンテキ</t>
    </rPh>
    <rPh sb="10" eb="12">
      <t>ニュウシ</t>
    </rPh>
    <rPh sb="13" eb="15">
      <t>ジッシ</t>
    </rPh>
    <rPh sb="15" eb="17">
      <t>ジョウキョウ</t>
    </rPh>
    <phoneticPr fontId="14"/>
  </si>
  <si>
    <t>評価指標
（理系大学進学率）</t>
    <rPh sb="0" eb="2">
      <t>ヒョウカ</t>
    </rPh>
    <rPh sb="2" eb="4">
      <t>シヒョウ</t>
    </rPh>
    <rPh sb="6" eb="8">
      <t>リケイ</t>
    </rPh>
    <rPh sb="8" eb="10">
      <t>ダイガク</t>
    </rPh>
    <rPh sb="10" eb="12">
      <t>シンガク</t>
    </rPh>
    <rPh sb="12" eb="13">
      <t>リツ</t>
    </rPh>
    <phoneticPr fontId="14"/>
  </si>
  <si>
    <t>現状</t>
    <rPh sb="0" eb="2">
      <t>ゲンジョウ</t>
    </rPh>
    <phoneticPr fontId="14"/>
  </si>
  <si>
    <t>目標</t>
    <rPh sb="0" eb="2">
      <t>モクヒョウ</t>
    </rPh>
    <phoneticPr fontId="14"/>
  </si>
  <si>
    <t>1-1</t>
    <phoneticPr fontId="14"/>
  </si>
  <si>
    <t>取組申請</t>
    <rPh sb="0" eb="2">
      <t>トリクミ</t>
    </rPh>
    <rPh sb="2" eb="4">
      <t>シンセイ</t>
    </rPh>
    <phoneticPr fontId="14"/>
  </si>
  <si>
    <t>取組実績</t>
    <rPh sb="0" eb="2">
      <t>トリクミ</t>
    </rPh>
    <rPh sb="2" eb="4">
      <t>ジッセキ</t>
    </rPh>
    <phoneticPr fontId="14"/>
  </si>
  <si>
    <t>実績
〇×</t>
    <phoneticPr fontId="14"/>
  </si>
  <si>
    <t>1-1
（ア）</t>
    <phoneticPr fontId="14"/>
  </si>
  <si>
    <t>1-1
（ウ）</t>
    <phoneticPr fontId="14"/>
  </si>
  <si>
    <t>1-2</t>
    <phoneticPr fontId="14"/>
  </si>
  <si>
    <t>1-2
（ア）</t>
    <phoneticPr fontId="14"/>
  </si>
  <si>
    <t>1-2
（イ）</t>
    <phoneticPr fontId="14"/>
  </si>
  <si>
    <t>1-2
（ウ）</t>
    <phoneticPr fontId="14"/>
  </si>
  <si>
    <t>２</t>
    <phoneticPr fontId="14"/>
  </si>
  <si>
    <t>2
（ウ）</t>
    <phoneticPr fontId="14"/>
  </si>
  <si>
    <t>取組実績</t>
    <phoneticPr fontId="14"/>
  </si>
  <si>
    <t>3
（ウ）</t>
    <phoneticPr fontId="14"/>
  </si>
  <si>
    <t>6
（ア）</t>
    <phoneticPr fontId="14"/>
  </si>
  <si>
    <t>6
（イ）</t>
    <phoneticPr fontId="14"/>
  </si>
  <si>
    <t>6
（ウ）</t>
    <phoneticPr fontId="14"/>
  </si>
  <si>
    <t>情報Ⅱ
受講者数</t>
    <rPh sb="0" eb="2">
      <t>ジョウホウ</t>
    </rPh>
    <rPh sb="4" eb="7">
      <t>ジュコウシャ</t>
    </rPh>
    <rPh sb="7" eb="8">
      <t>スウ</t>
    </rPh>
    <phoneticPr fontId="14"/>
  </si>
  <si>
    <t>情報Ⅱ
生徒数</t>
    <rPh sb="0" eb="2">
      <t>ジョウホウ</t>
    </rPh>
    <rPh sb="4" eb="6">
      <t>セイト</t>
    </rPh>
    <rPh sb="6" eb="7">
      <t>スウ</t>
    </rPh>
    <phoneticPr fontId="14"/>
  </si>
  <si>
    <t>数理等
受講者数</t>
    <rPh sb="0" eb="2">
      <t>スウリ</t>
    </rPh>
    <rPh sb="2" eb="3">
      <t>トウ</t>
    </rPh>
    <rPh sb="4" eb="7">
      <t>ジュコウシャ</t>
    </rPh>
    <rPh sb="7" eb="8">
      <t>スウ</t>
    </rPh>
    <phoneticPr fontId="14"/>
  </si>
  <si>
    <t>数理等
生徒数</t>
    <rPh sb="0" eb="2">
      <t>スウリ</t>
    </rPh>
    <rPh sb="2" eb="3">
      <t>トウ</t>
    </rPh>
    <rPh sb="4" eb="6">
      <t>セイト</t>
    </rPh>
    <rPh sb="6" eb="7">
      <t>スウ</t>
    </rPh>
    <phoneticPr fontId="14"/>
  </si>
  <si>
    <t>職業系
受講者数</t>
    <rPh sb="0" eb="3">
      <t>ショクギョウケイ</t>
    </rPh>
    <rPh sb="4" eb="7">
      <t>ジュコウシャ</t>
    </rPh>
    <rPh sb="7" eb="8">
      <t>スウ</t>
    </rPh>
    <phoneticPr fontId="14"/>
  </si>
  <si>
    <t>職業系
生徒数</t>
    <rPh sb="0" eb="3">
      <t>ショクギョウケイ</t>
    </rPh>
    <rPh sb="4" eb="6">
      <t>セイト</t>
    </rPh>
    <rPh sb="6" eb="7">
      <t>スウ</t>
    </rPh>
    <phoneticPr fontId="14"/>
  </si>
  <si>
    <t>情報Ⅱ等開設年度</t>
    <rPh sb="0" eb="2">
      <t>ジョウホウ</t>
    </rPh>
    <rPh sb="3" eb="4">
      <t>トウ</t>
    </rPh>
    <rPh sb="4" eb="6">
      <t>カイセツ</t>
    </rPh>
    <rPh sb="6" eb="8">
      <t>ネンド</t>
    </rPh>
    <phoneticPr fontId="14"/>
  </si>
  <si>
    <t>情報Ⅱ開設状況</t>
    <rPh sb="0" eb="2">
      <t>ジョウホウ</t>
    </rPh>
    <rPh sb="3" eb="5">
      <t>カイセツ</t>
    </rPh>
    <rPh sb="5" eb="7">
      <t>ジョウキョウ</t>
    </rPh>
    <phoneticPr fontId="14"/>
  </si>
  <si>
    <t>整備状況現状値</t>
    <rPh sb="0" eb="2">
      <t>セイビ</t>
    </rPh>
    <rPh sb="2" eb="4">
      <t>ジョウキョウ</t>
    </rPh>
    <rPh sb="4" eb="6">
      <t>ゲンジョウ</t>
    </rPh>
    <rPh sb="6" eb="7">
      <t>チ</t>
    </rPh>
    <phoneticPr fontId="14"/>
  </si>
  <si>
    <t>整備年度目標値</t>
    <rPh sb="0" eb="2">
      <t>セイビ</t>
    </rPh>
    <rPh sb="2" eb="4">
      <t>ネンド</t>
    </rPh>
    <rPh sb="4" eb="6">
      <t>モクヒョウ</t>
    </rPh>
    <rPh sb="6" eb="7">
      <t>チ</t>
    </rPh>
    <phoneticPr fontId="14"/>
  </si>
  <si>
    <t>整備状況</t>
    <rPh sb="0" eb="2">
      <t>セイビ</t>
    </rPh>
    <rPh sb="2" eb="4">
      <t>ジョウキョウ</t>
    </rPh>
    <phoneticPr fontId="14"/>
  </si>
  <si>
    <t>開設年度目標値</t>
    <rPh sb="0" eb="2">
      <t>カイセツ</t>
    </rPh>
    <rPh sb="2" eb="4">
      <t>ネンド</t>
    </rPh>
    <rPh sb="4" eb="6">
      <t>モクヒョウ</t>
    </rPh>
    <rPh sb="6" eb="7">
      <t>チ</t>
    </rPh>
    <phoneticPr fontId="14"/>
  </si>
  <si>
    <t>開設状況</t>
    <rPh sb="0" eb="2">
      <t>カイセツ</t>
    </rPh>
    <rPh sb="2" eb="4">
      <t>ジョウキョウ</t>
    </rPh>
    <phoneticPr fontId="14"/>
  </si>
  <si>
    <t>設置年度目標値</t>
    <rPh sb="0" eb="2">
      <t>セッチ</t>
    </rPh>
    <rPh sb="2" eb="4">
      <t>ネンド</t>
    </rPh>
    <rPh sb="4" eb="6">
      <t>モクヒョウ</t>
    </rPh>
    <rPh sb="6" eb="7">
      <t>チ</t>
    </rPh>
    <phoneticPr fontId="14"/>
  </si>
  <si>
    <t>設置状況</t>
    <rPh sb="0" eb="2">
      <t>セッチ</t>
    </rPh>
    <rPh sb="2" eb="4">
      <t>ジョウキョウ</t>
    </rPh>
    <phoneticPr fontId="14"/>
  </si>
  <si>
    <t>特支実施生徒数</t>
    <rPh sb="0" eb="2">
      <t>トクシ</t>
    </rPh>
    <rPh sb="2" eb="4">
      <t>ジッシ</t>
    </rPh>
    <rPh sb="4" eb="6">
      <t>セイト</t>
    </rPh>
    <rPh sb="6" eb="7">
      <t>スウ</t>
    </rPh>
    <phoneticPr fontId="14"/>
  </si>
  <si>
    <t>特支
生徒数</t>
    <rPh sb="0" eb="2">
      <t>トクシ</t>
    </rPh>
    <rPh sb="3" eb="5">
      <t>セイト</t>
    </rPh>
    <rPh sb="5" eb="6">
      <t>スウ</t>
    </rPh>
    <phoneticPr fontId="14"/>
  </si>
  <si>
    <t>実施充実状況</t>
    <rPh sb="0" eb="2">
      <t>ジッシ</t>
    </rPh>
    <rPh sb="2" eb="4">
      <t>ジュウジツ</t>
    </rPh>
    <rPh sb="4" eb="6">
      <t>ジョウキョウ</t>
    </rPh>
    <phoneticPr fontId="14"/>
  </si>
  <si>
    <t>実施充実目標年度</t>
    <rPh sb="0" eb="2">
      <t>ジッシ</t>
    </rPh>
    <rPh sb="2" eb="4">
      <t>ジュウジツ</t>
    </rPh>
    <rPh sb="4" eb="6">
      <t>モクヒョウ</t>
    </rPh>
    <rPh sb="6" eb="8">
      <t>ネンド</t>
    </rPh>
    <phoneticPr fontId="14"/>
  </si>
  <si>
    <t>実施充実有無</t>
    <rPh sb="0" eb="2">
      <t>ジッシ</t>
    </rPh>
    <rPh sb="2" eb="4">
      <t>ジュウジツ</t>
    </rPh>
    <rPh sb="4" eb="6">
      <t>ウム</t>
    </rPh>
    <phoneticPr fontId="14"/>
  </si>
  <si>
    <t>大学進学者数</t>
    <rPh sb="0" eb="4">
      <t>ダイガクシンガク</t>
    </rPh>
    <rPh sb="4" eb="5">
      <t>シャ</t>
    </rPh>
    <rPh sb="5" eb="6">
      <t>スウ</t>
    </rPh>
    <phoneticPr fontId="14"/>
  </si>
  <si>
    <t>卒業生徒数</t>
    <rPh sb="0" eb="2">
      <t>ソツギョウ</t>
    </rPh>
    <rPh sb="2" eb="5">
      <t>セイトスウ</t>
    </rPh>
    <phoneticPr fontId="14"/>
  </si>
  <si>
    <t>事業計画書３・グローバル型</t>
    <phoneticPr fontId="14"/>
  </si>
  <si>
    <t>事業計画書３・特色化・魅力化型</t>
    <rPh sb="0" eb="5">
      <t>ジギョウケイカクショ</t>
    </rPh>
    <rPh sb="7" eb="9">
      <t>トクショク</t>
    </rPh>
    <rPh sb="9" eb="10">
      <t>カ</t>
    </rPh>
    <rPh sb="11" eb="13">
      <t>ミリョク</t>
    </rPh>
    <rPh sb="13" eb="14">
      <t>カ</t>
    </rPh>
    <rPh sb="14" eb="15">
      <t>カタ</t>
    </rPh>
    <phoneticPr fontId="14"/>
  </si>
  <si>
    <t>事業計画書３・プロフェッショナル型</t>
    <phoneticPr fontId="14"/>
  </si>
  <si>
    <t>事業計画書３・半導体重点枠</t>
    <phoneticPr fontId="14"/>
  </si>
  <si>
    <t>学校番号</t>
    <rPh sb="0" eb="4">
      <t>ガッコウバンゴウ</t>
    </rPh>
    <phoneticPr fontId="14"/>
  </si>
  <si>
    <t>（重点）類型</t>
    <rPh sb="1" eb="3">
      <t>ジュウテン</t>
    </rPh>
    <rPh sb="4" eb="6">
      <t>ルイケイ</t>
    </rPh>
    <phoneticPr fontId="14"/>
  </si>
  <si>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4"/>
  </si>
  <si>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4"/>
  </si>
  <si>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4"/>
  </si>
  <si>
    <r>
      <t xml:space="preserve">学科
</t>
    </r>
    <r>
      <rPr>
        <sz val="11"/>
        <color rgb="FFFF0000"/>
        <rFont val="游ゴシック"/>
        <family val="3"/>
        <charset val="128"/>
        <scheme val="minor"/>
      </rPr>
      <t>※半導体重点枠</t>
    </r>
    <rPh sb="0" eb="2">
      <t>ガッカ</t>
    </rPh>
    <rPh sb="4" eb="10">
      <t>ハンドウタイジュウテンワク</t>
    </rPh>
    <phoneticPr fontId="14"/>
  </si>
  <si>
    <r>
      <t xml:space="preserve">補助対象経費
</t>
    </r>
    <r>
      <rPr>
        <sz val="11"/>
        <color rgb="FFFF0000"/>
        <rFont val="游ゴシック"/>
        <family val="3"/>
        <charset val="128"/>
        <scheme val="minor"/>
      </rPr>
      <t>※半導体重点枠</t>
    </r>
    <rPh sb="0" eb="2">
      <t>ホジョ</t>
    </rPh>
    <rPh sb="2" eb="4">
      <t>タイショウ</t>
    </rPh>
    <rPh sb="4" eb="6">
      <t>ケイヒ</t>
    </rPh>
    <rPh sb="8" eb="14">
      <t>ハンドウタイジュウテンワク</t>
    </rPh>
    <phoneticPr fontId="14"/>
  </si>
  <si>
    <r>
      <t xml:space="preserve">交付申請額
</t>
    </r>
    <r>
      <rPr>
        <sz val="11"/>
        <color rgb="FFFF0000"/>
        <rFont val="游ゴシック"/>
        <family val="3"/>
        <charset val="128"/>
        <scheme val="minor"/>
      </rPr>
      <t>※半導体重点枠</t>
    </r>
    <rPh sb="0" eb="2">
      <t>コウフ</t>
    </rPh>
    <rPh sb="2" eb="4">
      <t>シンセイ</t>
    </rPh>
    <rPh sb="4" eb="5">
      <t>ガク</t>
    </rPh>
    <rPh sb="7" eb="13">
      <t>ハンドウタイジュウテンワク</t>
    </rPh>
    <phoneticPr fontId="14"/>
  </si>
  <si>
    <t>R6得点</t>
    <rPh sb="2" eb="4">
      <t>トクテン</t>
    </rPh>
    <phoneticPr fontId="14"/>
  </si>
  <si>
    <t>R7得点</t>
    <rPh sb="2" eb="4">
      <t>トクテン</t>
    </rPh>
    <phoneticPr fontId="14"/>
  </si>
  <si>
    <t>グローバル型得点</t>
    <rPh sb="5" eb="6">
      <t>ガタ</t>
    </rPh>
    <rPh sb="6" eb="8">
      <t>トクテン</t>
    </rPh>
    <phoneticPr fontId="14"/>
  </si>
  <si>
    <t>評価項目</t>
    <rPh sb="0" eb="4">
      <t>ヒョウカコウモク</t>
    </rPh>
    <phoneticPr fontId="14"/>
  </si>
  <si>
    <t>評価指標1-1（海外研修等）</t>
    <rPh sb="0" eb="2">
      <t>ヒョウカ</t>
    </rPh>
    <rPh sb="2" eb="4">
      <t>シヒョウ</t>
    </rPh>
    <rPh sb="8" eb="10">
      <t>カイガイ</t>
    </rPh>
    <rPh sb="10" eb="12">
      <t>ケンシュウ</t>
    </rPh>
    <rPh sb="12" eb="13">
      <t>トウ</t>
    </rPh>
    <phoneticPr fontId="14"/>
  </si>
  <si>
    <t>評価指標1-2（外国人生徒受入）</t>
    <rPh sb="8" eb="15">
      <t>ガイコクジンセイトウケイレ</t>
    </rPh>
    <phoneticPr fontId="14"/>
  </si>
  <si>
    <t>評価指標2（ICT機器を活用した学び）</t>
    <rPh sb="9" eb="11">
      <t>キキ</t>
    </rPh>
    <rPh sb="12" eb="14">
      <t>カツヨウ</t>
    </rPh>
    <rPh sb="16" eb="17">
      <t>マナ</t>
    </rPh>
    <phoneticPr fontId="14"/>
  </si>
  <si>
    <t>評価指標3（ALネットワーク）</t>
    <phoneticPr fontId="14"/>
  </si>
  <si>
    <t>評価指標４（探究学校設定教科・科目）</t>
    <rPh sb="6" eb="8">
      <t>タンキュウ</t>
    </rPh>
    <rPh sb="8" eb="10">
      <t>ガッコウ</t>
    </rPh>
    <rPh sb="10" eb="12">
      <t>セッテイ</t>
    </rPh>
    <rPh sb="12" eb="14">
      <t>キョウカ</t>
    </rPh>
    <rPh sb="15" eb="17">
      <t>カモク</t>
    </rPh>
    <phoneticPr fontId="14"/>
  </si>
  <si>
    <t>評価指標5（大学教育先取履修）</t>
    <rPh sb="6" eb="12">
      <t>ダイガクキョウイクサキド</t>
    </rPh>
    <rPh sb="12" eb="14">
      <t>リシュウ</t>
    </rPh>
    <phoneticPr fontId="14"/>
  </si>
  <si>
    <t>評価指標６（高校生国際会議等）</t>
    <rPh sb="6" eb="14">
      <t>コウコウセイコクサイカイギトウ</t>
    </rPh>
    <phoneticPr fontId="14"/>
  </si>
  <si>
    <t>特色化・魅力化型得点</t>
    <phoneticPr fontId="14"/>
  </si>
  <si>
    <t>評価指標1（新しい普通科）</t>
    <rPh sb="6" eb="7">
      <t>アタラ</t>
    </rPh>
    <rPh sb="9" eb="12">
      <t>フツウカ</t>
    </rPh>
    <phoneticPr fontId="14"/>
  </si>
  <si>
    <t>評価指標2（新しい普通科ICT機器活用した学び）</t>
    <rPh sb="15" eb="17">
      <t>キキ</t>
    </rPh>
    <rPh sb="17" eb="19">
      <t>カツヨウ</t>
    </rPh>
    <rPh sb="21" eb="22">
      <t>マナ</t>
    </rPh>
    <phoneticPr fontId="14"/>
  </si>
  <si>
    <t>評価指標4（連携協力機関）</t>
    <rPh sb="6" eb="8">
      <t>レンケイ</t>
    </rPh>
    <rPh sb="8" eb="10">
      <t>キョウリョク</t>
    </rPh>
    <rPh sb="10" eb="12">
      <t>キカン</t>
    </rPh>
    <phoneticPr fontId="14"/>
  </si>
  <si>
    <t>評価指標5（コーディネーター）</t>
    <phoneticPr fontId="14"/>
  </si>
  <si>
    <t>プロフェッショナル型得点</t>
    <rPh sb="9" eb="10">
      <t>ガタ</t>
    </rPh>
    <rPh sb="10" eb="12">
      <t>トクテン</t>
    </rPh>
    <phoneticPr fontId="14"/>
  </si>
  <si>
    <t>評価指標２（産業界等との連携体制）</t>
    <phoneticPr fontId="14"/>
  </si>
  <si>
    <t>評価指標3（産業界等技術者による体系的授業）</t>
    <phoneticPr fontId="14"/>
  </si>
  <si>
    <t>評価指標4（専門高校の特色化・魅力化）</t>
    <rPh sb="6" eb="8">
      <t>センモン</t>
    </rPh>
    <rPh sb="8" eb="10">
      <t>コウコウ</t>
    </rPh>
    <rPh sb="11" eb="14">
      <t>トクショクカ</t>
    </rPh>
    <rPh sb="15" eb="18">
      <t>ミリョクカ</t>
    </rPh>
    <phoneticPr fontId="14"/>
  </si>
  <si>
    <t>半導体重点枠得点</t>
    <rPh sb="0" eb="6">
      <t>ハンドウタイジュウテンワク</t>
    </rPh>
    <rPh sb="6" eb="8">
      <t>トクテン</t>
    </rPh>
    <phoneticPr fontId="14"/>
  </si>
  <si>
    <t>評価指標２（半導体産業界等との連携体制）</t>
    <rPh sb="6" eb="9">
      <t>ハンドウタイ</t>
    </rPh>
    <phoneticPr fontId="14"/>
  </si>
  <si>
    <t>評価指標3（半導体産業界等技術者による体系的授業）</t>
    <rPh sb="6" eb="9">
      <t>ハンドウタイ</t>
    </rPh>
    <phoneticPr fontId="14"/>
  </si>
  <si>
    <t>評価指標4（半導体教育の充実）</t>
    <rPh sb="6" eb="9">
      <t>ハンドウタイ</t>
    </rPh>
    <rPh sb="9" eb="11">
      <t>キョウイク</t>
    </rPh>
    <rPh sb="12" eb="14">
      <t>ジュウジツ</t>
    </rPh>
    <phoneticPr fontId="14"/>
  </si>
  <si>
    <t>4．本事業において研究開発法人・大学・高等専門学校や民間企業等と連携して取組を実施する場合、その連携先の名称</t>
    <phoneticPr fontId="14"/>
  </si>
  <si>
    <t>4-2．4で記載した大学・高等専門学校が大学・高専機能強化支援事業の支援対象となっているか（リストから選択）</t>
    <phoneticPr fontId="14"/>
  </si>
  <si>
    <t xml:space="preserve">グローバル型
</t>
    <rPh sb="5" eb="6">
      <t>ガタ</t>
    </rPh>
    <phoneticPr fontId="14"/>
  </si>
  <si>
    <t>特色化・魅力化型</t>
    <rPh sb="0" eb="3">
      <t>トクショクカ</t>
    </rPh>
    <rPh sb="4" eb="7">
      <t>ミリョクカ</t>
    </rPh>
    <rPh sb="7" eb="8">
      <t>カタ</t>
    </rPh>
    <phoneticPr fontId="14"/>
  </si>
  <si>
    <t>プロフェッショナル型</t>
    <rPh sb="9" eb="10">
      <t>ガタ</t>
    </rPh>
    <phoneticPr fontId="14"/>
  </si>
  <si>
    <t>半導体重点枠</t>
    <rPh sb="0" eb="6">
      <t>ハンドウタイジュウテンワク</t>
    </rPh>
    <phoneticPr fontId="14"/>
  </si>
  <si>
    <t>設備備品費
及び関連経費</t>
    <rPh sb="0" eb="2">
      <t>セツビ</t>
    </rPh>
    <rPh sb="2" eb="5">
      <t>ビヒンヒ</t>
    </rPh>
    <rPh sb="6" eb="7">
      <t>オヨ</t>
    </rPh>
    <rPh sb="8" eb="10">
      <t>カンレン</t>
    </rPh>
    <rPh sb="10" eb="12">
      <t>ケイヒ</t>
    </rPh>
    <phoneticPr fontId="4"/>
  </si>
  <si>
    <t>委託費</t>
    <rPh sb="0" eb="2">
      <t>イタク</t>
    </rPh>
    <rPh sb="2" eb="3">
      <t>ヒ</t>
    </rPh>
    <phoneticPr fontId="4"/>
  </si>
  <si>
    <t>雑役務費</t>
    <rPh sb="0" eb="1">
      <t>ザツ</t>
    </rPh>
    <rPh sb="1" eb="4">
      <t>エキムヒ</t>
    </rPh>
    <phoneticPr fontId="4"/>
  </si>
  <si>
    <t>消耗品費</t>
    <rPh sb="0" eb="3">
      <t>ショウモウヒン</t>
    </rPh>
    <rPh sb="3" eb="4">
      <t>ヒ</t>
    </rPh>
    <phoneticPr fontId="4"/>
  </si>
  <si>
    <t>人件費</t>
    <rPh sb="0" eb="3">
      <t>ジンケンヒ</t>
    </rPh>
    <phoneticPr fontId="4"/>
  </si>
  <si>
    <t>諸謝金</t>
    <rPh sb="0" eb="3">
      <t>ショシャキン</t>
    </rPh>
    <phoneticPr fontId="4"/>
  </si>
  <si>
    <t>旅費</t>
    <rPh sb="0" eb="2">
      <t>リョヒ</t>
    </rPh>
    <phoneticPr fontId="4"/>
  </si>
  <si>
    <t>借損料</t>
    <rPh sb="0" eb="3">
      <t>シャクソンリョウ</t>
    </rPh>
    <phoneticPr fontId="4"/>
  </si>
  <si>
    <t>印刷製本費</t>
    <rPh sb="0" eb="4">
      <t>インサツセイホン</t>
    </rPh>
    <rPh sb="4" eb="5">
      <t>ヒ</t>
    </rPh>
    <phoneticPr fontId="4"/>
  </si>
  <si>
    <t>会議費</t>
    <rPh sb="0" eb="3">
      <t>カイギヒ</t>
    </rPh>
    <phoneticPr fontId="4"/>
  </si>
  <si>
    <t>通信運搬費</t>
    <rPh sb="0" eb="5">
      <t>ツウシンウンパンヒ</t>
    </rPh>
    <phoneticPr fontId="4"/>
  </si>
  <si>
    <t>保険料</t>
    <rPh sb="0" eb="3">
      <t>ホケンリョウ</t>
    </rPh>
    <phoneticPr fontId="4"/>
  </si>
  <si>
    <t>１．イノベーティブなグローバル人材育成のために実施する中長期的な取組</t>
    <phoneticPr fontId="14"/>
  </si>
  <si>
    <t>２．イノベーティブなグローバル人材育成のために実施する短期的（事業実施年度において行う）な取組</t>
    <phoneticPr fontId="14"/>
  </si>
  <si>
    <t>３．採択基準（重点類型グローバル型）における評価項目１～７に関連して、1～7の加算項目以外でイノベーティブなグローバル人材育成のために特に効果があると考え、実施する取組</t>
    <phoneticPr fontId="14"/>
  </si>
  <si>
    <t>１．新しい普通科における特色・魅力ある学びの充実のために実施する中長期的な取組</t>
    <phoneticPr fontId="14"/>
  </si>
  <si>
    <t>２．新しい普通科における特色・魅力ある学びの充実のために実施する短期的（事業実施年度において行う）な取組</t>
    <phoneticPr fontId="14"/>
  </si>
  <si>
    <t>３．採択基準（重点類型特色化・魅力化型）における評価項目１～６に関連して、１～６の加算項目以外で新しい普通科における特色・魅力ある学びの充実のために特に効果があると考え、実施する取組</t>
    <phoneticPr fontId="14"/>
  </si>
  <si>
    <t>１．産業界、地方公共団体が一体となった最先端の職業人材育成のために実施する中長期的な取組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phoneticPr fontId="14"/>
  </si>
  <si>
    <t>2．産業界、地方公共団体が一体となった最先端の職業人材育成のために実施する短期的（事業実施年度に置いて行う）な取組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7" eb="40">
      <t>タンキテキ</t>
    </rPh>
    <rPh sb="41" eb="43">
      <t>ジギョウ</t>
    </rPh>
    <rPh sb="43" eb="45">
      <t>ジッシ</t>
    </rPh>
    <rPh sb="45" eb="47">
      <t>ネンド</t>
    </rPh>
    <rPh sb="48" eb="49">
      <t>オ</t>
    </rPh>
    <rPh sb="51" eb="52">
      <t>オコナ</t>
    </rPh>
    <phoneticPr fontId="14"/>
  </si>
  <si>
    <t>３．採択基準（重点類型プロフェッショナル型）における評価項目１～６に関連して、１～６の加算項目以外で産業界、地方公共団体が一体となった最先端の職業人材育成のために特に効果があると考え、実施する取組</t>
    <rPh sb="7" eb="11">
      <t>ジュウテンルイケイ</t>
    </rPh>
    <rPh sb="20" eb="21">
      <t>ガタ</t>
    </rPh>
    <rPh sb="50" eb="53">
      <t>サンギョウカイ</t>
    </rPh>
    <rPh sb="54" eb="56">
      <t>チホウ</t>
    </rPh>
    <rPh sb="56" eb="58">
      <t>コウキョウ</t>
    </rPh>
    <rPh sb="58" eb="60">
      <t>ダンタイ</t>
    </rPh>
    <rPh sb="61" eb="63">
      <t>イッタイ</t>
    </rPh>
    <rPh sb="67" eb="70">
      <t>サイセンタン</t>
    </rPh>
    <rPh sb="71" eb="73">
      <t>ショクギョウ</t>
    </rPh>
    <rPh sb="73" eb="75">
      <t>ジンザイ</t>
    </rPh>
    <rPh sb="75" eb="77">
      <t>イクセイ</t>
    </rPh>
    <phoneticPr fontId="14"/>
  </si>
  <si>
    <t>１．半導体関連産業などの産業界、地方公共団体が一体となった最先端の職業人材育成のために実施する中長期的な取組</t>
    <rPh sb="2" eb="5">
      <t>ハンドウタイ</t>
    </rPh>
    <rPh sb="5" eb="7">
      <t>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phoneticPr fontId="14"/>
  </si>
  <si>
    <t>2．半導体関連産業などの産業界、地方公共団体が一体となった最先端の職業人材育成のために実施する短期的（事業実施年度に置いて行う）な取組</t>
    <rPh sb="2" eb="7">
      <t>ハンドウタイカンレン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rPh sb="47" eb="50">
      <t>タンキテキ</t>
    </rPh>
    <rPh sb="51" eb="53">
      <t>ジギョウ</t>
    </rPh>
    <rPh sb="53" eb="55">
      <t>ジッシ</t>
    </rPh>
    <rPh sb="55" eb="57">
      <t>ネンド</t>
    </rPh>
    <rPh sb="58" eb="59">
      <t>オ</t>
    </rPh>
    <rPh sb="61" eb="62">
      <t>オコナ</t>
    </rPh>
    <phoneticPr fontId="14"/>
  </si>
  <si>
    <t>３．採択基準（重点類型プロフェッショナル型・半導体重点枠）における評価項目１～６に関連して、１～６の加算項目以外で半導体関連産業などの産業界、地方公共団体が一体となった最先端の職業人材育成のために特に効果があると考え、実施する取組</t>
    <rPh sb="7" eb="11">
      <t>ジュウテンルイケイ</t>
    </rPh>
    <rPh sb="20" eb="21">
      <t>ガタ</t>
    </rPh>
    <rPh sb="22" eb="28">
      <t>ハンドウタイジュウテンワク</t>
    </rPh>
    <rPh sb="57" eb="64">
      <t>ハンドウタイカンレンサンギョウ</t>
    </rPh>
    <rPh sb="67" eb="70">
      <t>サンギョウカイ</t>
    </rPh>
    <rPh sb="71" eb="73">
      <t>チホウ</t>
    </rPh>
    <rPh sb="73" eb="75">
      <t>コウキョウ</t>
    </rPh>
    <rPh sb="75" eb="77">
      <t>ダンタイ</t>
    </rPh>
    <rPh sb="78" eb="80">
      <t>イッタイ</t>
    </rPh>
    <rPh sb="84" eb="87">
      <t>サイセンタン</t>
    </rPh>
    <rPh sb="88" eb="90">
      <t>ショクギョウ</t>
    </rPh>
    <rPh sb="90" eb="92">
      <t>ジンザイ</t>
    </rPh>
    <rPh sb="92" eb="94">
      <t>イクセイ</t>
    </rPh>
    <phoneticPr fontId="14"/>
  </si>
  <si>
    <t>1-1
【R6実績】</t>
    <rPh sb="7" eb="9">
      <t>ジッセキ</t>
    </rPh>
    <phoneticPr fontId="14"/>
  </si>
  <si>
    <t>1-1
【R7申請】</t>
    <rPh sb="7" eb="9">
      <t>シンセイ</t>
    </rPh>
    <phoneticPr fontId="14"/>
  </si>
  <si>
    <t>1-1
（ア）【R6実績】</t>
    <rPh sb="10" eb="12">
      <t>ジッセキ</t>
    </rPh>
    <phoneticPr fontId="14"/>
  </si>
  <si>
    <t>1-1
（ア）【R7申請】</t>
    <rPh sb="10" eb="12">
      <t>シンセイ</t>
    </rPh>
    <phoneticPr fontId="14"/>
  </si>
  <si>
    <t>1-1（イ）【R6実績】</t>
    <rPh sb="9" eb="11">
      <t>ジッセキ</t>
    </rPh>
    <phoneticPr fontId="14"/>
  </si>
  <si>
    <t>1-1（イ）【R7申請】</t>
    <rPh sb="9" eb="11">
      <t>シンセイ</t>
    </rPh>
    <phoneticPr fontId="14"/>
  </si>
  <si>
    <t>1-1
（ウ）【R6実績】</t>
    <rPh sb="10" eb="12">
      <t>ジッセキ</t>
    </rPh>
    <phoneticPr fontId="14"/>
  </si>
  <si>
    <t>1-1
（ウ）【R7申請】</t>
    <rPh sb="10" eb="12">
      <t>シンセイ</t>
    </rPh>
    <phoneticPr fontId="14"/>
  </si>
  <si>
    <t>1-1
（エ）【R6実績】</t>
    <rPh sb="10" eb="12">
      <t>ジッセキ</t>
    </rPh>
    <phoneticPr fontId="14"/>
  </si>
  <si>
    <t>1-1
（エ）【R7申請】</t>
    <rPh sb="10" eb="12">
      <t>シンセイ</t>
    </rPh>
    <phoneticPr fontId="14"/>
  </si>
  <si>
    <t>1-1
（オ）【R6実績】</t>
    <rPh sb="10" eb="12">
      <t>ジッセキ</t>
    </rPh>
    <phoneticPr fontId="14"/>
  </si>
  <si>
    <t>1-1
（オ）【R7申請】</t>
    <rPh sb="10" eb="12">
      <t>シンセイ</t>
    </rPh>
    <phoneticPr fontId="14"/>
  </si>
  <si>
    <t>1-1
（カ）【R6実績】</t>
    <rPh sb="10" eb="12">
      <t>ジッセキ</t>
    </rPh>
    <phoneticPr fontId="14"/>
  </si>
  <si>
    <t>1-1
（カ）【R7申請】</t>
    <rPh sb="10" eb="12">
      <t>シンセイ</t>
    </rPh>
    <phoneticPr fontId="14"/>
  </si>
  <si>
    <t>1-1
（キ）【R6実績】</t>
    <rPh sb="10" eb="12">
      <t>ジッセキ</t>
    </rPh>
    <phoneticPr fontId="14"/>
  </si>
  <si>
    <t>1-1
（キ）【R7申請】</t>
    <rPh sb="10" eb="12">
      <t>シンセイ</t>
    </rPh>
    <phoneticPr fontId="14"/>
  </si>
  <si>
    <t>1-1
（ク）【R6実績】</t>
    <rPh sb="10" eb="12">
      <t>ジッセキ</t>
    </rPh>
    <phoneticPr fontId="14"/>
  </si>
  <si>
    <t>1-1
（ク）【R7申請】</t>
    <rPh sb="10" eb="12">
      <t>シンセイ</t>
    </rPh>
    <phoneticPr fontId="14"/>
  </si>
  <si>
    <t>1-2【R6実績】</t>
    <rPh sb="6" eb="8">
      <t>ジッセキ</t>
    </rPh>
    <phoneticPr fontId="14"/>
  </si>
  <si>
    <t>1-2【R7申請】</t>
    <rPh sb="6" eb="8">
      <t>シンセイ</t>
    </rPh>
    <phoneticPr fontId="14"/>
  </si>
  <si>
    <t>1-2
（ア）【R6実績】</t>
    <rPh sb="10" eb="12">
      <t>ジッセキ</t>
    </rPh>
    <phoneticPr fontId="14"/>
  </si>
  <si>
    <t>1-2
（ア）【R7申請】</t>
    <rPh sb="10" eb="12">
      <t>シンセイ</t>
    </rPh>
    <phoneticPr fontId="14"/>
  </si>
  <si>
    <t>1-2
（イ）【R6実績】</t>
    <rPh sb="10" eb="12">
      <t>ジッセキ</t>
    </rPh>
    <phoneticPr fontId="14"/>
  </si>
  <si>
    <t>1-2
（イ）【R7申請】</t>
    <rPh sb="10" eb="12">
      <t>シンセイ</t>
    </rPh>
    <phoneticPr fontId="14"/>
  </si>
  <si>
    <t>1-2
（ウ）【R6実績】</t>
    <rPh sb="10" eb="12">
      <t>ジッセキ</t>
    </rPh>
    <phoneticPr fontId="14"/>
  </si>
  <si>
    <t>1-2
（ウ）【R7申請】</t>
    <rPh sb="10" eb="12">
      <t>シンセイ</t>
    </rPh>
    <phoneticPr fontId="14"/>
  </si>
  <si>
    <t>1-2
（エ）【R6実績】</t>
    <rPh sb="10" eb="12">
      <t>ジッセキ</t>
    </rPh>
    <phoneticPr fontId="14"/>
  </si>
  <si>
    <t>1-2
（エ）【R7申請】</t>
    <rPh sb="10" eb="12">
      <t>シンセイ</t>
    </rPh>
    <phoneticPr fontId="14"/>
  </si>
  <si>
    <t>1-2
（オ）【R6実績】</t>
    <rPh sb="10" eb="12">
      <t>ジッセキ</t>
    </rPh>
    <phoneticPr fontId="14"/>
  </si>
  <si>
    <t>1-2
（オ）【R7申請】</t>
    <rPh sb="10" eb="12">
      <t>シンセイ</t>
    </rPh>
    <phoneticPr fontId="14"/>
  </si>
  <si>
    <t>1-2
（カ）【R6実績】</t>
    <rPh sb="10" eb="12">
      <t>ジッセキ</t>
    </rPh>
    <phoneticPr fontId="14"/>
  </si>
  <si>
    <t>1-2
（カ）【R7申請】</t>
    <rPh sb="10" eb="12">
      <t>シンセイ</t>
    </rPh>
    <phoneticPr fontId="14"/>
  </si>
  <si>
    <t>1-2
（キ）【R6実績】</t>
    <rPh sb="10" eb="12">
      <t>ジッセキ</t>
    </rPh>
    <phoneticPr fontId="14"/>
  </si>
  <si>
    <t>1-2
（キ）【R7申請】</t>
    <rPh sb="10" eb="12">
      <t>シンセイ</t>
    </rPh>
    <phoneticPr fontId="14"/>
  </si>
  <si>
    <t>1-2
（ク）【R6実績】</t>
    <rPh sb="10" eb="12">
      <t>ジッセキ</t>
    </rPh>
    <phoneticPr fontId="14"/>
  </si>
  <si>
    <t>1-2
（ク）【R7申請】</t>
    <rPh sb="10" eb="12">
      <t>シンセイ</t>
    </rPh>
    <phoneticPr fontId="14"/>
  </si>
  <si>
    <t>２【R6実績】</t>
    <rPh sb="4" eb="6">
      <t>ジッセキ</t>
    </rPh>
    <phoneticPr fontId="14"/>
  </si>
  <si>
    <t>２【R7申請】</t>
    <rPh sb="4" eb="6">
      <t>シンセイ</t>
    </rPh>
    <phoneticPr fontId="14"/>
  </si>
  <si>
    <t>2
（ア）【R6実績】</t>
    <rPh sb="8" eb="10">
      <t>ジッセキ</t>
    </rPh>
    <phoneticPr fontId="14"/>
  </si>
  <si>
    <t>2
（ア）【R7申請】</t>
    <rPh sb="8" eb="10">
      <t>シンセイ</t>
    </rPh>
    <phoneticPr fontId="14"/>
  </si>
  <si>
    <t>2
（イ）【R6実績】</t>
    <rPh sb="8" eb="10">
      <t>ジッセキ</t>
    </rPh>
    <phoneticPr fontId="14"/>
  </si>
  <si>
    <t>2
（イ）【R7申請】</t>
    <rPh sb="8" eb="10">
      <t>シンセイ</t>
    </rPh>
    <phoneticPr fontId="14"/>
  </si>
  <si>
    <t>2
（ウ）【R6実績】</t>
    <rPh sb="8" eb="10">
      <t>ジッセキ</t>
    </rPh>
    <phoneticPr fontId="14"/>
  </si>
  <si>
    <t>2
（ウ）【R7申請】</t>
    <rPh sb="8" eb="10">
      <t>シンセイ</t>
    </rPh>
    <phoneticPr fontId="14"/>
  </si>
  <si>
    <t>2
（エ）【R6実績】</t>
    <rPh sb="8" eb="10">
      <t>ジッセキ</t>
    </rPh>
    <phoneticPr fontId="14"/>
  </si>
  <si>
    <t>2
（エ）【R7申請】</t>
    <rPh sb="8" eb="10">
      <t>シンセイ</t>
    </rPh>
    <phoneticPr fontId="14"/>
  </si>
  <si>
    <t>2
（オ）【R6実績】</t>
    <rPh sb="8" eb="10">
      <t>ジッセキ</t>
    </rPh>
    <phoneticPr fontId="14"/>
  </si>
  <si>
    <t>2
（オ）【R7申請】</t>
    <rPh sb="8" eb="10">
      <t>シンセイ</t>
    </rPh>
    <phoneticPr fontId="14"/>
  </si>
  <si>
    <t>3
（ア）【R6実績】</t>
    <rPh sb="8" eb="10">
      <t>ジッセキ</t>
    </rPh>
    <phoneticPr fontId="14"/>
  </si>
  <si>
    <t>3
（ア）【R7申請】</t>
    <rPh sb="8" eb="10">
      <t>シンセイ</t>
    </rPh>
    <phoneticPr fontId="14"/>
  </si>
  <si>
    <t>3
（イ）【R6実績】</t>
    <rPh sb="8" eb="10">
      <t>ジッセキ</t>
    </rPh>
    <phoneticPr fontId="14"/>
  </si>
  <si>
    <t>3
（イ）【R7申請】</t>
    <rPh sb="8" eb="10">
      <t>シンセイ</t>
    </rPh>
    <phoneticPr fontId="14"/>
  </si>
  <si>
    <t>3
（ウ）【R6実績】</t>
    <rPh sb="8" eb="10">
      <t>ジッセキ</t>
    </rPh>
    <phoneticPr fontId="14"/>
  </si>
  <si>
    <t>3
（ウ）【R7申請】</t>
    <rPh sb="8" eb="10">
      <t>シンセイ</t>
    </rPh>
    <phoneticPr fontId="14"/>
  </si>
  <si>
    <t>3
（エ）【R6実績】</t>
    <rPh sb="8" eb="10">
      <t>ジッセキ</t>
    </rPh>
    <phoneticPr fontId="14"/>
  </si>
  <si>
    <t>3
（エ）【R7申請】</t>
    <rPh sb="8" eb="10">
      <t>シンセイ</t>
    </rPh>
    <phoneticPr fontId="14"/>
  </si>
  <si>
    <t>3
（オ）【R6実績】</t>
    <rPh sb="8" eb="10">
      <t>ジッセキ</t>
    </rPh>
    <phoneticPr fontId="14"/>
  </si>
  <si>
    <t>3
（オ）【R7申請】</t>
    <rPh sb="8" eb="10">
      <t>シンセイ</t>
    </rPh>
    <phoneticPr fontId="14"/>
  </si>
  <si>
    <t>４－１【R6実績】</t>
    <rPh sb="6" eb="8">
      <t>ジッセキ</t>
    </rPh>
    <phoneticPr fontId="14"/>
  </si>
  <si>
    <t>４－１【R7申請】</t>
    <rPh sb="6" eb="8">
      <t>シンセイ</t>
    </rPh>
    <phoneticPr fontId="14"/>
  </si>
  <si>
    <t>4-2（ア）【R6実績】</t>
    <rPh sb="9" eb="11">
      <t>ジッセキ</t>
    </rPh>
    <phoneticPr fontId="14"/>
  </si>
  <si>
    <t>4-2（ア）【R7申請】</t>
    <rPh sb="9" eb="11">
      <t>シンセイ</t>
    </rPh>
    <phoneticPr fontId="14"/>
  </si>
  <si>
    <t>4-2（イ）【R6実績】</t>
    <rPh sb="9" eb="11">
      <t>ジッセキ</t>
    </rPh>
    <phoneticPr fontId="14"/>
  </si>
  <si>
    <t>4-2（イ）【R7申請】</t>
    <rPh sb="9" eb="11">
      <t>シンセイ</t>
    </rPh>
    <phoneticPr fontId="14"/>
  </si>
  <si>
    <t>5-1【R6実績】</t>
    <rPh sb="6" eb="8">
      <t>ジッセキ</t>
    </rPh>
    <phoneticPr fontId="14"/>
  </si>
  <si>
    <t>5-1【R7申請】</t>
    <rPh sb="6" eb="8">
      <t>シンセイ</t>
    </rPh>
    <phoneticPr fontId="14"/>
  </si>
  <si>
    <t>5-2（ア）【R6実績】</t>
    <rPh sb="9" eb="11">
      <t>ジッセキ</t>
    </rPh>
    <phoneticPr fontId="14"/>
  </si>
  <si>
    <t>5-2（ア）【R7申請】</t>
    <rPh sb="9" eb="11">
      <t>シンセイ</t>
    </rPh>
    <phoneticPr fontId="14"/>
  </si>
  <si>
    <t>5-2（イ）【R6実績】</t>
    <rPh sb="9" eb="11">
      <t>ジッセキ</t>
    </rPh>
    <phoneticPr fontId="14"/>
  </si>
  <si>
    <t>5-2（イ）【R7申請】</t>
    <rPh sb="9" eb="11">
      <t>シンセイ</t>
    </rPh>
    <phoneticPr fontId="14"/>
  </si>
  <si>
    <t>5-2（ウ）【R6実績】</t>
    <rPh sb="9" eb="11">
      <t>ジッセキ</t>
    </rPh>
    <phoneticPr fontId="14"/>
  </si>
  <si>
    <t>5-2（ウ）【R7申請】</t>
    <rPh sb="9" eb="11">
      <t>シンセイ</t>
    </rPh>
    <phoneticPr fontId="14"/>
  </si>
  <si>
    <t>6
（ア）【R6実績】</t>
    <rPh sb="8" eb="10">
      <t>ジッセキ</t>
    </rPh>
    <phoneticPr fontId="14"/>
  </si>
  <si>
    <t>6
（ア）【R7申請】</t>
    <rPh sb="8" eb="10">
      <t>シンセイ</t>
    </rPh>
    <phoneticPr fontId="14"/>
  </si>
  <si>
    <t>6
（イ）【R6実績】</t>
    <rPh sb="8" eb="10">
      <t>ジッセキ</t>
    </rPh>
    <phoneticPr fontId="14"/>
  </si>
  <si>
    <t>6
（イ）【R7申請】</t>
    <rPh sb="8" eb="10">
      <t>シンセイ</t>
    </rPh>
    <phoneticPr fontId="14"/>
  </si>
  <si>
    <t>6
（ウ）【R6実績】</t>
    <rPh sb="8" eb="10">
      <t>ジッセキ</t>
    </rPh>
    <phoneticPr fontId="14"/>
  </si>
  <si>
    <t>6
（ウ）【R7申請】</t>
    <rPh sb="8" eb="10">
      <t>シンセイ</t>
    </rPh>
    <phoneticPr fontId="14"/>
  </si>
  <si>
    <t>7
（ア）【R6実績】</t>
    <rPh sb="8" eb="10">
      <t>ジッセキ</t>
    </rPh>
    <phoneticPr fontId="14"/>
  </si>
  <si>
    <t>7
（ア）【R7申請】</t>
    <rPh sb="8" eb="10">
      <t>シンセイ</t>
    </rPh>
    <phoneticPr fontId="14"/>
  </si>
  <si>
    <t>7
（イ）【R6実績】</t>
    <rPh sb="8" eb="10">
      <t>ジッセキ</t>
    </rPh>
    <phoneticPr fontId="14"/>
  </si>
  <si>
    <t>7
（イ）【R7申請】</t>
    <rPh sb="8" eb="10">
      <t>シンセイ</t>
    </rPh>
    <phoneticPr fontId="14"/>
  </si>
  <si>
    <t>コンテスト参加人数</t>
    <rPh sb="5" eb="7">
      <t>サンカ</t>
    </rPh>
    <rPh sb="7" eb="9">
      <t>ニンズウ</t>
    </rPh>
    <phoneticPr fontId="14"/>
  </si>
  <si>
    <t>うち情報系学部進学者数</t>
    <rPh sb="2" eb="4">
      <t>ジョウホウ</t>
    </rPh>
    <rPh sb="4" eb="5">
      <t>ケイ</t>
    </rPh>
    <rPh sb="5" eb="7">
      <t>ガクブ</t>
    </rPh>
    <rPh sb="7" eb="9">
      <t>シンガク</t>
    </rPh>
    <rPh sb="9" eb="10">
      <t>シャ</t>
    </rPh>
    <rPh sb="10" eb="11">
      <t>スウ</t>
    </rPh>
    <phoneticPr fontId="14"/>
  </si>
  <si>
    <t>1-1
（イ）</t>
    <phoneticPr fontId="14"/>
  </si>
  <si>
    <t>２
（ア）</t>
    <phoneticPr fontId="14"/>
  </si>
  <si>
    <t>２
（イ）</t>
    <phoneticPr fontId="14"/>
  </si>
  <si>
    <t>３</t>
    <phoneticPr fontId="14"/>
  </si>
  <si>
    <t>４</t>
    <phoneticPr fontId="14"/>
  </si>
  <si>
    <t>４
（ア）</t>
    <phoneticPr fontId="14"/>
  </si>
  <si>
    <t>４
（イ）</t>
    <phoneticPr fontId="14"/>
  </si>
  <si>
    <t>４
（ウ）</t>
    <phoneticPr fontId="14"/>
  </si>
  <si>
    <t>４
（エ）</t>
    <phoneticPr fontId="14"/>
  </si>
  <si>
    <t>４（オ）</t>
    <phoneticPr fontId="14"/>
  </si>
  <si>
    <t>４（カ）</t>
    <phoneticPr fontId="14"/>
  </si>
  <si>
    <t>５</t>
    <phoneticPr fontId="14"/>
  </si>
  <si>
    <t>５
（ア）</t>
    <phoneticPr fontId="14"/>
  </si>
  <si>
    <t>５
（イ）</t>
    <phoneticPr fontId="14"/>
  </si>
  <si>
    <t>５
（ウ）</t>
    <phoneticPr fontId="14"/>
  </si>
  <si>
    <t>５
（エ）</t>
    <phoneticPr fontId="14"/>
  </si>
  <si>
    <t>６</t>
    <phoneticPr fontId="14"/>
  </si>
  <si>
    <t>６
（ア）</t>
    <phoneticPr fontId="14"/>
  </si>
  <si>
    <t>６
（イ）</t>
    <phoneticPr fontId="14"/>
  </si>
  <si>
    <t>６
（ウ）</t>
    <phoneticPr fontId="14"/>
  </si>
  <si>
    <t>６
（エ）</t>
    <phoneticPr fontId="14"/>
  </si>
  <si>
    <t>７
（ア）</t>
    <phoneticPr fontId="14"/>
  </si>
  <si>
    <t>７
（イ）</t>
    <phoneticPr fontId="14"/>
  </si>
  <si>
    <t>７
（ウ）</t>
    <phoneticPr fontId="14"/>
  </si>
  <si>
    <t>７
（エ）</t>
    <phoneticPr fontId="14"/>
  </si>
  <si>
    <t>海外研修等実施状況</t>
    <rPh sb="0" eb="5">
      <t>カイガイケンシュウトウ</t>
    </rPh>
    <rPh sb="5" eb="7">
      <t>ジッシ</t>
    </rPh>
    <rPh sb="7" eb="9">
      <t>ジョウキョウ</t>
    </rPh>
    <phoneticPr fontId="14"/>
  </si>
  <si>
    <t>海外研修等実施年度</t>
    <rPh sb="0" eb="5">
      <t>カイガイケンシュウトウ</t>
    </rPh>
    <rPh sb="5" eb="7">
      <t>ジッシ</t>
    </rPh>
    <rPh sb="7" eb="9">
      <t>ネンド</t>
    </rPh>
    <phoneticPr fontId="14"/>
  </si>
  <si>
    <t>参加生徒数</t>
    <rPh sb="0" eb="5">
      <t>サンカセイトスウ</t>
    </rPh>
    <phoneticPr fontId="14"/>
  </si>
  <si>
    <t>生徒数</t>
    <rPh sb="0" eb="3">
      <t>セイトスウ</t>
    </rPh>
    <phoneticPr fontId="14"/>
  </si>
  <si>
    <t>外国語授業体制整備状況</t>
    <rPh sb="0" eb="3">
      <t>ガイコクゴ</t>
    </rPh>
    <rPh sb="3" eb="5">
      <t>ジュギョウ</t>
    </rPh>
    <rPh sb="5" eb="7">
      <t>タイセイ</t>
    </rPh>
    <rPh sb="7" eb="9">
      <t>セイビ</t>
    </rPh>
    <rPh sb="9" eb="11">
      <t>ジョウキョウ</t>
    </rPh>
    <phoneticPr fontId="14"/>
  </si>
  <si>
    <t>外国人生徒数</t>
    <rPh sb="0" eb="2">
      <t>ガイコク</t>
    </rPh>
    <rPh sb="2" eb="3">
      <t>ジン</t>
    </rPh>
    <rPh sb="3" eb="6">
      <t>セイトスウ</t>
    </rPh>
    <phoneticPr fontId="14"/>
  </si>
  <si>
    <t>外国語授業履修回数</t>
    <rPh sb="0" eb="3">
      <t>ガイコクゴ</t>
    </rPh>
    <rPh sb="3" eb="5">
      <t>ジュギョウ</t>
    </rPh>
    <rPh sb="5" eb="7">
      <t>リシュウ</t>
    </rPh>
    <rPh sb="7" eb="9">
      <t>カイスウ</t>
    </rPh>
    <phoneticPr fontId="14"/>
  </si>
  <si>
    <t>ICT機器を活用した学び実施状況</t>
    <rPh sb="3" eb="5">
      <t>キキ</t>
    </rPh>
    <rPh sb="6" eb="8">
      <t>カツヨウ</t>
    </rPh>
    <rPh sb="10" eb="11">
      <t>マナ</t>
    </rPh>
    <rPh sb="12" eb="14">
      <t>ジッシ</t>
    </rPh>
    <rPh sb="14" eb="16">
      <t>ジョウキョウ</t>
    </rPh>
    <phoneticPr fontId="14"/>
  </si>
  <si>
    <t>ICT機器を活用した学び実施年度</t>
    <rPh sb="3" eb="5">
      <t>キキ</t>
    </rPh>
    <rPh sb="6" eb="8">
      <t>カツヨウ</t>
    </rPh>
    <rPh sb="10" eb="11">
      <t>マナ</t>
    </rPh>
    <rPh sb="12" eb="14">
      <t>ジッシ</t>
    </rPh>
    <rPh sb="14" eb="16">
      <t>ネンド</t>
    </rPh>
    <phoneticPr fontId="14"/>
  </si>
  <si>
    <t>ALネットワーク拠点校</t>
    <rPh sb="8" eb="10">
      <t>キョテン</t>
    </rPh>
    <rPh sb="10" eb="11">
      <t>コウ</t>
    </rPh>
    <phoneticPr fontId="14"/>
  </si>
  <si>
    <t>探究学校設定教科・科目開設状況</t>
    <rPh sb="0" eb="2">
      <t>タンキュウ</t>
    </rPh>
    <rPh sb="2" eb="6">
      <t>ガッコウセッテイ</t>
    </rPh>
    <rPh sb="6" eb="8">
      <t>キョウカ</t>
    </rPh>
    <rPh sb="9" eb="11">
      <t>カモク</t>
    </rPh>
    <rPh sb="11" eb="15">
      <t>カイセツジョウキョウ</t>
    </rPh>
    <phoneticPr fontId="14"/>
  </si>
  <si>
    <t>探究学校設定教科・科目開設年度</t>
    <phoneticPr fontId="14"/>
  </si>
  <si>
    <t>探究学校設定教科・科目開設年度（カ）</t>
    <phoneticPr fontId="14"/>
  </si>
  <si>
    <t>探究学校設定教科・科目開設状況（カ）</t>
    <rPh sb="0" eb="2">
      <t>タンキュウ</t>
    </rPh>
    <rPh sb="2" eb="6">
      <t>ガッコウセッテイ</t>
    </rPh>
    <rPh sb="6" eb="8">
      <t>キョウカ</t>
    </rPh>
    <rPh sb="9" eb="11">
      <t>カモク</t>
    </rPh>
    <rPh sb="11" eb="15">
      <t>カイセツジョウキョウ</t>
    </rPh>
    <phoneticPr fontId="14"/>
  </si>
  <si>
    <t>先取り履修実施状況</t>
    <rPh sb="0" eb="2">
      <t>サキドリ</t>
    </rPh>
    <rPh sb="3" eb="5">
      <t>シュウ</t>
    </rPh>
    <rPh sb="5" eb="7">
      <t>ジッシ</t>
    </rPh>
    <rPh sb="7" eb="9">
      <t>ジョウキョウ</t>
    </rPh>
    <phoneticPr fontId="14"/>
  </si>
  <si>
    <t>先取り履修実施年度</t>
    <rPh sb="0" eb="2">
      <t>サキドリ</t>
    </rPh>
    <rPh sb="3" eb="5">
      <t>シュウ</t>
    </rPh>
    <rPh sb="5" eb="7">
      <t>ジッシ</t>
    </rPh>
    <rPh sb="7" eb="9">
      <t>ネンド</t>
    </rPh>
    <phoneticPr fontId="14"/>
  </si>
  <si>
    <t>先取り履修実施年度（エ）</t>
    <rPh sb="0" eb="2">
      <t>サキドリ</t>
    </rPh>
    <rPh sb="3" eb="5">
      <t>シュウ</t>
    </rPh>
    <rPh sb="5" eb="7">
      <t>ジッシ</t>
    </rPh>
    <rPh sb="7" eb="9">
      <t>ネンド</t>
    </rPh>
    <phoneticPr fontId="14"/>
  </si>
  <si>
    <t>先取り履修実施状況（エ）</t>
    <rPh sb="0" eb="2">
      <t>サキドリ</t>
    </rPh>
    <rPh sb="3" eb="5">
      <t>シュウ</t>
    </rPh>
    <rPh sb="5" eb="7">
      <t>ジッシ</t>
    </rPh>
    <rPh sb="7" eb="9">
      <t>ジョウキョウ</t>
    </rPh>
    <phoneticPr fontId="14"/>
  </si>
  <si>
    <t>高校生国際会議等の実施状況</t>
    <rPh sb="0" eb="8">
      <t>コウコウセイコクサイカイギトウ</t>
    </rPh>
    <rPh sb="9" eb="13">
      <t>ジッシジョウキョウ</t>
    </rPh>
    <phoneticPr fontId="14"/>
  </si>
  <si>
    <t>高校生国際会議等の実施年度</t>
    <rPh sb="0" eb="8">
      <t>コウコウセイコクサイカイギトウ</t>
    </rPh>
    <rPh sb="9" eb="11">
      <t>ジッシ</t>
    </rPh>
    <rPh sb="11" eb="13">
      <t>ネンド</t>
    </rPh>
    <phoneticPr fontId="14"/>
  </si>
  <si>
    <t>海外連携校</t>
    <rPh sb="0" eb="2">
      <t>カイガイ</t>
    </rPh>
    <rPh sb="2" eb="4">
      <t>レンケイ</t>
    </rPh>
    <rPh sb="4" eb="5">
      <t>コウ</t>
    </rPh>
    <phoneticPr fontId="14"/>
  </si>
  <si>
    <t>高校生国際会議等の実施年度（エ）</t>
    <rPh sb="0" eb="8">
      <t>コウコウセイコクサイカイギトウ</t>
    </rPh>
    <rPh sb="9" eb="11">
      <t>ジッシ</t>
    </rPh>
    <rPh sb="11" eb="13">
      <t>ネンド</t>
    </rPh>
    <phoneticPr fontId="14"/>
  </si>
  <si>
    <t>高校生国際会議等の実施状況（エ）</t>
    <rPh sb="0" eb="8">
      <t>コウコウセイコクサイカイギトウ</t>
    </rPh>
    <rPh sb="9" eb="13">
      <t>ジッシジョウキョウ</t>
    </rPh>
    <phoneticPr fontId="14"/>
  </si>
  <si>
    <t>１</t>
    <phoneticPr fontId="14"/>
  </si>
  <si>
    <t>2-1</t>
    <phoneticPr fontId="14"/>
  </si>
  <si>
    <t>2-1
（ア）</t>
    <phoneticPr fontId="14"/>
  </si>
  <si>
    <t>2-1
（イ）</t>
    <phoneticPr fontId="14"/>
  </si>
  <si>
    <t>2-2</t>
    <phoneticPr fontId="14"/>
  </si>
  <si>
    <t>2-2
（ア）</t>
    <phoneticPr fontId="14"/>
  </si>
  <si>
    <t>2-2
（イ）</t>
    <phoneticPr fontId="14"/>
  </si>
  <si>
    <t>2-2
（ウ）</t>
    <phoneticPr fontId="14"/>
  </si>
  <si>
    <t>2-2
（エ）</t>
    <phoneticPr fontId="14"/>
  </si>
  <si>
    <t>2-2（オ）</t>
    <phoneticPr fontId="14"/>
  </si>
  <si>
    <t>3</t>
    <phoneticPr fontId="14"/>
  </si>
  <si>
    <t>4</t>
    <phoneticPr fontId="14"/>
  </si>
  <si>
    <t>4
（ア）</t>
    <phoneticPr fontId="14"/>
  </si>
  <si>
    <t>4
（イ）</t>
    <phoneticPr fontId="14"/>
  </si>
  <si>
    <t>5</t>
    <phoneticPr fontId="14"/>
  </si>
  <si>
    <t>5
（ア）</t>
    <phoneticPr fontId="14"/>
  </si>
  <si>
    <t>5
（イ）</t>
    <phoneticPr fontId="14"/>
  </si>
  <si>
    <t>6
（エ）</t>
    <phoneticPr fontId="14"/>
  </si>
  <si>
    <t>6（オ）</t>
    <phoneticPr fontId="14"/>
  </si>
  <si>
    <t>6
（カ）</t>
    <phoneticPr fontId="14"/>
  </si>
  <si>
    <t>6
（キ）</t>
    <phoneticPr fontId="14"/>
  </si>
  <si>
    <t>6（ク）</t>
    <phoneticPr fontId="14"/>
  </si>
  <si>
    <t>新しい普通科設置年度①</t>
    <rPh sb="0" eb="1">
      <t>アタラ</t>
    </rPh>
    <rPh sb="3" eb="6">
      <t>フツウカ</t>
    </rPh>
    <rPh sb="6" eb="8">
      <t>セッチ</t>
    </rPh>
    <rPh sb="8" eb="10">
      <t>ネンド</t>
    </rPh>
    <phoneticPr fontId="14"/>
  </si>
  <si>
    <t>新しい普通科新規設置年度②</t>
    <rPh sb="0" eb="1">
      <t>アタラ</t>
    </rPh>
    <rPh sb="3" eb="6">
      <t>フツウカ</t>
    </rPh>
    <rPh sb="6" eb="8">
      <t>シンキ</t>
    </rPh>
    <rPh sb="8" eb="10">
      <t>セッチ</t>
    </rPh>
    <rPh sb="10" eb="12">
      <t>ネンド</t>
    </rPh>
    <phoneticPr fontId="14"/>
  </si>
  <si>
    <t>新しい普通科新規設置状況②</t>
    <rPh sb="0" eb="1">
      <t>アタラ</t>
    </rPh>
    <rPh sb="3" eb="6">
      <t>フツウカ</t>
    </rPh>
    <rPh sb="6" eb="8">
      <t>シンキ</t>
    </rPh>
    <rPh sb="8" eb="10">
      <t>セッチ</t>
    </rPh>
    <rPh sb="10" eb="12">
      <t>ジョウキョウ</t>
    </rPh>
    <phoneticPr fontId="14"/>
  </si>
  <si>
    <t>学科設置手続状況</t>
    <rPh sb="0" eb="2">
      <t>ガッカ</t>
    </rPh>
    <rPh sb="2" eb="4">
      <t>セッチ</t>
    </rPh>
    <rPh sb="4" eb="6">
      <t>テツヅキ</t>
    </rPh>
    <rPh sb="6" eb="8">
      <t>ジョウキョウ</t>
    </rPh>
    <phoneticPr fontId="14"/>
  </si>
  <si>
    <t>学科設置手続年度</t>
    <rPh sb="0" eb="2">
      <t>ガッカ</t>
    </rPh>
    <rPh sb="2" eb="4">
      <t>セッチ</t>
    </rPh>
    <rPh sb="4" eb="6">
      <t>テツヅキ</t>
    </rPh>
    <rPh sb="6" eb="8">
      <t>ネンド</t>
    </rPh>
    <phoneticPr fontId="14"/>
  </si>
  <si>
    <t>ICT機器活用した学び実施状況（2-1）</t>
    <rPh sb="3" eb="7">
      <t>キキカツヨウ</t>
    </rPh>
    <rPh sb="9" eb="10">
      <t>マナ</t>
    </rPh>
    <rPh sb="11" eb="15">
      <t>ジッシジョウキョウ</t>
    </rPh>
    <phoneticPr fontId="14"/>
  </si>
  <si>
    <t>ICT機器活用した学び実施年度（2-1）</t>
    <rPh sb="3" eb="7">
      <t>キキカツヨウ</t>
    </rPh>
    <rPh sb="9" eb="10">
      <t>マナ</t>
    </rPh>
    <rPh sb="11" eb="13">
      <t>ジッシ</t>
    </rPh>
    <rPh sb="13" eb="15">
      <t>ネンド</t>
    </rPh>
    <phoneticPr fontId="14"/>
  </si>
  <si>
    <t>ICT機器活用した学び実施状況（2-2）</t>
    <rPh sb="3" eb="7">
      <t>キキカツヨウ</t>
    </rPh>
    <rPh sb="9" eb="10">
      <t>マナ</t>
    </rPh>
    <rPh sb="11" eb="15">
      <t>ジッシジョウキョウ</t>
    </rPh>
    <phoneticPr fontId="14"/>
  </si>
  <si>
    <t>ICT機器活用した学び実施年度（2-2）</t>
    <phoneticPr fontId="14"/>
  </si>
  <si>
    <t>連携協力機関数</t>
    <rPh sb="0" eb="2">
      <t>レンケイ</t>
    </rPh>
    <rPh sb="2" eb="4">
      <t>キョウリョク</t>
    </rPh>
    <rPh sb="4" eb="6">
      <t>キカン</t>
    </rPh>
    <rPh sb="6" eb="7">
      <t>スウ</t>
    </rPh>
    <phoneticPr fontId="14"/>
  </si>
  <si>
    <t>コーディネーター数</t>
    <rPh sb="8" eb="9">
      <t>スウ</t>
    </rPh>
    <phoneticPr fontId="14"/>
  </si>
  <si>
    <t>属性①</t>
    <rPh sb="0" eb="2">
      <t>ゾクセイ</t>
    </rPh>
    <phoneticPr fontId="14"/>
  </si>
  <si>
    <t>属性②</t>
    <rPh sb="0" eb="2">
      <t>ゾクセイ</t>
    </rPh>
    <phoneticPr fontId="14"/>
  </si>
  <si>
    <t>属性③</t>
    <rPh sb="0" eb="2">
      <t>ゾクセイ</t>
    </rPh>
    <phoneticPr fontId="14"/>
  </si>
  <si>
    <t>2（ア）</t>
    <phoneticPr fontId="14"/>
  </si>
  <si>
    <t>2（イ）</t>
    <phoneticPr fontId="14"/>
  </si>
  <si>
    <t>2（エ）</t>
    <phoneticPr fontId="14"/>
  </si>
  <si>
    <t>2（オ）</t>
    <phoneticPr fontId="14"/>
  </si>
  <si>
    <t>3（ア）</t>
    <phoneticPr fontId="14"/>
  </si>
  <si>
    <t>3（イ）</t>
    <phoneticPr fontId="14"/>
  </si>
  <si>
    <t>3（エ）</t>
    <phoneticPr fontId="14"/>
  </si>
  <si>
    <t>4（ア）</t>
    <phoneticPr fontId="14"/>
  </si>
  <si>
    <t>4（イ）</t>
    <phoneticPr fontId="14"/>
  </si>
  <si>
    <t>4
（ウ）</t>
    <phoneticPr fontId="14"/>
  </si>
  <si>
    <t>4（エ）</t>
    <phoneticPr fontId="14"/>
  </si>
  <si>
    <t>4（オ）</t>
    <phoneticPr fontId="14"/>
  </si>
  <si>
    <t>5（ア）</t>
    <phoneticPr fontId="14"/>
  </si>
  <si>
    <t>6（ア）</t>
    <phoneticPr fontId="14"/>
  </si>
  <si>
    <t>6（イ）</t>
    <phoneticPr fontId="14"/>
  </si>
  <si>
    <t>連携団体数</t>
    <rPh sb="0" eb="2">
      <t>レンケイ</t>
    </rPh>
    <rPh sb="2" eb="4">
      <t>ダンタイ</t>
    </rPh>
    <rPh sb="4" eb="5">
      <t>スウ</t>
    </rPh>
    <phoneticPr fontId="14"/>
  </si>
  <si>
    <t>授業実施回数</t>
    <rPh sb="0" eb="2">
      <t>ジュギョウ</t>
    </rPh>
    <rPh sb="2" eb="4">
      <t>ジッシ</t>
    </rPh>
    <rPh sb="4" eb="6">
      <t>カイスウ</t>
    </rPh>
    <phoneticPr fontId="14"/>
  </si>
  <si>
    <t>見学等回数</t>
    <rPh sb="0" eb="2">
      <t>ケンガク</t>
    </rPh>
    <rPh sb="2" eb="3">
      <t>トウ</t>
    </rPh>
    <rPh sb="3" eb="5">
      <t>カイスウ</t>
    </rPh>
    <phoneticPr fontId="14"/>
  </si>
  <si>
    <t>教師向け研修回数</t>
    <rPh sb="0" eb="2">
      <t>キョウシ</t>
    </rPh>
    <rPh sb="2" eb="3">
      <t>ム</t>
    </rPh>
    <rPh sb="4" eb="6">
      <t>ケンシュウ</t>
    </rPh>
    <rPh sb="6" eb="8">
      <t>カイスウ</t>
    </rPh>
    <phoneticPr fontId="14"/>
  </si>
  <si>
    <t>取組実施回数</t>
    <rPh sb="0" eb="2">
      <t>トリクミ</t>
    </rPh>
    <rPh sb="2" eb="4">
      <t>ジッシ</t>
    </rPh>
    <rPh sb="4" eb="6">
      <t>カイスウ</t>
    </rPh>
    <phoneticPr fontId="14"/>
  </si>
  <si>
    <t>学科再編実施年度</t>
    <rPh sb="0" eb="2">
      <t>ガッカ</t>
    </rPh>
    <rPh sb="2" eb="4">
      <t>サイヘン</t>
    </rPh>
    <rPh sb="4" eb="6">
      <t>ジッシ</t>
    </rPh>
    <rPh sb="6" eb="8">
      <t>ネンド</t>
    </rPh>
    <phoneticPr fontId="14"/>
  </si>
  <si>
    <t>教科・科目開設年度（イ）</t>
    <rPh sb="0" eb="2">
      <t>キョウカ</t>
    </rPh>
    <rPh sb="3" eb="5">
      <t>カモク</t>
    </rPh>
    <rPh sb="5" eb="7">
      <t>カイセツ</t>
    </rPh>
    <rPh sb="7" eb="9">
      <t>ネンド</t>
    </rPh>
    <phoneticPr fontId="14"/>
  </si>
  <si>
    <t>教科・科目開設年度（ウ）</t>
    <rPh sb="0" eb="2">
      <t>キョウカ</t>
    </rPh>
    <rPh sb="3" eb="5">
      <t>カモク</t>
    </rPh>
    <rPh sb="5" eb="7">
      <t>カイセツ</t>
    </rPh>
    <rPh sb="7" eb="9">
      <t>ネンド</t>
    </rPh>
    <phoneticPr fontId="14"/>
  </si>
  <si>
    <t>↑ADJ～ADUは各重点類型箇所のみ数式を入れ、それ以外は数式を消す</t>
    <rPh sb="9" eb="10">
      <t>カク</t>
    </rPh>
    <rPh sb="10" eb="12">
      <t>ジュウテン</t>
    </rPh>
    <rPh sb="12" eb="14">
      <t>ルイケイ</t>
    </rPh>
    <rPh sb="14" eb="16">
      <t>カショ</t>
    </rPh>
    <rPh sb="18" eb="20">
      <t>スウシキ</t>
    </rPh>
    <rPh sb="21" eb="22">
      <t>イ</t>
    </rPh>
    <rPh sb="26" eb="28">
      <t>イガイ</t>
    </rPh>
    <rPh sb="29" eb="31">
      <t>スウシキ</t>
    </rPh>
    <rPh sb="32" eb="33">
      <t>ケ</t>
    </rPh>
    <phoneticPr fontId="14"/>
  </si>
  <si>
    <r>
      <rPr>
        <sz val="11"/>
        <color rgb="FFFF0000"/>
        <rFont val="游ゴシック"/>
        <family val="2"/>
        <charset val="128"/>
      </rPr>
      <t>↑重点類型</t>
    </r>
    <r>
      <rPr>
        <sz val="11"/>
        <color rgb="FFFF0000"/>
        <rFont val="游ゴシック"/>
        <family val="2"/>
        <charset val="128"/>
        <scheme val="minor"/>
      </rPr>
      <t>ごとに引用セルを変更する</t>
    </r>
    <rPh sb="1" eb="5">
      <t>ジュウテンルイケイ</t>
    </rPh>
    <rPh sb="8" eb="10">
      <t>インヨウ</t>
    </rPh>
    <rPh sb="13" eb="15">
      <t>ヘンコウ</t>
    </rPh>
    <phoneticPr fontId="14"/>
  </si>
  <si>
    <t>基本類型：=INDIRECT(ADE1&amp;"!A37")</t>
    <rPh sb="0" eb="4">
      <t>キホンルイケイ</t>
    </rPh>
    <phoneticPr fontId="14"/>
  </si>
  <si>
    <t>重グ、重特：=INDIRECT(ADE1&amp;"!A68")</t>
    <rPh sb="0" eb="1">
      <t>ジュウ</t>
    </rPh>
    <rPh sb="3" eb="4">
      <t>ジュウ</t>
    </rPh>
    <rPh sb="4" eb="5">
      <t>トク</t>
    </rPh>
    <phoneticPr fontId="14"/>
  </si>
  <si>
    <t>重プ：=INDIRECT(ADE1&amp;"!A98")</t>
    <rPh sb="0" eb="1">
      <t>ジュウ</t>
    </rPh>
    <phoneticPr fontId="14"/>
  </si>
  <si>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4"/>
  </si>
  <si>
    <r>
      <t xml:space="preserve">該当する項目に「〇」
</t>
    </r>
    <r>
      <rPr>
        <u/>
        <sz val="20"/>
        <color theme="1"/>
        <rFont val="游ゴシック"/>
        <family val="3"/>
        <charset val="128"/>
        <scheme val="minor"/>
      </rPr>
      <t>令和6年度採択校においては、【R6実績】及び【R7申請】の両方を入力すること。
令和7年度新規申請校においては、【R6実績】欄は空欄とし、【R7申請】欄のみ入力すること。</t>
    </r>
    <rPh sb="0" eb="2">
      <t>ガイトウ</t>
    </rPh>
    <rPh sb="4" eb="6">
      <t>コウモク</t>
    </rPh>
    <rPh sb="11" eb="13">
      <t>レイワ</t>
    </rPh>
    <rPh sb="14" eb="16">
      <t>ネンド</t>
    </rPh>
    <rPh sb="16" eb="19">
      <t>サイタクコウ</t>
    </rPh>
    <rPh sb="28" eb="30">
      <t>ジッセキ</t>
    </rPh>
    <rPh sb="31" eb="32">
      <t>オヨ</t>
    </rPh>
    <rPh sb="36" eb="38">
      <t>シンセイ</t>
    </rPh>
    <rPh sb="40" eb="42">
      <t>リョウホウ</t>
    </rPh>
    <rPh sb="43" eb="45">
      <t>ニュウリョク</t>
    </rPh>
    <rPh sb="51" eb="53">
      <t>レイワ</t>
    </rPh>
    <rPh sb="54" eb="56">
      <t>ネンド</t>
    </rPh>
    <rPh sb="56" eb="61">
      <t>シンキシンセイコウ</t>
    </rPh>
    <rPh sb="70" eb="72">
      <t>ジッセキ</t>
    </rPh>
    <rPh sb="73" eb="74">
      <t>ラン</t>
    </rPh>
    <rPh sb="75" eb="77">
      <t>クウラン</t>
    </rPh>
    <rPh sb="83" eb="85">
      <t>シンセイ</t>
    </rPh>
    <rPh sb="86" eb="87">
      <t>ラン</t>
    </rPh>
    <rPh sb="89" eb="91">
      <t>ニュウリョク</t>
    </rPh>
    <phoneticPr fontId="14"/>
  </si>
  <si>
    <r>
      <rPr>
        <b/>
        <u/>
        <sz val="14"/>
        <color theme="1"/>
        <rFont val="游ゴシック"/>
        <family val="3"/>
        <charset val="128"/>
        <scheme val="minor"/>
      </rPr>
      <t>【R6実績】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4"/>
  </si>
  <si>
    <r>
      <rPr>
        <b/>
        <sz val="14"/>
        <color theme="1"/>
        <rFont val="游ゴシック"/>
        <family val="3"/>
        <charset val="128"/>
        <scheme val="minor"/>
      </rPr>
      <t>【R6実績】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4"/>
  </si>
  <si>
    <r>
      <rPr>
        <b/>
        <sz val="14"/>
        <color theme="1"/>
        <rFont val="游ゴシック"/>
        <family val="3"/>
        <charset val="128"/>
        <scheme val="minor"/>
      </rPr>
      <t>【R7申請】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4"/>
  </si>
  <si>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4"/>
  </si>
  <si>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を令和6年度（令和7年度新規申請校の場合は令和7年度）においてすでに開設していること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遅くとも令和8年度（令和7年度新規申請校の場合は令和9年度）までに受講生徒数の割合を全体の2割以上とすることを目指す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19" eb="124">
      <t>シンキシンセイコウ</t>
    </rPh>
    <rPh sb="125" eb="127">
      <t>バアイ</t>
    </rPh>
    <rPh sb="128" eb="130">
      <t>レイワ</t>
    </rPh>
    <rPh sb="131" eb="133">
      <t>ネンド</t>
    </rPh>
    <rPh sb="254" eb="256">
      <t>レイワ</t>
    </rPh>
    <rPh sb="257" eb="259">
      <t>ネンド</t>
    </rPh>
    <rPh sb="259" eb="264">
      <t>シンキシンセイコウ</t>
    </rPh>
    <rPh sb="265" eb="267">
      <t>バアイ</t>
    </rPh>
    <rPh sb="268" eb="270">
      <t>レイワ</t>
    </rPh>
    <rPh sb="271" eb="273">
      <t>ネンド</t>
    </rPh>
    <rPh sb="331" eb="340">
      <t>トクベツシエンガッコウコウトウブ</t>
    </rPh>
    <rPh sb="341" eb="342">
      <t>ノゾ</t>
    </rPh>
    <phoneticPr fontId="14"/>
  </si>
  <si>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80" eb="82">
      <t>ジテン</t>
    </rPh>
    <rPh sb="83" eb="85">
      <t>セッテイ</t>
    </rPh>
    <phoneticPr fontId="14"/>
  </si>
  <si>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4"/>
  </si>
  <si>
    <t xml:space="preserve">(ア)情報Ⅱ等を必修科目として開設していること（総合的な探究の時間を除く） </t>
    <rPh sb="6" eb="7">
      <t>ナド</t>
    </rPh>
    <rPh sb="15" eb="17">
      <t>カイセツ</t>
    </rPh>
    <phoneticPr fontId="14"/>
  </si>
  <si>
    <t xml:space="preserve">(イ)すでに開設している情報Ⅱ等を選択科目から必修科目にすることについて遅くとも令和6年度（令和7年度新規申請校の場合は令和7年度）中に具体的な検討を開始すること（令和6年度（令和7年度新規申請校の場合は令和7年度）以前からの検討も含む）（総合的な探究の時間を除く） </t>
    <rPh sb="66" eb="67">
      <t>チュウ</t>
    </rPh>
    <rPh sb="68" eb="71">
      <t>グタイテキ</t>
    </rPh>
    <phoneticPr fontId="14"/>
  </si>
  <si>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4"/>
  </si>
  <si>
    <t>(ウ)(イ)を進めた上で、令和7年度（令和7年度新規申請校の場合は令和8年度）入学生用の教育課程の中で必修科目にすること、又は令和5年度、令和6年度（令和7年度新規申請校の場合は令和6年度、令和7年度）の入学生用の教育課程において必修科目にすることを令和6年度（令和7年度新規申請校の場合は令和7年度）中に対外的に公表すること</t>
    <rPh sb="7" eb="8">
      <t>スス</t>
    </rPh>
    <rPh sb="10" eb="11">
      <t>ウエ</t>
    </rPh>
    <rPh sb="51" eb="53">
      <t>ヒッシュウ</t>
    </rPh>
    <rPh sb="53" eb="55">
      <t>カモク</t>
    </rPh>
    <rPh sb="61" eb="62">
      <t>マタ</t>
    </rPh>
    <rPh sb="69" eb="71">
      <t>レイワ</t>
    </rPh>
    <rPh sb="72" eb="74">
      <t>ネンド</t>
    </rPh>
    <rPh sb="92" eb="94">
      <t>ネンド</t>
    </rPh>
    <rPh sb="95" eb="97">
      <t>レイワ</t>
    </rPh>
    <rPh sb="98" eb="100">
      <t>ネンド</t>
    </rPh>
    <rPh sb="115" eb="119">
      <t>ヒッシュウカモク</t>
    </rPh>
    <phoneticPr fontId="14"/>
  </si>
  <si>
    <t>(エ)	情報Ⅱ等の充実のため、外部専門人材（研究機関・企業の専門人材、大学・高等専門学校の教員、博士人材等）等を活用することなどにより教師向け研修を実施すること</t>
    <phoneticPr fontId="14"/>
  </si>
  <si>
    <t>(オ)	情報Ⅱ等の充実のため、外部専門人材（研究機関・企業の専門人材、大学・高等専門学校の教員、博士人材等）等を活用した授業を実施すること</t>
    <rPh sb="7" eb="8">
      <t>ナド</t>
    </rPh>
    <phoneticPr fontId="14"/>
  </si>
  <si>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4"/>
  </si>
  <si>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4"/>
  </si>
  <si>
    <t>(キ)情報Ⅱ等を遠隔授業により実施すること（配信校のみ加点対象）</t>
    <rPh sb="22" eb="25">
      <t>ハイシンコウ</t>
    </rPh>
    <rPh sb="27" eb="29">
      <t>カテン</t>
    </rPh>
    <rPh sb="29" eb="31">
      <t>タイショウ</t>
    </rPh>
    <phoneticPr fontId="14"/>
  </si>
  <si>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4"/>
  </si>
  <si>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に向けた具体的な検討を遅くとも令和6年度（令和7年度新規申請校の場合は令和7年度）中に開始し、必要な準備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遅くとも令和8年度（令和7年度新規申請校の場合は令和9年度）までに開設等するとともに、早期に受講生徒数の割合を全体の2割以上とすることを目指す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4"/>
  </si>
  <si>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4"/>
  </si>
  <si>
    <t>開設年度
（リストより選択）</t>
    <rPh sb="0" eb="2">
      <t>カイセツ</t>
    </rPh>
    <rPh sb="2" eb="4">
      <t>ネンド</t>
    </rPh>
    <rPh sb="11" eb="13">
      <t>センタク</t>
    </rPh>
    <phoneticPr fontId="14"/>
  </si>
  <si>
    <t>開設状況
（リストより選択）</t>
    <rPh sb="0" eb="2">
      <t>カイセツ</t>
    </rPh>
    <rPh sb="2" eb="4">
      <t>ジョウキョウ</t>
    </rPh>
    <rPh sb="11" eb="13">
      <t>センタク</t>
    </rPh>
    <phoneticPr fontId="14"/>
  </si>
  <si>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4"/>
  </si>
  <si>
    <t>(ア)上記を進めた上で、令和7年度（令和7年度新規申請校の場合は令和8年度）入学生用の教育課程の中で開設すること、又は令和5年度、令和6年度（令和7年度新規申請校の場合は令和6年度、令和7年度）の入学生用の教育課程において開設することを令和6年度（令和7年度新規申請校の場合は令和7年度）中に対外的に公表すること</t>
    <rPh sb="3" eb="5">
      <t>ジョウキ</t>
    </rPh>
    <rPh sb="6" eb="7">
      <t>スス</t>
    </rPh>
    <rPh sb="9" eb="10">
      <t>ウエ</t>
    </rPh>
    <rPh sb="57" eb="58">
      <t>マタ</t>
    </rPh>
    <rPh sb="59" eb="61">
      <t>レイワ</t>
    </rPh>
    <rPh sb="62" eb="64">
      <t>ネンド</t>
    </rPh>
    <rPh sb="65" eb="67">
      <t>レイワ</t>
    </rPh>
    <rPh sb="68" eb="70">
      <t>ネンド</t>
    </rPh>
    <rPh sb="85" eb="87">
      <t>レイワ</t>
    </rPh>
    <rPh sb="88" eb="90">
      <t>ネンド</t>
    </rPh>
    <rPh sb="98" eb="102">
      <t>ニュウガクセイヨウ</t>
    </rPh>
    <rPh sb="103" eb="107">
      <t>キョウイクカテイ</t>
    </rPh>
    <rPh sb="111" eb="113">
      <t>カイセツ</t>
    </rPh>
    <rPh sb="118" eb="120">
      <t>レイワ</t>
    </rPh>
    <rPh sb="146" eb="149">
      <t>タイガイテキ</t>
    </rPh>
    <rPh sb="150" eb="152">
      <t>コウヒョウ</t>
    </rPh>
    <phoneticPr fontId="4"/>
  </si>
  <si>
    <t>(イ)情報Ⅱ等の開設に向けて、外部専門人材（研究機関・企業の専門人材、大学・高等専門学校の教員、博士人材等）等を活用するなどにより教師向け研修を実施すること</t>
    <phoneticPr fontId="14"/>
  </si>
  <si>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4"/>
  </si>
  <si>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4"/>
  </si>
  <si>
    <t>(エ)情報Ⅱ等の受講を希望する生徒に対する個別最適な学びを実現するため、補充的な学習や発展的な学習などの学習活動を取り入れるなど、授業に工夫を凝らすこと</t>
    <rPh sb="6" eb="7">
      <t>ナド</t>
    </rPh>
    <phoneticPr fontId="4"/>
  </si>
  <si>
    <t>(オ)情報Ⅱ等を必修科目にすることについて令和6年度（令和7年度新規申請校の場合は令和7年度）中に具体的な検討を開始すること（令和6年度（令和7年度新規申請校の場合は令和7年度）以前からの検討も含む）（総合的な探究の時間を除く）</t>
    <rPh sb="49" eb="52">
      <t>グタイテキ</t>
    </rPh>
    <rPh sb="63" eb="65">
      <t>レイワ</t>
    </rPh>
    <rPh sb="66" eb="68">
      <t>ネンド</t>
    </rPh>
    <rPh sb="89" eb="91">
      <t>イゼン</t>
    </rPh>
    <rPh sb="94" eb="96">
      <t>ケントウ</t>
    </rPh>
    <rPh sb="97" eb="98">
      <t>フク</t>
    </rPh>
    <rPh sb="101" eb="104">
      <t>ソウゴウテキ</t>
    </rPh>
    <rPh sb="105" eb="107">
      <t>タンキュウ</t>
    </rPh>
    <rPh sb="108" eb="110">
      <t>ジカン</t>
    </rPh>
    <rPh sb="111" eb="112">
      <t>ノゾ</t>
    </rPh>
    <phoneticPr fontId="4"/>
  </si>
  <si>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phoneticPr fontId="14"/>
  </si>
  <si>
    <t>(カ)（オ）を進めた上で、開設年度を含めた概要について令和6年度（令和7年度新規申請校の場合は令和7年度）中に対外的な公表を行うこと</t>
    <rPh sb="7" eb="8">
      <t>スス</t>
    </rPh>
    <rPh sb="10" eb="11">
      <t>ウエ</t>
    </rPh>
    <rPh sb="13" eb="17">
      <t>カイセツネンド</t>
    </rPh>
    <phoneticPr fontId="4"/>
  </si>
  <si>
    <t>(キ)情報Ⅱ等を遠隔授業により実施すること（遠隔授業により実施することの具体的な検討を含む）（配信校のみ加点対象）</t>
    <phoneticPr fontId="14"/>
  </si>
  <si>
    <t>(ク)情報モラル（法律や規則を守ろうとする態度、情報セキュリティを確保しようとする態度など）に関する学習を授業に取り入れること</t>
    <phoneticPr fontId="14"/>
  </si>
  <si>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4"/>
  </si>
  <si>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</si>
  <si>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4"/>
  </si>
  <si>
    <t>整備状況
（リストより選択）</t>
    <rPh sb="0" eb="2">
      <t>セイビ</t>
    </rPh>
    <rPh sb="2" eb="4">
      <t>ジョウキョウ</t>
    </rPh>
    <rPh sb="11" eb="13">
      <t>センタク</t>
    </rPh>
    <phoneticPr fontId="14"/>
  </si>
  <si>
    <t>整備年度
（リストより選択）</t>
    <rPh sb="0" eb="2">
      <t>セイビ</t>
    </rPh>
    <rPh sb="2" eb="4">
      <t>ネンド</t>
    </rPh>
    <rPh sb="11" eb="13">
      <t>センタク</t>
    </rPh>
    <phoneticPr fontId="14"/>
  </si>
  <si>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</si>
  <si>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4"/>
  </si>
  <si>
    <t>(ウ)学校運営協議会（コミュニティ・スクール）や関係機関等との連携協力体制（コンソーシアム・コーディネーター等）を活用すること</t>
    <phoneticPr fontId="14"/>
  </si>
  <si>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4"/>
  </si>
  <si>
    <r>
      <t xml:space="preserve">全国情報教育コンテスト（一般社団法人デジタル人材共創連盟・文部科学省共催）への参加人数
</t>
    </r>
    <r>
      <rPr>
        <sz val="18"/>
        <color theme="1"/>
        <rFont val="游ゴシック"/>
        <family val="3"/>
        <charset val="128"/>
        <scheme val="minor"/>
      </rPr>
      <t>（現状値：第1回参加実績及び第2回参加予定人数の合計）
（目標値：第3回(令和8年3月予定)の参加予定人数）</t>
    </r>
    <rPh sb="29" eb="34">
      <t>モンブカガクショウ</t>
    </rPh>
    <rPh sb="34" eb="36">
      <t>キョウサイ</t>
    </rPh>
    <rPh sb="46" eb="49">
      <t>ゲンジョウチ</t>
    </rPh>
    <rPh sb="50" eb="51">
      <t>ダイ</t>
    </rPh>
    <rPh sb="52" eb="53">
      <t>カイ</t>
    </rPh>
    <rPh sb="53" eb="55">
      <t>サンカ</t>
    </rPh>
    <rPh sb="55" eb="57">
      <t>ジッセキ</t>
    </rPh>
    <rPh sb="57" eb="58">
      <t>オヨ</t>
    </rPh>
    <rPh sb="59" eb="60">
      <t>ダイ</t>
    </rPh>
    <rPh sb="61" eb="62">
      <t>カイ</t>
    </rPh>
    <rPh sb="62" eb="64">
      <t>サンカ</t>
    </rPh>
    <rPh sb="64" eb="66">
      <t>ヨテイ</t>
    </rPh>
    <rPh sb="66" eb="68">
      <t>ニンズウ</t>
    </rPh>
    <rPh sb="69" eb="71">
      <t>ゴウケイ</t>
    </rPh>
    <rPh sb="74" eb="77">
      <t>モクヒョウチ</t>
    </rPh>
    <rPh sb="78" eb="79">
      <t>ダイ</t>
    </rPh>
    <rPh sb="80" eb="81">
      <t>カイ</t>
    </rPh>
    <rPh sb="82" eb="84">
      <t>レイワ</t>
    </rPh>
    <rPh sb="85" eb="86">
      <t>ネン</t>
    </rPh>
    <rPh sb="87" eb="88">
      <t>ガツ</t>
    </rPh>
    <rPh sb="88" eb="90">
      <t>ヨテイ</t>
    </rPh>
    <rPh sb="92" eb="94">
      <t>サンカ</t>
    </rPh>
    <rPh sb="94" eb="96">
      <t>ヨテイ</t>
    </rPh>
    <rPh sb="96" eb="98">
      <t>ニンズウ</t>
    </rPh>
    <phoneticPr fontId="14"/>
  </si>
  <si>
    <t>参加人数
（人）</t>
    <rPh sb="0" eb="2">
      <t>サンカ</t>
    </rPh>
    <rPh sb="2" eb="4">
      <t>ニンズウ</t>
    </rPh>
    <rPh sb="6" eb="7">
      <t>ヒト</t>
    </rPh>
    <phoneticPr fontId="14"/>
  </si>
  <si>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4"/>
  </si>
  <si>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4"/>
  </si>
  <si>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令和8年度（令和7年度新規申請校の場合は令和9年度）を目途に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4"/>
  </si>
  <si>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4"/>
  </si>
  <si>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6" eb="78">
      <t>ヒツヨウ</t>
    </rPh>
    <rPh sb="79" eb="81">
      <t>ジュンビ</t>
    </rPh>
    <rPh sb="88" eb="89">
      <t>トウ</t>
    </rPh>
    <phoneticPr fontId="4"/>
  </si>
  <si>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8" eb="70">
      <t>ヒツヨウ</t>
    </rPh>
    <rPh sb="71" eb="73">
      <t>ジュンビ</t>
    </rPh>
    <rPh sb="80" eb="81">
      <t>トウ</t>
    </rPh>
    <phoneticPr fontId="4"/>
  </si>
  <si>
    <t>(ウ)(ア)又は（イ）を進めた上で、令和8年度（令和7年度新規申請校の場合は令和9年度）を目途に新規開設することについて、令和6年度（令和7年度新規申請校の場合は令和7年度）中に概要について対外的な公表を行うこと</t>
    <rPh sb="6" eb="7">
      <t>マタ</t>
    </rPh>
    <rPh sb="12" eb="13">
      <t>スス</t>
    </rPh>
    <rPh sb="15" eb="16">
      <t>ウエ</t>
    </rPh>
    <rPh sb="45" eb="47">
      <t>モクト</t>
    </rPh>
    <rPh sb="48" eb="52">
      <t>シンキカイセツ</t>
    </rPh>
    <rPh sb="61" eb="63">
      <t>レイワ</t>
    </rPh>
    <phoneticPr fontId="4"/>
  </si>
  <si>
    <t>(エ)新規開設する科目を遠隔授業により実施すること（遠隔授業により実施することの具体的な検討を含む）（配信校のみ加点対象）</t>
    <phoneticPr fontId="14"/>
  </si>
  <si>
    <t>(オ)2科目以上を設置すること</t>
    <rPh sb="4" eb="8">
      <t>カモクイジョウ</t>
    </rPh>
    <rPh sb="9" eb="11">
      <t>セッチ</t>
    </rPh>
    <phoneticPr fontId="4"/>
  </si>
  <si>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4"/>
  </si>
  <si>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その他情報・理数を重視した専門学科、またそれに類似する専攻、小学科、コース等を令和6年度（令和7年度新規申請校の場合は令和7年度）においてすでに設置している</t>
    </r>
    <r>
      <rPr>
        <sz val="16"/>
        <rFont val="游ゴシック"/>
        <family val="3"/>
        <charset val="128"/>
      </rPr>
      <t>こと</t>
    </r>
    <phoneticPr fontId="14"/>
  </si>
  <si>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4"/>
  </si>
  <si>
    <t>(ア)	情報、数学、理科、理数、デジタルに関連する職業系科目を重視した学科・コース等の設置に向けた具体的な検討を遅くとも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107" eb="109">
      <t>セッテイ</t>
    </rPh>
    <phoneticPr fontId="14"/>
  </si>
  <si>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4"/>
  </si>
  <si>
    <t>設置年度
(リストより選択)</t>
    <rPh sb="0" eb="2">
      <t>セッチ</t>
    </rPh>
    <rPh sb="2" eb="4">
      <t>ネンド</t>
    </rPh>
    <rPh sb="11" eb="13">
      <t>センタク</t>
    </rPh>
    <phoneticPr fontId="14"/>
  </si>
  <si>
    <t>設置状況
（リストより選択）</t>
    <rPh sb="0" eb="2">
      <t>セッチ</t>
    </rPh>
    <rPh sb="2" eb="4">
      <t>ジョウキョウ</t>
    </rPh>
    <rPh sb="11" eb="13">
      <t>センタク</t>
    </rPh>
    <phoneticPr fontId="14"/>
  </si>
  <si>
    <t>(イ)（ア）を進めた上で、設置年度（検討開始後3年を目安）を含めた概要について令和6年度（令和7年度新規申請校の場合は令和7年度）中に対外的な公表を行うこと</t>
    <rPh sb="10" eb="11">
      <t>ウエ</t>
    </rPh>
    <phoneticPr fontId="4"/>
  </si>
  <si>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4"/>
  </si>
  <si>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新規申請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4"/>
  </si>
  <si>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4"/>
  </si>
  <si>
    <t>(ア)	新しい普通科の設置に向けた具体的な検討を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51" eb="53">
      <t>ジュンビ</t>
    </rPh>
    <rPh sb="71" eb="73">
      <t>セッテイ</t>
    </rPh>
    <phoneticPr fontId="4"/>
  </si>
  <si>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4"/>
  </si>
  <si>
    <t>設置年度
（リストより選択）</t>
    <rPh sb="0" eb="2">
      <t>セッチ</t>
    </rPh>
    <rPh sb="2" eb="4">
      <t>ネンド</t>
    </rPh>
    <rPh sb="11" eb="13">
      <t>センタク</t>
    </rPh>
    <phoneticPr fontId="14"/>
  </si>
  <si>
    <t>(イ)	（ア）を進めた上で、設置年度（検討開始後3年を目安）を含めた概要について令和6年度（令和7年度新規申請校の場合は令和7年度）中に対外的な公表を行うこと</t>
    <rPh sb="8" eb="9">
      <t>スス</t>
    </rPh>
    <rPh sb="11" eb="12">
      <t>ウエ</t>
    </rPh>
    <phoneticPr fontId="4"/>
  </si>
  <si>
    <t>(ウ)デジタル人材育成を目指す情報教育に特色のある学科を設置すること（設置、転換に向けた具体的な検討を含む）</t>
    <rPh sb="15" eb="19">
      <t>ジョウホウキョウイク</t>
    </rPh>
    <rPh sb="20" eb="22">
      <t>トクショク</t>
    </rPh>
    <phoneticPr fontId="4"/>
  </si>
  <si>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4"/>
  </si>
  <si>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4"/>
  </si>
  <si>
    <t>(ア）職業科目等において、ロボット、ドローンなど最新のICT機器を活用した取組を行うこと</t>
    <phoneticPr fontId="14"/>
  </si>
  <si>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令和10年度時点（令和7年度新規申請校の場合は令和11年度）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4"/>
  </si>
  <si>
    <t>実施生徒数（人）</t>
    <rPh sb="0" eb="2">
      <t>ジッシ</t>
    </rPh>
    <rPh sb="2" eb="4">
      <t>セイト</t>
    </rPh>
    <rPh sb="4" eb="5">
      <t>スウ</t>
    </rPh>
    <rPh sb="6" eb="7">
      <t>ニン</t>
    </rPh>
    <phoneticPr fontId="14"/>
  </si>
  <si>
    <t>実施生徒数
（人）</t>
    <rPh sb="0" eb="2">
      <t>ジッシ</t>
    </rPh>
    <rPh sb="2" eb="5">
      <t>セイトスウ</t>
    </rPh>
    <rPh sb="7" eb="8">
      <t>ニン</t>
    </rPh>
    <phoneticPr fontId="14"/>
  </si>
  <si>
    <r>
      <t>実施生徒数</t>
    </r>
    <r>
      <rPr>
        <sz val="11"/>
        <color theme="1"/>
        <rFont val="游ゴシック"/>
        <family val="3"/>
        <charset val="128"/>
        <scheme val="minor"/>
      </rPr>
      <t>（人）</t>
    </r>
    <rPh sb="0" eb="2">
      <t>ジッシ</t>
    </rPh>
    <rPh sb="2" eb="4">
      <t>セイト</t>
    </rPh>
    <rPh sb="4" eb="5">
      <t>スウ</t>
    </rPh>
    <rPh sb="6" eb="7">
      <t>ニン</t>
    </rPh>
    <phoneticPr fontId="14"/>
  </si>
  <si>
    <t>(イ) 企業等と連携し、障害の状態等を補うICT機器や、ICTを活用した道具の開発等をユーザー視点を取り入れて行うこと（補装具、義足、人工内耳等）</t>
    <phoneticPr fontId="14"/>
  </si>
  <si>
    <t>(ウ) 自立・社会参加に向けて地域社会との関わりを持つため、障害特性等に応じたICT機器の利活用を通じた取組を実施すること</t>
    <phoneticPr fontId="14"/>
  </si>
  <si>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4"/>
  </si>
  <si>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4"/>
  </si>
  <si>
    <t>(ア)	情報、数学、理科を重視した文理横断的・探究的な学びに資する多面的な入試の新規実施又は充実に向けた具体的な検討を令和6年度（令和7年度新規申請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4"/>
  </si>
  <si>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4"/>
  </si>
  <si>
    <t>実施状況
(リストより選択)</t>
    <rPh sb="0" eb="2">
      <t>ジッシ</t>
    </rPh>
    <rPh sb="2" eb="4">
      <t>ジョウキョウ</t>
    </rPh>
    <rPh sb="11" eb="13">
      <t>センタク</t>
    </rPh>
    <phoneticPr fontId="14"/>
  </si>
  <si>
    <t>実施・充実年度
（リストより選択）</t>
    <rPh sb="0" eb="2">
      <t>ジッシ</t>
    </rPh>
    <rPh sb="3" eb="5">
      <t>ジュウジツ</t>
    </rPh>
    <rPh sb="5" eb="7">
      <t>ネンド</t>
    </rPh>
    <rPh sb="14" eb="16">
      <t>センタク</t>
    </rPh>
    <phoneticPr fontId="14"/>
  </si>
  <si>
    <t>実施・充実の有無
（リストより選択）</t>
    <rPh sb="0" eb="2">
      <t>ジッシ</t>
    </rPh>
    <rPh sb="3" eb="5">
      <t>ジュウジツ</t>
    </rPh>
    <rPh sb="6" eb="8">
      <t>ウム</t>
    </rPh>
    <rPh sb="15" eb="17">
      <t>センタク</t>
    </rPh>
    <phoneticPr fontId="14"/>
  </si>
  <si>
    <t>(イ)	（ア）を進めた上で、実施年度（検討開始後3年を目安）を含めた概要について令和6年度（令和7年度新規申請校の場合は令和7年度）中に対外的な公表を行うこと</t>
    <phoneticPr fontId="14"/>
  </si>
  <si>
    <r>
      <rPr>
        <b/>
        <sz val="12"/>
        <color theme="1"/>
        <rFont val="游ゴシック"/>
        <family val="3"/>
        <charset val="128"/>
        <scheme val="minor"/>
      </rPr>
      <t>【R6実績】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4"/>
  </si>
  <si>
    <r>
      <rPr>
        <b/>
        <sz val="12"/>
        <color theme="1"/>
        <rFont val="游ゴシック"/>
        <family val="3"/>
        <charset val="128"/>
        <scheme val="minor"/>
      </rPr>
      <t>【R7申請】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4"/>
  </si>
  <si>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（現状値：事業申請年度の前年度実績）
（目標値：</t>
    </r>
    <r>
      <rPr>
        <sz val="18"/>
        <rFont val="游ゴシック"/>
        <family val="3"/>
        <charset val="128"/>
        <scheme val="minor"/>
      </rPr>
      <t>令和10年度（令和7年度新規申請校の場合は令和11年度）</t>
    </r>
    <r>
      <rPr>
        <sz val="18"/>
        <color theme="1"/>
        <rFont val="游ゴシック"/>
        <family val="3"/>
        <charset val="128"/>
        <scheme val="minor"/>
      </rPr>
      <t>時点を設定）
（実績値：事業終了年度の実績）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5" eb="77">
      <t>ジッセキ</t>
    </rPh>
    <rPh sb="80" eb="83">
      <t>モクヒョウチ</t>
    </rPh>
    <rPh sb="84" eb="86">
      <t>レイワ</t>
    </rPh>
    <rPh sb="88" eb="90">
      <t>ネンド</t>
    </rPh>
    <rPh sb="112" eb="114">
      <t>ジテン</t>
    </rPh>
    <rPh sb="115" eb="117">
      <t>セッテイ</t>
    </rPh>
    <rPh sb="120" eb="123">
      <t>ジッセキチ</t>
    </rPh>
    <rPh sb="124" eb="126">
      <t>ジギョウ</t>
    </rPh>
    <rPh sb="126" eb="128">
      <t>シュウリョウ</t>
    </rPh>
    <rPh sb="128" eb="129">
      <t>ネン</t>
    </rPh>
    <rPh sb="129" eb="130">
      <t>ド</t>
    </rPh>
    <rPh sb="131" eb="133">
      <t>ジッセキ</t>
    </rPh>
    <phoneticPr fontId="14"/>
  </si>
  <si>
    <t>大学理系学部進学者数
（人）</t>
    <rPh sb="0" eb="2">
      <t>ダイガク</t>
    </rPh>
    <rPh sb="2" eb="4">
      <t>リケイ</t>
    </rPh>
    <rPh sb="4" eb="6">
      <t>ガクブ</t>
    </rPh>
    <rPh sb="6" eb="8">
      <t>シンガク</t>
    </rPh>
    <rPh sb="8" eb="9">
      <t>シャ</t>
    </rPh>
    <rPh sb="9" eb="10">
      <t>スウ</t>
    </rPh>
    <rPh sb="12" eb="13">
      <t>ニン</t>
    </rPh>
    <phoneticPr fontId="14"/>
  </si>
  <si>
    <t>上記のうち、情報系学部進学者数
（人）</t>
    <rPh sb="0" eb="2">
      <t>ジョウキ</t>
    </rPh>
    <rPh sb="6" eb="11">
      <t>ジョウホウケイガクブ</t>
    </rPh>
    <rPh sb="11" eb="14">
      <t>シンガクシャ</t>
    </rPh>
    <rPh sb="14" eb="15">
      <t>スウ</t>
    </rPh>
    <rPh sb="17" eb="18">
      <t>ニン</t>
    </rPh>
    <phoneticPr fontId="14"/>
  </si>
  <si>
    <t>上記のうち、情報系学部進学者数
（人）</t>
    <phoneticPr fontId="14"/>
  </si>
  <si>
    <t>卒業生徒数
（人）</t>
    <rPh sb="0" eb="2">
      <t>ソツギョウ</t>
    </rPh>
    <rPh sb="2" eb="4">
      <t>セイト</t>
    </rPh>
    <rPh sb="4" eb="5">
      <t>スウ</t>
    </rPh>
    <rPh sb="7" eb="8">
      <t>ニン</t>
    </rPh>
    <phoneticPr fontId="14"/>
  </si>
  <si>
    <t>※本事業において理系学部とは、理・工・農・医・歯・薬・保健・情報及びこれらの学際的なものを指す。</t>
  </si>
  <si>
    <r>
      <rPr>
        <b/>
        <u/>
        <sz val="14"/>
        <color theme="1"/>
        <rFont val="游ゴシック"/>
        <family val="3"/>
        <charset val="128"/>
        <scheme val="minor"/>
      </rPr>
      <t>【R7申請】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phoneticPr fontId="14"/>
  </si>
  <si>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4"/>
  </si>
  <si>
    <t>令和7年度</t>
    <rPh sb="0" eb="2">
      <t>レイワ</t>
    </rPh>
    <rPh sb="3" eb="5">
      <t>ネンド</t>
    </rPh>
    <phoneticPr fontId="14"/>
  </si>
  <si>
    <t>開設した</t>
    <rPh sb="0" eb="2">
      <t>カイセツ</t>
    </rPh>
    <phoneticPr fontId="14"/>
  </si>
  <si>
    <t>令和12年度</t>
    <rPh sb="0" eb="2">
      <t>レイワ</t>
    </rPh>
    <rPh sb="4" eb="5">
      <t>ネン</t>
    </rPh>
    <rPh sb="5" eb="6">
      <t>ド</t>
    </rPh>
    <phoneticPr fontId="14"/>
  </si>
  <si>
    <t>設置した</t>
    <rPh sb="0" eb="2">
      <t>セッチ</t>
    </rPh>
    <phoneticPr fontId="14"/>
  </si>
  <si>
    <t>(ア)情報Ⅱ等（情報Ⅱ等を今後開設する学校においては、情報Ⅱ等の開設に向けて発展的な内容とした情報Ⅰ等を含む）の一部について外国語で実施し、日本人生徒と外国人生徒が一緒に履修すること</t>
    <rPh sb="3" eb="5">
      <t>ジョウホウ</t>
    </rPh>
    <rPh sb="6" eb="7">
      <t>トウ</t>
    </rPh>
    <rPh sb="8" eb="10">
      <t>ジョウホウ</t>
    </rPh>
    <rPh sb="11" eb="12">
      <t>トウ</t>
    </rPh>
    <rPh sb="13" eb="15">
      <t>コンゴ</t>
    </rPh>
    <rPh sb="15" eb="17">
      <t>カイセツ</t>
    </rPh>
    <rPh sb="19" eb="21">
      <t>ガッコウ</t>
    </rPh>
    <rPh sb="27" eb="29">
      <t>ジョウホウ</t>
    </rPh>
    <rPh sb="30" eb="31">
      <t>トウ</t>
    </rPh>
    <rPh sb="32" eb="34">
      <t>カイセツ</t>
    </rPh>
    <rPh sb="35" eb="36">
      <t>ム</t>
    </rPh>
    <rPh sb="38" eb="40">
      <t>ハッテン</t>
    </rPh>
    <rPh sb="40" eb="41">
      <t>テキ</t>
    </rPh>
    <rPh sb="42" eb="43">
      <t>ウチ</t>
    </rPh>
    <rPh sb="43" eb="44">
      <t>カタチ</t>
    </rPh>
    <rPh sb="47" eb="49">
      <t>ジョウホウ</t>
    </rPh>
    <rPh sb="50" eb="51">
      <t>トウ</t>
    </rPh>
    <rPh sb="52" eb="53">
      <t>フク</t>
    </rPh>
    <rPh sb="56" eb="58">
      <t>イチブ</t>
    </rPh>
    <rPh sb="62" eb="65">
      <t>ガイコクゴ</t>
    </rPh>
    <rPh sb="66" eb="68">
      <t>ジッシ</t>
    </rPh>
    <rPh sb="70" eb="73">
      <t>ニホンジン</t>
    </rPh>
    <rPh sb="73" eb="75">
      <t>セイト</t>
    </rPh>
    <rPh sb="76" eb="78">
      <t>ガイコク</t>
    </rPh>
    <rPh sb="78" eb="79">
      <t>ジン</t>
    </rPh>
    <rPh sb="79" eb="81">
      <t>セイト</t>
    </rPh>
    <rPh sb="82" eb="84">
      <t>イッショ</t>
    </rPh>
    <rPh sb="85" eb="87">
      <t>リシュウ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</si>
</sst>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84">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sz val="16"/>
      <color theme="1"/>
      <name val="游ゴシック"/>
      <family val="3"/>
      <charset val="128"/>
    </font>
    <font>
      <sz val="16"/>
      <color rgb="FF000000"/>
      <name val="游ゴシック"/>
      <family val="3"/>
      <charset val="128"/>
    </font>
    <font>
      <b/>
      <sz val="16"/>
      <color rgb="FF000000"/>
      <name val="游ゴシック"/>
      <family val="3"/>
      <charset val="128"/>
    </font>
    <font>
      <sz val="16"/>
      <color theme="1"/>
      <name val="游ゴシック"/>
      <family val="2"/>
      <scheme val="minor"/>
    </font>
    <font>
      <sz val="11"/>
      <color rgb="FFFF0000"/>
      <name val="游ゴシック"/>
      <family val="2"/>
      <charset val="128"/>
      <scheme val="minor"/>
    </font>
    <font>
      <sz val="11"/>
      <color rgb="FFFF0000"/>
      <name val="游ゴシック"/>
      <family val="3"/>
      <charset val="128"/>
      <scheme val="minor"/>
    </font>
    <font>
      <b/>
      <sz val="36"/>
      <color rgb="FFFF0000"/>
      <name val="游ゴシック"/>
      <family val="3"/>
      <charset val="128"/>
      <scheme val="minor"/>
    </font>
    <font>
      <sz val="8"/>
      <color theme="1"/>
      <name val="游ゴシック"/>
      <family val="2"/>
      <charset val="128"/>
      <scheme val="minor"/>
    </font>
    <font>
      <sz val="22"/>
      <color rgb="FFFF0000"/>
      <name val="游ゴシック"/>
      <family val="3"/>
      <charset val="128"/>
      <scheme val="minor"/>
    </font>
    <font>
      <sz val="10"/>
      <color rgb="FF000000"/>
      <name val="游ゴシック"/>
      <family val="3"/>
      <charset val="128"/>
      <scheme val="minor"/>
    </font>
    <font>
      <u/>
      <sz val="11"/>
      <color theme="10"/>
      <name val="游ゴシック"/>
      <family val="2"/>
      <scheme val="minor"/>
    </font>
    <font>
      <sz val="11"/>
      <name val="游ゴシック"/>
      <family val="3"/>
      <charset val="128"/>
      <scheme val="minor"/>
    </font>
    <font>
      <b/>
      <sz val="11"/>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sz val="10"/>
      <name val="游ゴシック"/>
      <family val="3"/>
      <charset val="128"/>
      <scheme val="minor"/>
    </font>
    <font>
      <sz val="20"/>
      <color theme="1"/>
      <name val="游ゴシック"/>
      <family val="2"/>
      <scheme val="minor"/>
    </font>
    <font>
      <sz val="20"/>
      <color theme="1"/>
      <name val="游ゴシック"/>
      <family val="2"/>
      <charset val="128"/>
      <scheme val="minor"/>
    </font>
    <font>
      <sz val="16"/>
      <color theme="1"/>
      <name val="游ゴシック"/>
      <family val="2"/>
      <charset val="128"/>
      <scheme val="minor"/>
    </font>
    <font>
      <sz val="11"/>
      <color rgb="FFFF0000"/>
      <name val="游ゴシック"/>
      <family val="2"/>
      <charset val="128"/>
    </font>
    <font>
      <u/>
      <sz val="20"/>
      <color theme="1"/>
      <name val="游ゴシック"/>
      <family val="3"/>
      <charset val="128"/>
      <scheme val="minor"/>
    </font>
    <font>
      <b/>
      <u/>
      <sz val="14"/>
      <color theme="1"/>
      <name val="游ゴシック"/>
      <family val="3"/>
      <charset val="128"/>
      <scheme val="minor"/>
    </font>
    <font>
      <b/>
      <sz val="12"/>
      <color theme="1"/>
      <name val="游ゴシック"/>
      <family val="3"/>
      <charset val="128"/>
      <scheme val="minor"/>
    </font>
    <font>
      <u/>
      <sz val="16"/>
      <name val="游ゴシック"/>
      <family val="3"/>
      <charset val="128"/>
      <scheme val="minor"/>
    </font>
    <font>
      <b/>
      <sz val="22"/>
      <color theme="8"/>
      <name val="游ゴシック"/>
      <family val="3"/>
      <charset val="128"/>
      <scheme val="minor"/>
    </font>
    <font>
      <sz val="22"/>
      <color theme="8"/>
      <name val="游ゴシック"/>
      <family val="3"/>
      <charset val="128"/>
      <scheme val="minor"/>
    </font>
    <font>
      <u/>
      <sz val="22"/>
      <color theme="1"/>
      <name val="游ゴシック"/>
      <family val="3"/>
      <charset val="128"/>
      <scheme val="minor"/>
    </font>
    <font>
      <sz val="20"/>
      <name val="游ゴシック"/>
      <family val="3"/>
      <charset val="128"/>
      <scheme val="minor"/>
    </font>
    <font>
      <b/>
      <sz val="22"/>
      <color rgb="FF0070C0"/>
      <name val="游ゴシック"/>
      <family val="3"/>
      <charset val="128"/>
      <scheme val="minor"/>
    </font>
    <font>
      <sz val="16"/>
      <name val="游ゴシック"/>
      <family val="3"/>
      <charset val="128"/>
    </font>
    <font>
      <b/>
      <sz val="16"/>
      <name val="游ゴシック"/>
      <family val="3"/>
      <charset val="128"/>
    </font>
    <font>
      <u/>
      <sz val="16"/>
      <name val="游ゴシック"/>
      <family val="3"/>
      <charset val="128"/>
    </font>
    <font>
      <b/>
      <sz val="22"/>
      <color rgb="FFFF0000"/>
      <name val="游ゴシック"/>
      <family val="3"/>
      <charset val="128"/>
      <scheme val="minor"/>
    </font>
    <font>
      <sz val="20"/>
      <color rgb="FFFF0000"/>
      <name val="游ゴシック"/>
      <family val="3"/>
      <charset val="128"/>
      <scheme val="minor"/>
    </font>
    <font>
      <sz val="18"/>
      <name val="游ゴシック"/>
      <family val="3"/>
      <charset val="128"/>
      <scheme val="minor"/>
    </font>
    <font>
      <b/>
      <sz val="18"/>
      <color rgb="FFFF0000"/>
      <name val="游ゴシック"/>
      <family val="3"/>
      <charset val="128"/>
      <scheme val="minor"/>
    </font>
    <font>
      <sz val="16"/>
      <color indexed="81"/>
      <name val="MS P ゴシック"/>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s>
  <borders count="269">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style="thin">
        <color indexed="64"/>
      </left>
      <right style="thin">
        <color indexed="64"/>
      </right>
      <top style="thin">
        <color indexed="64"/>
      </top>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n">
        <color indexed="64"/>
      </left>
      <right style="thin">
        <color indexed="64"/>
      </right>
      <top style="thin">
        <color theme="1"/>
      </top>
      <bottom style="thin">
        <color indexed="64"/>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diagonalUp="1">
      <left style="thin">
        <color indexed="64"/>
      </left>
      <right style="thin">
        <color indexed="64"/>
      </right>
      <top/>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style="dotted">
        <color indexed="64"/>
      </top>
      <bottom style="dotted">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style="thick">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style="dotted">
        <color indexed="64"/>
      </top>
      <bottom style="dotted">
        <color indexed="64"/>
      </bottom>
      <diagonal/>
    </border>
    <border>
      <left style="thin">
        <color indexed="64"/>
      </left>
      <right style="thick">
        <color indexed="64"/>
      </right>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diagonalUp="1">
      <left style="thin">
        <color indexed="64"/>
      </left>
      <right style="thick">
        <color indexed="64"/>
      </right>
      <top style="medium">
        <color indexed="64"/>
      </top>
      <bottom style="thin">
        <color indexed="64"/>
      </bottom>
      <diagonal style="thin">
        <color indexed="64"/>
      </diagonal>
    </border>
    <border diagonalUp="1">
      <left/>
      <right style="thick">
        <color indexed="64"/>
      </right>
      <top style="medium">
        <color indexed="64"/>
      </top>
      <bottom/>
      <diagonal style="thin">
        <color indexed="64"/>
      </diagonal>
    </border>
    <border>
      <left style="thin">
        <color indexed="64"/>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double">
        <color indexed="64"/>
      </left>
      <right/>
      <top style="thick">
        <color indexed="64"/>
      </top>
      <bottom style="thin">
        <color indexed="64"/>
      </bottom>
      <diagonal/>
    </border>
    <border>
      <left style="medium">
        <color indexed="64"/>
      </left>
      <right/>
      <top style="thick">
        <color indexed="64"/>
      </top>
      <bottom style="thin">
        <color indexed="64"/>
      </bottom>
      <diagonal/>
    </border>
    <border>
      <left/>
      <right style="double">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ck">
        <color indexed="64"/>
      </left>
      <right style="thin">
        <color indexed="64"/>
      </right>
      <top/>
      <bottom style="thick">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ck">
        <color rgb="FFFF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diagonalUp="1">
      <left style="thin">
        <color indexed="64"/>
      </left>
      <right/>
      <top/>
      <bottom style="thin">
        <color indexed="64"/>
      </bottom>
      <diagonal style="thin">
        <color indexed="64"/>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ck">
        <color rgb="FFFF0000"/>
      </right>
      <top style="thick">
        <color theme="1"/>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right/>
      <top/>
      <bottom style="medium">
        <color indexed="64"/>
      </bottom>
      <diagonal/>
    </border>
    <border>
      <left/>
      <right/>
      <top/>
      <bottom style="thick">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thin">
        <color theme="1"/>
      </left>
      <right style="medium">
        <color indexed="64"/>
      </right>
      <top style="medium">
        <color indexed="64"/>
      </top>
      <bottom/>
      <diagonal/>
    </border>
    <border>
      <left style="thin">
        <color theme="1"/>
      </left>
      <right style="medium">
        <color indexed="64"/>
      </right>
      <top/>
      <bottom/>
      <diagonal/>
    </border>
    <border>
      <left/>
      <right style="medium">
        <color indexed="64"/>
      </right>
      <top style="thin">
        <color indexed="64"/>
      </top>
      <bottom style="thin">
        <color indexed="64"/>
      </bottom>
      <diagonal/>
    </border>
    <border>
      <left style="thin">
        <color theme="1"/>
      </left>
      <right style="medium">
        <color theme="1"/>
      </right>
      <top style="thin">
        <color theme="1"/>
      </top>
      <bottom style="thin">
        <color indexed="64"/>
      </bottom>
      <diagonal/>
    </border>
    <border>
      <left style="thin">
        <color theme="1"/>
      </left>
      <right style="medium">
        <color theme="1"/>
      </right>
      <top/>
      <bottom style="thin">
        <color indexed="64"/>
      </bottom>
      <diagonal/>
    </border>
    <border diagonalUp="1">
      <left style="thin">
        <color indexed="64"/>
      </left>
      <right style="medium">
        <color indexed="64"/>
      </right>
      <top style="medium">
        <color indexed="64"/>
      </top>
      <bottom/>
      <diagonal style="thin">
        <color indexed="64"/>
      </diagonal>
    </border>
    <border>
      <left style="thin">
        <color indexed="64"/>
      </left>
      <right style="medium">
        <color indexed="64"/>
      </right>
      <top/>
      <bottom style="thick">
        <color indexed="64"/>
      </bottom>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ck">
        <color indexed="64"/>
      </bottom>
      <diagonal/>
    </border>
    <border>
      <left/>
      <right style="thin">
        <color indexed="64"/>
      </right>
      <top/>
      <bottom style="medium">
        <color indexed="64"/>
      </bottom>
      <diagonal/>
    </border>
    <border>
      <left style="thin">
        <color theme="1"/>
      </left>
      <right style="medium">
        <color theme="1"/>
      </right>
      <top/>
      <bottom style="thin">
        <color theme="1"/>
      </bottom>
      <diagonal/>
    </border>
    <border diagonalUp="1">
      <left style="thin">
        <color indexed="64"/>
      </left>
      <right style="thick">
        <color rgb="FFFF0000"/>
      </right>
      <top style="thin">
        <color indexed="64"/>
      </top>
      <bottom/>
      <diagonal style="thin">
        <color indexed="64"/>
      </diagonal>
    </border>
    <border diagonalUp="1">
      <left style="thin">
        <color indexed="64"/>
      </left>
      <right style="thick">
        <color rgb="FFFF0000"/>
      </right>
      <top/>
      <bottom style="thin">
        <color indexed="64"/>
      </bottom>
      <diagonal style="thin">
        <color indexed="64"/>
      </diagonal>
    </border>
    <border>
      <left style="medium">
        <color auto="1"/>
      </left>
      <right style="double">
        <color indexed="64"/>
      </right>
      <top style="thin">
        <color indexed="64"/>
      </top>
      <bottom/>
      <diagonal/>
    </border>
    <border>
      <left style="medium">
        <color auto="1"/>
      </left>
      <right style="double">
        <color indexed="64"/>
      </right>
      <top/>
      <bottom style="thin">
        <color indexed="64"/>
      </bottom>
      <diagonal/>
    </border>
    <border diagonalUp="1">
      <left style="thick">
        <color rgb="FFFF0000"/>
      </left>
      <right style="medium">
        <color auto="1"/>
      </right>
      <top style="medium">
        <color indexed="64"/>
      </top>
      <bottom/>
      <diagonal style="thin">
        <color indexed="64"/>
      </diagonal>
    </border>
    <border diagonalUp="1">
      <left style="thick">
        <color rgb="FFFF0000"/>
      </left>
      <right style="medium">
        <color auto="1"/>
      </right>
      <top/>
      <bottom style="thin">
        <color indexed="64"/>
      </bottom>
      <diagonal style="thin">
        <color indexed="64"/>
      </diagonal>
    </border>
    <border diagonalUp="1">
      <left style="thick">
        <color rgb="FFFF0000"/>
      </left>
      <right style="medium">
        <color indexed="64"/>
      </right>
      <top style="thin">
        <color indexed="64"/>
      </top>
      <bottom style="thin">
        <color indexed="64"/>
      </bottom>
      <diagonal style="thin">
        <color theme="1"/>
      </diagonal>
    </border>
    <border>
      <left style="medium">
        <color indexed="64"/>
      </left>
      <right style="double">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diagonalUp="1">
      <left style="medium">
        <color indexed="64"/>
      </left>
      <right/>
      <top style="thin">
        <color indexed="64"/>
      </top>
      <bottom/>
      <diagonal style="thin">
        <color indexed="64"/>
      </diagonal>
    </border>
    <border diagonalUp="1">
      <left style="medium">
        <color indexed="64"/>
      </left>
      <right/>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style="medium">
        <color theme="1"/>
      </left>
      <right style="thin">
        <color indexed="64"/>
      </right>
      <top/>
      <bottom style="medium">
        <color indexed="64"/>
      </bottom>
      <diagonal style="thin">
        <color theme="1"/>
      </diagonal>
    </border>
    <border diagonalUp="1">
      <left style="medium">
        <color indexed="64"/>
      </left>
      <right/>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medium">
        <color indexed="64"/>
      </left>
      <right/>
      <top/>
      <bottom style="thin">
        <color indexed="64"/>
      </bottom>
      <diagonal style="thin">
        <color indexed="64"/>
      </diagonal>
    </border>
    <border diagonalUp="1">
      <left style="thin">
        <color indexed="64"/>
      </left>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right style="medium">
        <color indexed="64"/>
      </right>
      <top/>
      <bottom style="thin">
        <color indexed="64"/>
      </bottom>
      <diagonal/>
    </border>
    <border>
      <left style="double">
        <color indexed="64"/>
      </left>
      <right style="thin">
        <color theme="1"/>
      </right>
      <top style="thin">
        <color indexed="64"/>
      </top>
      <bottom style="medium">
        <color indexed="64"/>
      </bottom>
      <diagonal/>
    </border>
    <border>
      <left style="double">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double">
        <color indexed="64"/>
      </right>
      <top style="medium">
        <color indexed="64"/>
      </top>
      <bottom style="thin">
        <color indexed="64"/>
      </bottom>
      <diagonal style="thin">
        <color indexed="64"/>
      </diagonal>
    </border>
    <border diagonalUp="1">
      <left/>
      <right/>
      <top style="medium">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left style="thin">
        <color indexed="64"/>
      </left>
      <right style="thin">
        <color theme="1"/>
      </right>
      <top style="thin">
        <color indexed="64"/>
      </top>
      <bottom style="thin">
        <color indexed="64"/>
      </bottom>
      <diagonal/>
    </border>
    <border>
      <left style="thick">
        <color rgb="FFFF0000"/>
      </left>
      <right style="thick">
        <color rgb="FFFF0000"/>
      </right>
      <top/>
      <bottom/>
      <diagonal/>
    </border>
    <border diagonalUp="1">
      <left style="thick">
        <color rgb="FFFF0000"/>
      </left>
      <right style="medium">
        <color auto="1"/>
      </right>
      <top/>
      <bottom/>
      <diagonal style="thin">
        <color indexed="64"/>
      </diagonal>
    </border>
    <border>
      <left style="medium">
        <color auto="1"/>
      </left>
      <right style="double">
        <color indexed="64"/>
      </right>
      <top style="medium">
        <color indexed="64"/>
      </top>
      <bottom/>
      <diagonal/>
    </border>
    <border>
      <left style="medium">
        <color auto="1"/>
      </left>
      <right style="double">
        <color indexed="64"/>
      </right>
      <top/>
      <bottom/>
      <diagonal/>
    </border>
    <border>
      <left style="thin">
        <color indexed="64"/>
      </left>
      <right style="thin">
        <color indexed="64"/>
      </right>
      <top style="medium">
        <color indexed="64"/>
      </top>
      <bottom style="medium">
        <color indexed="64"/>
      </bottom>
      <diagonal/>
    </border>
    <border>
      <left style="double">
        <color indexed="64"/>
      </left>
      <right style="thin">
        <color theme="1"/>
      </right>
      <top style="medium">
        <color indexed="64"/>
      </top>
      <bottom/>
      <diagonal/>
    </border>
    <border>
      <left style="double">
        <color indexed="64"/>
      </left>
      <right style="thin">
        <color theme="1"/>
      </right>
      <top/>
      <bottom/>
      <diagonal/>
    </border>
    <border>
      <left style="double">
        <color indexed="64"/>
      </left>
      <right style="thin">
        <color theme="1"/>
      </right>
      <top/>
      <bottom style="thin">
        <color indexed="64"/>
      </bottom>
      <diagonal/>
    </border>
    <border diagonalUp="1">
      <left style="double">
        <color indexed="64"/>
      </left>
      <right style="thin">
        <color indexed="64"/>
      </right>
      <top/>
      <bottom style="thin">
        <color indexed="64"/>
      </bottom>
      <diagonal style="thin">
        <color indexed="64"/>
      </diagonal>
    </border>
    <border diagonalUp="1">
      <left style="thin">
        <color indexed="64"/>
      </left>
      <right style="thick">
        <color indexed="64"/>
      </right>
      <top/>
      <bottom style="thin">
        <color indexed="64"/>
      </bottom>
      <diagonal style="thin">
        <color indexed="64"/>
      </diagonal>
    </border>
    <border diagonalUp="1">
      <left style="double">
        <color indexed="64"/>
      </left>
      <right style="thin">
        <color indexed="64"/>
      </right>
      <top style="thin">
        <color indexed="64"/>
      </top>
      <bottom style="dotted">
        <color indexed="64"/>
      </bottom>
      <diagonal style="thin">
        <color indexed="64"/>
      </diagonal>
    </border>
    <border diagonalUp="1">
      <left style="thin">
        <color indexed="64"/>
      </left>
      <right style="thick">
        <color indexed="64"/>
      </right>
      <top style="thin">
        <color indexed="64"/>
      </top>
      <bottom style="dotted">
        <color indexed="64"/>
      </bottom>
      <diagonal style="thin">
        <color indexed="64"/>
      </diagonal>
    </border>
    <border diagonalUp="1">
      <left style="double">
        <color indexed="64"/>
      </left>
      <right style="thin">
        <color indexed="64"/>
      </right>
      <top/>
      <bottom/>
      <diagonal style="thin">
        <color indexed="64"/>
      </diagonal>
    </border>
    <border diagonalUp="1">
      <left style="thin">
        <color indexed="64"/>
      </left>
      <right style="thick">
        <color indexed="64"/>
      </right>
      <top style="dotted">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style="thin">
        <color indexed="64"/>
      </bottom>
      <diagonal style="thin">
        <color indexed="64"/>
      </diagonal>
    </border>
    <border diagonalUp="1">
      <left style="medium">
        <color theme="1"/>
      </left>
      <right style="thin">
        <color indexed="64"/>
      </right>
      <top style="thin">
        <color indexed="64"/>
      </top>
      <bottom style="thin">
        <color theme="1"/>
      </bottom>
      <diagonal style="thin">
        <color theme="1"/>
      </diagonal>
    </border>
    <border diagonalUp="1">
      <left style="thin">
        <color indexed="64"/>
      </left>
      <right style="thin">
        <color indexed="64"/>
      </right>
      <top/>
      <bottom style="medium">
        <color indexed="64"/>
      </bottom>
      <diagonal style="thin">
        <color theme="1"/>
      </diagonal>
    </border>
    <border diagonalUp="1">
      <left style="thin">
        <color indexed="64"/>
      </left>
      <right style="thin">
        <color indexed="64"/>
      </right>
      <top style="thin">
        <color indexed="64"/>
      </top>
      <bottom style="thin">
        <color theme="1"/>
      </bottom>
      <diagonal style="thin">
        <color theme="1"/>
      </diagonal>
    </border>
    <border diagonalUp="1">
      <left style="thin">
        <color indexed="64"/>
      </left>
      <right/>
      <top style="dotted">
        <color indexed="64"/>
      </top>
      <bottom style="dotted">
        <color indexed="64"/>
      </bottom>
      <diagonal style="thin">
        <color indexed="64"/>
      </diagonal>
    </border>
    <border>
      <left style="thin">
        <color indexed="64"/>
      </left>
      <right/>
      <top/>
      <bottom style="medium">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bottom style="dotted">
        <color indexed="64"/>
      </bottom>
      <diagonal style="thin">
        <color indexed="64"/>
      </diagonal>
    </border>
    <border diagonalUp="1">
      <left style="thin">
        <color indexed="64"/>
      </left>
      <right/>
      <top style="thin">
        <color indexed="64"/>
      </top>
      <bottom style="thin">
        <color theme="1"/>
      </bottom>
      <diagonal style="thin">
        <color theme="1"/>
      </diagonal>
    </border>
    <border diagonalUp="1">
      <left style="thin">
        <color indexed="64"/>
      </left>
      <right/>
      <top/>
      <bottom style="medium">
        <color indexed="64"/>
      </bottom>
      <diagonal style="thin">
        <color theme="1"/>
      </diagonal>
    </border>
    <border>
      <left style="thin">
        <color indexed="64"/>
      </left>
      <right/>
      <top style="medium">
        <color indexed="64"/>
      </top>
      <bottom style="medium">
        <color indexed="64"/>
      </bottom>
      <diagonal/>
    </border>
    <border diagonalUp="1">
      <left style="thin">
        <color indexed="64"/>
      </left>
      <right/>
      <top/>
      <bottom style="medium">
        <color indexed="64"/>
      </bottom>
      <diagonal style="thin">
        <color indexed="64"/>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bottom style="thin">
        <color indexed="64"/>
      </bottom>
      <diagonal/>
    </border>
    <border diagonalUp="1">
      <left style="double">
        <color indexed="64"/>
      </left>
      <right style="thin">
        <color indexed="64"/>
      </right>
      <top style="thin">
        <color indexed="64"/>
      </top>
      <bottom style="thin">
        <color theme="1"/>
      </bottom>
      <diagonal style="thin">
        <color theme="1"/>
      </diagonal>
    </border>
    <border diagonalUp="1">
      <left style="thin">
        <color indexed="64"/>
      </left>
      <right style="thick">
        <color indexed="64"/>
      </right>
      <top style="thin">
        <color indexed="64"/>
      </top>
      <bottom style="thin">
        <color theme="1"/>
      </bottom>
      <diagonal style="thin">
        <color theme="1"/>
      </diagonal>
    </border>
    <border diagonalUp="1">
      <left style="double">
        <color indexed="64"/>
      </left>
      <right style="thin">
        <color indexed="64"/>
      </right>
      <top/>
      <bottom style="medium">
        <color indexed="64"/>
      </bottom>
      <diagonal style="thin">
        <color theme="1"/>
      </diagonal>
    </border>
    <border diagonalUp="1">
      <left style="thin">
        <color indexed="64"/>
      </left>
      <right style="thick">
        <color indexed="64"/>
      </right>
      <top/>
      <bottom style="medium">
        <color indexed="64"/>
      </bottom>
      <diagonal style="thin">
        <color theme="1"/>
      </diagonal>
    </border>
    <border>
      <left style="thin">
        <color indexed="64"/>
      </left>
      <right style="thick">
        <color indexed="64"/>
      </right>
      <top style="medium">
        <color indexed="64"/>
      </top>
      <bottom style="medium">
        <color indexed="64"/>
      </bottom>
      <diagonal/>
    </border>
    <border>
      <left style="double">
        <color indexed="64"/>
      </left>
      <right style="thin">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
      <left style="thin">
        <color indexed="64"/>
      </left>
      <right style="thick">
        <color indexed="64"/>
      </right>
      <top style="thin">
        <color indexed="64"/>
      </top>
      <bottom style="medium">
        <color indexed="64"/>
      </bottom>
      <diagonal/>
    </border>
    <border diagonalUp="1">
      <left/>
      <right style="thick">
        <color indexed="64"/>
      </right>
      <top style="medium">
        <color indexed="64"/>
      </top>
      <bottom style="thin">
        <color indexed="64"/>
      </bottom>
      <diagonal style="thin">
        <color indexed="64"/>
      </diagonal>
    </border>
    <border diagonalUp="1">
      <left/>
      <right style="thick">
        <color indexed="64"/>
      </right>
      <top/>
      <bottom/>
      <diagonal style="thin">
        <color indexed="64"/>
      </diagonal>
    </border>
    <border diagonalUp="1">
      <left/>
      <right style="thick">
        <color indexed="64"/>
      </right>
      <top style="thin">
        <color indexed="64"/>
      </top>
      <bottom style="thin">
        <color indexed="64"/>
      </bottom>
      <diagonal style="thin">
        <color indexed="64"/>
      </diagonal>
    </border>
    <border diagonalUp="1">
      <left/>
      <right style="thick">
        <color indexed="64"/>
      </right>
      <top/>
      <bottom style="thick">
        <color indexed="64"/>
      </bottom>
      <diagonal style="thin">
        <color indexed="64"/>
      </diagonal>
    </border>
    <border diagonalUp="1">
      <left style="double">
        <color indexed="64"/>
      </left>
      <right style="thin">
        <color indexed="64"/>
      </right>
      <top/>
      <bottom style="thick">
        <color indexed="64"/>
      </bottom>
      <diagonal style="thin">
        <color indexed="64"/>
      </diagonal>
    </border>
    <border diagonalUp="1">
      <left style="double">
        <color indexed="64"/>
      </left>
      <right/>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thin">
        <color indexed="64"/>
      </left>
      <right style="thick">
        <color rgb="FFFF0000"/>
      </right>
      <top/>
      <bottom/>
      <diagonal/>
    </border>
    <border>
      <left style="thick">
        <color rgb="FFFF0000"/>
      </left>
      <right/>
      <top style="thin">
        <color indexed="64"/>
      </top>
      <bottom/>
      <diagonal/>
    </border>
    <border diagonalUp="1">
      <left style="thin">
        <color indexed="64"/>
      </left>
      <right style="double">
        <color indexed="64"/>
      </right>
      <top style="thin">
        <color indexed="64"/>
      </top>
      <bottom/>
      <diagonal style="thin">
        <color indexed="64"/>
      </diagonal>
    </border>
    <border>
      <left style="thin">
        <color indexed="64"/>
      </left>
      <right style="thick">
        <color rgb="FFFF0000"/>
      </right>
      <top/>
      <bottom style="thin">
        <color indexed="64"/>
      </bottom>
      <diagonal/>
    </border>
    <border>
      <left style="thick">
        <color rgb="FFFF0000"/>
      </left>
      <right/>
      <top/>
      <bottom style="thin">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thin">
        <color indexed="64"/>
      </left>
      <right style="double">
        <color indexed="64"/>
      </right>
      <top/>
      <bottom style="thin">
        <color indexed="64"/>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medium">
        <color indexed="64"/>
      </bottom>
      <diagonal/>
    </border>
    <border>
      <left style="thin">
        <color indexed="64"/>
      </left>
      <right style="thick">
        <color rgb="FFFF0000"/>
      </right>
      <top style="medium">
        <color indexed="64"/>
      </top>
      <bottom/>
      <diagonal/>
    </border>
    <border>
      <left style="thick">
        <color rgb="FFFF0000"/>
      </left>
      <right/>
      <top style="medium">
        <color indexed="64"/>
      </top>
      <bottom/>
      <diagonal/>
    </border>
    <border>
      <left style="medium">
        <color indexed="64"/>
      </left>
      <right/>
      <top style="medium">
        <color indexed="64"/>
      </top>
      <bottom/>
      <diagonal/>
    </border>
    <border>
      <left style="double">
        <color indexed="64"/>
      </left>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double">
        <color indexed="64"/>
      </right>
      <top style="medium">
        <color indexed="64"/>
      </top>
      <bottom style="thin">
        <color indexed="64"/>
      </bottom>
      <diagonal/>
    </border>
    <border>
      <left style="thick">
        <color rgb="FFFF0000"/>
      </left>
      <right/>
      <top/>
      <bottom/>
      <diagonal/>
    </border>
    <border>
      <left style="thin">
        <color theme="1"/>
      </left>
      <right style="medium">
        <color indexed="64"/>
      </right>
      <top/>
      <bottom style="thin">
        <color theme="1"/>
      </bottom>
      <diagonal/>
    </border>
    <border>
      <left style="thin">
        <color indexed="64"/>
      </left>
      <right/>
      <top style="hair">
        <color indexed="64"/>
      </top>
      <bottom/>
      <diagonal/>
    </border>
    <border>
      <left style="thin">
        <color indexed="64"/>
      </left>
      <right style="medium">
        <color indexed="64"/>
      </right>
      <top style="thin">
        <color theme="1"/>
      </top>
      <bottom style="thin">
        <color indexed="64"/>
      </bottom>
      <diagonal/>
    </border>
    <border>
      <left style="medium">
        <color indexed="64"/>
      </left>
      <right style="medium">
        <color indexed="64"/>
      </right>
      <top style="thin">
        <color theme="1"/>
      </top>
      <bottom/>
      <diagonal/>
    </border>
    <border>
      <left style="medium">
        <color rgb="FFFF0000"/>
      </left>
      <right style="medium">
        <color rgb="FFFF0000"/>
      </right>
      <top style="medium">
        <color rgb="FFFF0000"/>
      </top>
      <bottom style="medium">
        <color rgb="FFFF0000"/>
      </bottom>
      <diagonal/>
    </border>
    <border>
      <left style="medium">
        <color theme="1"/>
      </left>
      <right style="thin">
        <color indexed="64"/>
      </right>
      <top style="medium">
        <color indexed="64"/>
      </top>
      <bottom/>
      <diagonal/>
    </border>
    <border>
      <left style="thin">
        <color indexed="64"/>
      </left>
      <right style="double">
        <color indexed="64"/>
      </right>
      <top style="medium">
        <color indexed="64"/>
      </top>
      <bottom/>
      <diagonal/>
    </border>
    <border>
      <left style="medium">
        <color theme="1"/>
      </left>
      <right style="thin">
        <color indexed="64"/>
      </right>
      <top/>
      <bottom/>
      <diagonal/>
    </border>
    <border>
      <left style="thin">
        <color indexed="64"/>
      </left>
      <right style="double">
        <color indexed="64"/>
      </right>
      <top/>
      <bottom/>
      <diagonal/>
    </border>
    <border>
      <left style="medium">
        <color theme="1"/>
      </left>
      <right style="thin">
        <color indexed="64"/>
      </right>
      <top/>
      <bottom style="dotted">
        <color theme="1"/>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double">
        <color indexed="64"/>
      </left>
      <right/>
      <top/>
      <bottom style="dotted">
        <color indexed="64"/>
      </bottom>
      <diagonal/>
    </border>
    <border>
      <left style="thin">
        <color indexed="64"/>
      </left>
      <right style="thick">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theme="1"/>
      </bottom>
      <diagonal/>
    </border>
    <border>
      <left style="thin">
        <color indexed="64"/>
      </left>
      <right style="double">
        <color indexed="64"/>
      </right>
      <top style="dashed">
        <color indexed="64"/>
      </top>
      <bottom/>
      <diagonal/>
    </border>
    <border>
      <left style="thin">
        <color indexed="64"/>
      </left>
      <right/>
      <top style="dashed">
        <color indexed="64"/>
      </top>
      <bottom style="thin">
        <color theme="1"/>
      </bottom>
      <diagonal/>
    </border>
    <border>
      <left style="thin">
        <color indexed="64"/>
      </left>
      <right style="thick">
        <color indexed="64"/>
      </right>
      <top style="dashed">
        <color indexed="64"/>
      </top>
      <bottom/>
      <diagonal/>
    </border>
    <border>
      <left style="medium">
        <color indexed="64"/>
      </left>
      <right style="medium">
        <color indexed="64"/>
      </right>
      <top/>
      <bottom style="medium">
        <color indexed="64"/>
      </bottom>
      <diagonal/>
    </border>
    <border>
      <left style="thin">
        <color theme="1"/>
      </left>
      <right/>
      <top/>
      <bottom style="medium">
        <color indexed="64"/>
      </bottom>
      <diagonal/>
    </border>
    <border diagonalUp="1">
      <left style="thin">
        <color theme="1"/>
      </left>
      <right style="thin">
        <color theme="1"/>
      </right>
      <top style="thin">
        <color theme="1"/>
      </top>
      <bottom style="medium">
        <color indexed="64"/>
      </bottom>
      <diagonal style="thin">
        <color indexed="64"/>
      </diagonal>
    </border>
    <border diagonalUp="1">
      <left style="thin">
        <color theme="1"/>
      </left>
      <right style="double">
        <color indexed="64"/>
      </right>
      <top style="thin">
        <color theme="1"/>
      </top>
      <bottom style="medium">
        <color indexed="64"/>
      </bottom>
      <diagonal style="thin">
        <color indexed="64"/>
      </diagonal>
    </border>
    <border diagonalUp="1">
      <left style="thin">
        <color theme="1"/>
      </left>
      <right/>
      <top style="thin">
        <color theme="1"/>
      </top>
      <bottom style="medium">
        <color indexed="64"/>
      </bottom>
      <diagonal style="thin">
        <color indexed="64"/>
      </diagonal>
    </border>
    <border diagonalUp="1">
      <left style="thin">
        <color indexed="64"/>
      </left>
      <right style="thick">
        <color indexed="64"/>
      </right>
      <top style="thin">
        <color theme="1"/>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medium">
        <color indexed="64"/>
      </left>
      <right/>
      <top style="medium">
        <color indexed="64"/>
      </top>
      <bottom style="thin">
        <color indexed="64"/>
      </bottom>
      <diagonal style="thin">
        <color indexed="64"/>
      </diagonal>
    </border>
    <border diagonalUp="1">
      <left style="medium">
        <color indexed="64"/>
      </left>
      <right/>
      <top style="medium">
        <color indexed="64"/>
      </top>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left style="thin">
        <color indexed="64"/>
      </left>
      <right style="double">
        <color indexed="64"/>
      </right>
      <top style="thin">
        <color indexed="64"/>
      </top>
      <bottom/>
      <diagonal/>
    </border>
    <border>
      <left/>
      <right style="thin">
        <color indexed="64"/>
      </right>
      <top style="thin">
        <color indexed="64"/>
      </top>
      <bottom style="medium">
        <color indexed="64"/>
      </bottom>
      <diagonal/>
    </border>
    <border diagonalUp="1">
      <left/>
      <right/>
      <top style="medium">
        <color indexed="64"/>
      </top>
      <bottom style="thin">
        <color indexed="64"/>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top style="medium">
        <color indexed="64"/>
      </top>
      <bottom/>
      <diagonal style="thin">
        <color indexed="64"/>
      </diagonal>
    </border>
    <border>
      <left/>
      <right style="medium">
        <color indexed="64"/>
      </right>
      <top style="thick">
        <color indexed="64"/>
      </top>
      <bottom/>
      <diagonal/>
    </border>
    <border>
      <left style="medium">
        <color indexed="64"/>
      </left>
      <right/>
      <top/>
      <bottom style="thick">
        <color indexed="64"/>
      </bottom>
      <diagonal/>
    </border>
    <border>
      <left style="thin">
        <color indexed="64"/>
      </left>
      <right style="double">
        <color indexed="64"/>
      </right>
      <top style="dotted">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n">
        <color theme="1"/>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s>
  <cellStyleXfs count="18">
    <xf numFmtId="0" fontId="0" fillId="0" borderId="0"/>
    <xf numFmtId="0" fontId="13" fillId="0" borderId="0">
      <alignment vertical="center"/>
    </xf>
    <xf numFmtId="0" fontId="12" fillId="0" borderId="0">
      <alignment vertical="center"/>
    </xf>
    <xf numFmtId="0" fontId="11" fillId="0" borderId="0">
      <alignment vertical="center"/>
    </xf>
    <xf numFmtId="9" fontId="19"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19" fillId="0" borderId="0" applyFont="0" applyFill="0" applyBorder="0" applyAlignment="0" applyProtection="0">
      <alignment vertical="center"/>
    </xf>
    <xf numFmtId="0" fontId="8" fillId="0" borderId="0">
      <alignment vertical="center"/>
    </xf>
    <xf numFmtId="0" fontId="15" fillId="0" borderId="0">
      <alignment vertical="center"/>
    </xf>
    <xf numFmtId="38" fontId="15"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55" fillId="0" borderId="0" applyNumberFormat="0" applyFill="0" applyBorder="0" applyAlignment="0" applyProtection="0"/>
    <xf numFmtId="0" fontId="4" fillId="0" borderId="0">
      <alignment vertical="center"/>
    </xf>
    <xf numFmtId="0" fontId="4" fillId="0" borderId="0">
      <alignment vertical="center"/>
    </xf>
  </cellStyleXfs>
  <cellXfs count="796">
    <xf numFmtId="0" fontId="0" fillId="0" borderId="0" xfId="0"/>
    <xf numFmtId="0" fontId="15" fillId="0" borderId="0" xfId="0" applyFont="1"/>
    <xf numFmtId="0" fontId="15" fillId="5" borderId="0" xfId="0" applyFont="1" applyFill="1"/>
    <xf numFmtId="0" fontId="18" fillId="5" borderId="0" xfId="0" applyFont="1" applyFill="1" applyAlignment="1">
      <alignment horizontal="left" vertical="center" wrapText="1"/>
    </xf>
    <xf numFmtId="0" fontId="15" fillId="6" borderId="20" xfId="0" applyFont="1" applyFill="1" applyBorder="1" applyAlignment="1">
      <alignment vertical="center"/>
    </xf>
    <xf numFmtId="0" fontId="17" fillId="4" borderId="1" xfId="0" applyFont="1" applyFill="1" applyBorder="1" applyAlignment="1">
      <alignment horizontal="center" vertical="center"/>
    </xf>
    <xf numFmtId="0" fontId="21" fillId="4" borderId="11" xfId="0" applyFont="1" applyFill="1" applyBorder="1" applyAlignment="1">
      <alignment vertical="center" wrapText="1"/>
    </xf>
    <xf numFmtId="0" fontId="16" fillId="0" borderId="0" xfId="0" applyFont="1"/>
    <xf numFmtId="0" fontId="17" fillId="4" borderId="7" xfId="0" applyFont="1" applyFill="1" applyBorder="1" applyAlignment="1">
      <alignment horizontal="center" vertical="center"/>
    </xf>
    <xf numFmtId="0" fontId="15" fillId="0" borderId="51" xfId="0" applyFont="1" applyBorder="1"/>
    <xf numFmtId="0" fontId="21" fillId="4" borderId="53" xfId="0" applyFont="1" applyFill="1" applyBorder="1" applyAlignment="1">
      <alignment vertical="center" wrapText="1"/>
    </xf>
    <xf numFmtId="0" fontId="15" fillId="6" borderId="62" xfId="0" applyFont="1" applyFill="1" applyBorder="1" applyAlignment="1">
      <alignment vertical="center"/>
    </xf>
    <xf numFmtId="0" fontId="15" fillId="5" borderId="51" xfId="0" applyFont="1" applyFill="1" applyBorder="1"/>
    <xf numFmtId="0" fontId="10" fillId="0" borderId="0" xfId="6">
      <alignment vertical="center"/>
    </xf>
    <xf numFmtId="0" fontId="17" fillId="4" borderId="6" xfId="0" applyFont="1" applyFill="1" applyBorder="1" applyAlignment="1">
      <alignment horizontal="center" vertical="center"/>
    </xf>
    <xf numFmtId="0" fontId="17" fillId="4" borderId="63" xfId="0" applyFont="1" applyFill="1" applyBorder="1" applyAlignment="1">
      <alignment horizontal="center" vertical="center"/>
    </xf>
    <xf numFmtId="0" fontId="17" fillId="5" borderId="51" xfId="0" applyFont="1" applyFill="1" applyBorder="1" applyAlignment="1">
      <alignment horizontal="right" vertical="top"/>
    </xf>
    <xf numFmtId="0" fontId="24" fillId="5" borderId="7" xfId="0" applyFont="1" applyFill="1" applyBorder="1" applyAlignment="1">
      <alignment horizontal="right" vertical="center"/>
    </xf>
    <xf numFmtId="0" fontId="24" fillId="5" borderId="28" xfId="0" applyFont="1" applyFill="1" applyBorder="1" applyAlignment="1">
      <alignment horizontal="right" vertical="center"/>
    </xf>
    <xf numFmtId="0" fontId="24" fillId="5" borderId="10" xfId="0" applyFont="1" applyFill="1" applyBorder="1" applyAlignment="1">
      <alignment horizontal="right" vertical="center"/>
    </xf>
    <xf numFmtId="0" fontId="24" fillId="5" borderId="42" xfId="0" applyFont="1" applyFill="1" applyBorder="1" applyAlignment="1">
      <alignment horizontal="right" vertical="center"/>
    </xf>
    <xf numFmtId="0" fontId="18" fillId="0" borderId="36" xfId="0" applyFont="1" applyBorder="1" applyAlignment="1">
      <alignment horizontal="center" vertical="center" wrapText="1"/>
    </xf>
    <xf numFmtId="0" fontId="18" fillId="0" borderId="33" xfId="0" applyFont="1" applyBorder="1" applyAlignment="1">
      <alignment horizontal="center" vertical="center" wrapText="1"/>
    </xf>
    <xf numFmtId="0" fontId="18" fillId="6" borderId="40" xfId="0" applyFont="1" applyFill="1" applyBorder="1" applyAlignment="1">
      <alignment horizontal="center" vertical="center" wrapText="1"/>
    </xf>
    <xf numFmtId="0" fontId="28" fillId="0" borderId="0" xfId="0" applyFont="1"/>
    <xf numFmtId="0" fontId="31" fillId="0" borderId="51" xfId="0" applyFont="1" applyBorder="1" applyAlignment="1">
      <alignment vertical="center"/>
    </xf>
    <xf numFmtId="0" fontId="24" fillId="5" borderId="10" xfId="0" applyFont="1" applyFill="1" applyBorder="1" applyAlignment="1">
      <alignment vertical="center"/>
    </xf>
    <xf numFmtId="0" fontId="24" fillId="5" borderId="87" xfId="0" applyFont="1" applyFill="1" applyBorder="1" applyAlignment="1">
      <alignment vertical="center"/>
    </xf>
    <xf numFmtId="0" fontId="24" fillId="5" borderId="28" xfId="0" applyFont="1" applyFill="1" applyBorder="1" applyAlignment="1">
      <alignment vertical="center"/>
    </xf>
    <xf numFmtId="0" fontId="24" fillId="5" borderId="8" xfId="0" applyFont="1" applyFill="1" applyBorder="1" applyAlignment="1">
      <alignment horizontal="right" vertical="center"/>
    </xf>
    <xf numFmtId="0" fontId="24" fillId="5" borderId="30" xfId="0" applyFont="1" applyFill="1" applyBorder="1" applyAlignment="1">
      <alignment vertical="center"/>
    </xf>
    <xf numFmtId="0" fontId="24" fillId="5" borderId="2" xfId="0" applyFont="1" applyFill="1" applyBorder="1" applyAlignment="1">
      <alignment vertical="center"/>
    </xf>
    <xf numFmtId="0" fontId="18" fillId="0" borderId="15" xfId="0" applyFont="1" applyBorder="1" applyAlignment="1">
      <alignment vertical="center"/>
    </xf>
    <xf numFmtId="0" fontId="9" fillId="0" borderId="0" xfId="7">
      <alignment vertical="center"/>
    </xf>
    <xf numFmtId="0" fontId="30" fillId="5" borderId="96" xfId="0" applyFont="1" applyFill="1" applyBorder="1" applyAlignment="1">
      <alignment horizontal="right" vertical="center"/>
    </xf>
    <xf numFmtId="0" fontId="15" fillId="0" borderId="100" xfId="0" applyFont="1" applyBorder="1"/>
    <xf numFmtId="0" fontId="18" fillId="5" borderId="9" xfId="0" applyFont="1" applyFill="1" applyBorder="1" applyAlignment="1">
      <alignment vertical="center" wrapText="1"/>
    </xf>
    <xf numFmtId="0" fontId="18" fillId="5" borderId="1" xfId="0" applyFont="1" applyFill="1" applyBorder="1" applyAlignment="1">
      <alignment vertical="center" wrapText="1"/>
    </xf>
    <xf numFmtId="0" fontId="18" fillId="0" borderId="1" xfId="0" applyFont="1" applyBorder="1" applyAlignment="1">
      <alignment vertical="center" wrapText="1"/>
    </xf>
    <xf numFmtId="0" fontId="18" fillId="0" borderId="27" xfId="0" applyFont="1" applyBorder="1" applyAlignment="1">
      <alignment vertical="center" wrapText="1"/>
    </xf>
    <xf numFmtId="0" fontId="15" fillId="8" borderId="0" xfId="0" applyFont="1" applyFill="1"/>
    <xf numFmtId="0" fontId="15" fillId="3" borderId="0" xfId="0" applyFont="1" applyFill="1"/>
    <xf numFmtId="0" fontId="23" fillId="5" borderId="0" xfId="0" applyFont="1" applyFill="1" applyAlignment="1">
      <alignment horizontal="right" vertical="center" wrapText="1"/>
    </xf>
    <xf numFmtId="0" fontId="23" fillId="0" borderId="0" xfId="0" applyFont="1" applyAlignment="1">
      <alignment horizontal="right" vertical="center"/>
    </xf>
    <xf numFmtId="0" fontId="27" fillId="0" borderId="0" xfId="0" applyFont="1" applyAlignment="1">
      <alignment vertical="center"/>
    </xf>
    <xf numFmtId="0" fontId="37" fillId="0" borderId="0" xfId="0" applyFont="1" applyAlignment="1">
      <alignment vertical="center"/>
    </xf>
    <xf numFmtId="0" fontId="17" fillId="6" borderId="104" xfId="0" applyFont="1" applyFill="1" applyBorder="1" applyAlignment="1">
      <alignment horizontal="left" vertical="center" wrapText="1"/>
    </xf>
    <xf numFmtId="0" fontId="43"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2" fillId="0" borderId="109" xfId="0" applyNumberFormat="1" applyFont="1" applyBorder="1" applyAlignment="1">
      <alignment horizontal="center" vertical="center" wrapText="1"/>
    </xf>
    <xf numFmtId="0" fontId="43" fillId="0" borderId="9" xfId="0" applyFont="1" applyBorder="1" applyAlignment="1">
      <alignment horizontal="center" vertical="center" wrapText="1"/>
    </xf>
    <xf numFmtId="49" fontId="44"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74" xfId="0" applyFill="1" applyBorder="1" applyAlignment="1">
      <alignment horizontal="center" vertical="center" wrapText="1"/>
    </xf>
    <xf numFmtId="0" fontId="25" fillId="6" borderId="112" xfId="0" applyFont="1" applyFill="1" applyBorder="1" applyAlignment="1">
      <alignment vertical="center"/>
    </xf>
    <xf numFmtId="0" fontId="45" fillId="5" borderId="1" xfId="0" applyFont="1" applyFill="1" applyBorder="1" applyAlignment="1">
      <alignment vertical="center" wrapText="1"/>
    </xf>
    <xf numFmtId="0" fontId="18" fillId="0" borderId="5" xfId="0" applyFont="1" applyBorder="1" applyAlignment="1">
      <alignment horizontal="center" vertical="center" wrapText="1"/>
    </xf>
    <xf numFmtId="0" fontId="41" fillId="0" borderId="0" xfId="0" applyFont="1" applyAlignment="1">
      <alignment horizontal="left" vertical="center" wrapText="1"/>
    </xf>
    <xf numFmtId="0" fontId="27" fillId="0" borderId="0" xfId="0" applyFont="1" applyAlignment="1">
      <alignment wrapText="1"/>
    </xf>
    <xf numFmtId="0" fontId="41" fillId="0" borderId="0" xfId="0" applyFont="1" applyAlignment="1">
      <alignment vertical="center" wrapText="1"/>
    </xf>
    <xf numFmtId="0" fontId="41" fillId="0" borderId="0" xfId="0" applyFont="1" applyAlignment="1">
      <alignment vertical="top" wrapText="1"/>
    </xf>
    <xf numFmtId="0" fontId="31" fillId="5" borderId="8" xfId="0" applyFont="1" applyFill="1" applyBorder="1" applyAlignment="1">
      <alignment horizontal="right" vertical="center"/>
    </xf>
    <xf numFmtId="0" fontId="31" fillId="5" borderId="11" xfId="0" applyFont="1" applyFill="1" applyBorder="1" applyAlignment="1">
      <alignment horizontal="right" vertical="center"/>
    </xf>
    <xf numFmtId="0" fontId="31" fillId="5" borderId="82" xfId="0" applyFont="1" applyFill="1" applyBorder="1" applyAlignment="1">
      <alignment horizontal="right" vertical="center"/>
    </xf>
    <xf numFmtId="0" fontId="31" fillId="5" borderId="91" xfId="0" applyFont="1" applyFill="1" applyBorder="1" applyAlignment="1">
      <alignment horizontal="right" vertical="center"/>
    </xf>
    <xf numFmtId="0" fontId="30" fillId="5" borderId="21" xfId="0" applyFont="1" applyFill="1" applyBorder="1" applyAlignment="1">
      <alignment horizontal="right" vertical="center"/>
    </xf>
    <xf numFmtId="0" fontId="41" fillId="0" borderId="0" xfId="0" applyFont="1" applyAlignment="1">
      <alignment horizontal="left" vertical="top" wrapText="1"/>
    </xf>
    <xf numFmtId="0" fontId="41" fillId="0" borderId="0" xfId="0" applyFont="1" applyAlignment="1">
      <alignment wrapText="1"/>
    </xf>
    <xf numFmtId="38" fontId="15" fillId="8" borderId="1" xfId="8" applyFont="1" applyFill="1" applyBorder="1" applyAlignment="1" applyProtection="1">
      <alignment horizontal="right" vertical="center"/>
      <protection locked="0"/>
    </xf>
    <xf numFmtId="38" fontId="15" fillId="8" borderId="7" xfId="8" applyFont="1" applyFill="1" applyBorder="1" applyAlignment="1" applyProtection="1">
      <alignment horizontal="right" vertical="center"/>
      <protection locked="0"/>
    </xf>
    <xf numFmtId="0" fontId="18" fillId="0" borderId="9" xfId="0" applyFont="1" applyBorder="1" applyAlignment="1">
      <alignment horizontal="left" vertical="center" wrapText="1"/>
    </xf>
    <xf numFmtId="0" fontId="18" fillId="0" borderId="9" xfId="0" applyFont="1" applyBorder="1" applyAlignment="1">
      <alignment vertical="center" wrapText="1"/>
    </xf>
    <xf numFmtId="0" fontId="18" fillId="0" borderId="29" xfId="0" applyFont="1" applyBorder="1" applyAlignment="1">
      <alignment horizontal="center" vertical="center" wrapText="1"/>
    </xf>
    <xf numFmtId="0" fontId="18" fillId="0" borderId="4" xfId="0" applyFont="1" applyBorder="1" applyAlignment="1">
      <alignment horizontal="center" vertical="center" wrapText="1"/>
    </xf>
    <xf numFmtId="176" fontId="18" fillId="0" borderId="60" xfId="4" applyNumberFormat="1" applyFont="1" applyFill="1" applyBorder="1" applyAlignment="1">
      <alignment horizontal="right" vertical="center" wrapText="1"/>
    </xf>
    <xf numFmtId="0" fontId="49" fillId="0" borderId="0" xfId="7" applyFont="1">
      <alignment vertical="center"/>
    </xf>
    <xf numFmtId="0" fontId="50" fillId="0" borderId="0" xfId="0" applyFont="1" applyAlignment="1">
      <alignment vertical="center"/>
    </xf>
    <xf numFmtId="0" fontId="51" fillId="0" borderId="0" xfId="0" applyFont="1"/>
    <xf numFmtId="0" fontId="17" fillId="0" borderId="0" xfId="0" applyFont="1" applyAlignment="1">
      <alignment vertical="center"/>
    </xf>
    <xf numFmtId="0" fontId="18" fillId="0" borderId="0" xfId="0" applyFont="1" applyAlignment="1">
      <alignment vertical="center" wrapText="1"/>
    </xf>
    <xf numFmtId="0" fontId="15" fillId="6" borderId="0" xfId="0" applyFont="1" applyFill="1"/>
    <xf numFmtId="0" fontId="18" fillId="0" borderId="0" xfId="0" applyFont="1" applyAlignment="1">
      <alignment horizontal="left" vertical="center"/>
    </xf>
    <xf numFmtId="0" fontId="26" fillId="3" borderId="94" xfId="0" applyFont="1" applyFill="1" applyBorder="1" applyAlignment="1" applyProtection="1">
      <alignment horizontal="center" vertical="center"/>
      <protection locked="0"/>
    </xf>
    <xf numFmtId="0" fontId="26" fillId="3" borderId="85" xfId="0" applyFont="1" applyFill="1" applyBorder="1" applyAlignment="1" applyProtection="1">
      <alignment horizontal="center" vertical="center"/>
      <protection locked="0"/>
    </xf>
    <xf numFmtId="0" fontId="26" fillId="3" borderId="84" xfId="0" applyFont="1" applyFill="1" applyBorder="1" applyAlignment="1" applyProtection="1">
      <alignment horizontal="center" vertical="center"/>
      <protection locked="0"/>
    </xf>
    <xf numFmtId="0" fontId="26" fillId="3" borderId="93" xfId="0" applyFont="1" applyFill="1" applyBorder="1" applyAlignment="1" applyProtection="1">
      <alignment horizontal="center" vertical="center"/>
      <protection locked="0"/>
    </xf>
    <xf numFmtId="0" fontId="26" fillId="3" borderId="86" xfId="0" applyFont="1" applyFill="1" applyBorder="1" applyAlignment="1" applyProtection="1">
      <alignment horizontal="center" vertical="center"/>
      <protection locked="0"/>
    </xf>
    <xf numFmtId="0" fontId="26" fillId="3" borderId="95" xfId="0" applyFont="1" applyFill="1" applyBorder="1" applyAlignment="1" applyProtection="1">
      <alignment horizontal="center" vertical="center"/>
      <protection locked="0"/>
    </xf>
    <xf numFmtId="0" fontId="26" fillId="3" borderId="92" xfId="0" applyFont="1" applyFill="1" applyBorder="1" applyAlignment="1" applyProtection="1">
      <alignment horizontal="center" vertical="center"/>
      <protection locked="0"/>
    </xf>
    <xf numFmtId="0" fontId="26" fillId="3" borderId="83" xfId="0" applyFont="1" applyFill="1" applyBorder="1" applyAlignment="1" applyProtection="1">
      <alignment horizontal="center" vertical="center"/>
      <protection locked="0"/>
    </xf>
    <xf numFmtId="0" fontId="26" fillId="3" borderId="88" xfId="0" applyFont="1" applyFill="1" applyBorder="1" applyAlignment="1" applyProtection="1">
      <alignment horizontal="center" vertical="center"/>
      <protection locked="0"/>
    </xf>
    <xf numFmtId="0" fontId="26" fillId="3" borderId="89" xfId="0" applyFont="1" applyFill="1" applyBorder="1" applyAlignment="1" applyProtection="1">
      <alignment horizontal="center" vertical="center"/>
      <protection locked="0"/>
    </xf>
    <xf numFmtId="0" fontId="26" fillId="8" borderId="21" xfId="0" applyFont="1" applyFill="1" applyBorder="1" applyAlignment="1" applyProtection="1">
      <alignment horizontal="center" vertical="center"/>
      <protection locked="0"/>
    </xf>
    <xf numFmtId="0" fontId="17" fillId="3" borderId="45" xfId="0" applyFont="1" applyFill="1" applyBorder="1" applyAlignment="1" applyProtection="1">
      <alignment horizontal="left" vertical="center" wrapText="1"/>
      <protection locked="0"/>
    </xf>
    <xf numFmtId="0" fontId="17" fillId="3" borderId="46" xfId="0" applyFont="1" applyFill="1" applyBorder="1" applyAlignment="1" applyProtection="1">
      <alignment horizontal="left" vertical="center" wrapText="1"/>
      <protection locked="0"/>
    </xf>
    <xf numFmtId="0" fontId="17" fillId="3" borderId="98" xfId="0" applyFont="1" applyFill="1" applyBorder="1" applyAlignment="1" applyProtection="1">
      <alignment horizontal="left" vertical="center" wrapText="1"/>
      <protection locked="0"/>
    </xf>
    <xf numFmtId="0" fontId="17" fillId="3" borderId="17" xfId="0" applyFont="1" applyFill="1" applyBorder="1" applyAlignment="1" applyProtection="1">
      <alignment horizontal="left" vertical="center" wrapText="1"/>
      <protection locked="0"/>
    </xf>
    <xf numFmtId="0" fontId="25" fillId="3" borderId="74" xfId="0" applyFont="1" applyFill="1" applyBorder="1" applyAlignment="1" applyProtection="1">
      <alignment horizontal="center" vertical="center"/>
      <protection locked="0"/>
    </xf>
    <xf numFmtId="0" fontId="17" fillId="3" borderId="101" xfId="0" applyFont="1" applyFill="1" applyBorder="1" applyAlignment="1" applyProtection="1">
      <alignment horizontal="left" vertical="center" wrapText="1"/>
      <protection locked="0"/>
    </xf>
    <xf numFmtId="0" fontId="25" fillId="3" borderId="80" xfId="0" applyFont="1" applyFill="1" applyBorder="1" applyAlignment="1" applyProtection="1">
      <alignment horizontal="center" vertical="center"/>
      <protection locked="0"/>
    </xf>
    <xf numFmtId="0" fontId="17" fillId="3" borderId="37" xfId="0" applyFont="1" applyFill="1" applyBorder="1" applyAlignment="1" applyProtection="1">
      <alignment horizontal="left" vertical="center" wrapText="1"/>
      <protection locked="0"/>
    </xf>
    <xf numFmtId="0" fontId="25" fillId="3" borderId="23" xfId="0" applyFont="1" applyFill="1" applyBorder="1" applyAlignment="1" applyProtection="1">
      <alignment horizontal="center" vertical="center"/>
      <protection locked="0"/>
    </xf>
    <xf numFmtId="0" fontId="17" fillId="3" borderId="102" xfId="0" applyFont="1" applyFill="1" applyBorder="1" applyAlignment="1" applyProtection="1">
      <alignment horizontal="left" vertical="center" wrapText="1"/>
      <protection locked="0"/>
    </xf>
    <xf numFmtId="0" fontId="25" fillId="3" borderId="117" xfId="0" applyFont="1" applyFill="1" applyBorder="1" applyAlignment="1" applyProtection="1">
      <alignment horizontal="center" vertical="center"/>
      <protection locked="0"/>
    </xf>
    <xf numFmtId="0" fontId="25" fillId="3" borderId="110" xfId="0" applyFont="1" applyFill="1" applyBorder="1" applyAlignment="1" applyProtection="1">
      <alignment horizontal="center" vertical="center"/>
      <protection locked="0"/>
    </xf>
    <xf numFmtId="0" fontId="25" fillId="3" borderId="111" xfId="0" applyFont="1" applyFill="1" applyBorder="1" applyAlignment="1" applyProtection="1">
      <alignment horizontal="center" vertical="center"/>
      <protection locked="0"/>
    </xf>
    <xf numFmtId="0" fontId="25" fillId="3" borderId="27" xfId="0" applyFont="1" applyFill="1" applyBorder="1" applyAlignment="1" applyProtection="1">
      <alignment horizontal="center" vertical="center"/>
      <protection locked="0"/>
    </xf>
    <xf numFmtId="0" fontId="25" fillId="3" borderId="4" xfId="0" applyFont="1" applyFill="1" applyBorder="1" applyAlignment="1" applyProtection="1">
      <alignment horizontal="center" vertical="center"/>
      <protection locked="0"/>
    </xf>
    <xf numFmtId="0" fontId="17" fillId="3" borderId="105" xfId="0" applyFont="1" applyFill="1" applyBorder="1" applyAlignment="1" applyProtection="1">
      <alignment horizontal="left" vertical="center" wrapText="1"/>
      <protection locked="0"/>
    </xf>
    <xf numFmtId="0" fontId="17" fillId="3" borderId="106" xfId="0" applyFont="1" applyFill="1" applyBorder="1" applyAlignment="1" applyProtection="1">
      <alignment horizontal="left" vertical="center" wrapText="1"/>
      <protection locked="0"/>
    </xf>
    <xf numFmtId="0" fontId="25" fillId="3" borderId="113" xfId="0" applyFont="1" applyFill="1" applyBorder="1" applyAlignment="1" applyProtection="1">
      <alignment horizontal="center" vertical="center"/>
      <protection locked="0"/>
    </xf>
    <xf numFmtId="0" fontId="22" fillId="8" borderId="49" xfId="0" applyFont="1" applyFill="1" applyBorder="1" applyAlignment="1" applyProtection="1">
      <alignment horizontal="center" vertical="center"/>
      <protection locked="0"/>
    </xf>
    <xf numFmtId="0" fontId="22" fillId="8" borderId="48" xfId="0" applyFont="1" applyFill="1" applyBorder="1" applyAlignment="1" applyProtection="1">
      <alignment horizontal="center" vertical="center"/>
      <protection locked="0"/>
    </xf>
    <xf numFmtId="0" fontId="18" fillId="3" borderId="4" xfId="0" applyFont="1" applyFill="1" applyBorder="1" applyAlignment="1" applyProtection="1">
      <alignment vertical="center" wrapText="1"/>
      <protection locked="0"/>
    </xf>
    <xf numFmtId="0" fontId="18" fillId="3" borderId="36" xfId="0" applyFont="1" applyFill="1" applyBorder="1" applyAlignment="1" applyProtection="1">
      <alignment vertical="center" wrapText="1"/>
      <protection locked="0"/>
    </xf>
    <xf numFmtId="0" fontId="18" fillId="3" borderId="54" xfId="0" applyFont="1" applyFill="1" applyBorder="1" applyAlignment="1" applyProtection="1">
      <alignment vertical="center" wrapText="1"/>
      <protection locked="0"/>
    </xf>
    <xf numFmtId="0" fontId="18" fillId="3" borderId="55" xfId="0" applyFont="1" applyFill="1" applyBorder="1" applyAlignment="1" applyProtection="1">
      <alignment vertical="center" wrapText="1"/>
      <protection locked="0"/>
    </xf>
    <xf numFmtId="0" fontId="18" fillId="5" borderId="5" xfId="0" applyFont="1" applyFill="1" applyBorder="1" applyAlignment="1">
      <alignment vertical="center" wrapText="1"/>
    </xf>
    <xf numFmtId="0" fontId="24" fillId="6" borderId="119" xfId="0" applyFont="1" applyFill="1" applyBorder="1" applyAlignment="1">
      <alignment vertical="center"/>
    </xf>
    <xf numFmtId="0" fontId="31" fillId="6" borderId="124" xfId="0" applyFont="1" applyFill="1" applyBorder="1" applyAlignment="1">
      <alignment horizontal="right" vertical="center"/>
    </xf>
    <xf numFmtId="0" fontId="24" fillId="5" borderId="2" xfId="0" applyFont="1" applyFill="1" applyBorder="1" applyAlignment="1">
      <alignment horizontal="right" vertical="center"/>
    </xf>
    <xf numFmtId="0" fontId="31" fillId="5" borderId="3" xfId="0" applyFont="1" applyFill="1" applyBorder="1" applyAlignment="1">
      <alignment horizontal="right" vertical="center"/>
    </xf>
    <xf numFmtId="0" fontId="17" fillId="3" borderId="125" xfId="0" applyFont="1" applyFill="1" applyBorder="1" applyAlignment="1" applyProtection="1">
      <alignment horizontal="left" vertical="center" wrapText="1"/>
      <protection locked="0"/>
    </xf>
    <xf numFmtId="0" fontId="46" fillId="5" borderId="12" xfId="0" applyFont="1" applyFill="1" applyBorder="1" applyAlignment="1">
      <alignment vertical="center" wrapText="1"/>
    </xf>
    <xf numFmtId="0" fontId="18" fillId="5" borderId="16" xfId="0" applyFont="1" applyFill="1" applyBorder="1" applyAlignment="1">
      <alignment vertical="center" wrapText="1"/>
    </xf>
    <xf numFmtId="0" fontId="18" fillId="5" borderId="116" xfId="0" applyFont="1" applyFill="1" applyBorder="1" applyAlignment="1">
      <alignment vertical="center" wrapText="1"/>
    </xf>
    <xf numFmtId="0" fontId="18" fillId="0" borderId="4" xfId="0" applyFont="1" applyBorder="1" applyAlignment="1">
      <alignment vertical="center" wrapText="1"/>
    </xf>
    <xf numFmtId="0" fontId="25" fillId="3" borderId="126" xfId="0" applyFont="1" applyFill="1" applyBorder="1" applyAlignment="1" applyProtection="1">
      <alignment horizontal="center" vertical="center"/>
      <protection locked="0"/>
    </xf>
    <xf numFmtId="0" fontId="31" fillId="5" borderId="93" xfId="0" applyFont="1" applyFill="1" applyBorder="1" applyAlignment="1">
      <alignment horizontal="right" vertical="center"/>
    </xf>
    <xf numFmtId="0" fontId="18" fillId="5" borderId="4" xfId="0" applyFont="1" applyFill="1" applyBorder="1" applyAlignment="1">
      <alignment vertical="center" wrapText="1"/>
    </xf>
    <xf numFmtId="0" fontId="25" fillId="3" borderId="127" xfId="0" applyFont="1" applyFill="1" applyBorder="1" applyAlignment="1" applyProtection="1">
      <alignment horizontal="center" vertical="center"/>
      <protection locked="0"/>
    </xf>
    <xf numFmtId="0" fontId="46" fillId="0" borderId="4" xfId="0" applyFont="1" applyBorder="1" applyAlignment="1">
      <alignment vertical="center" wrapText="1"/>
    </xf>
    <xf numFmtId="0" fontId="24" fillId="5" borderId="126" xfId="0" applyFont="1" applyFill="1" applyBorder="1" applyAlignment="1">
      <alignment vertical="center"/>
    </xf>
    <xf numFmtId="0" fontId="15" fillId="6" borderId="35" xfId="0" applyFont="1" applyFill="1" applyBorder="1" applyAlignment="1">
      <alignment horizontal="center" vertical="center" wrapText="1"/>
    </xf>
    <xf numFmtId="176" fontId="18" fillId="0" borderId="29" xfId="4" applyNumberFormat="1" applyFont="1" applyFill="1" applyBorder="1" applyAlignment="1">
      <alignment horizontal="right" vertical="center" wrapText="1"/>
    </xf>
    <xf numFmtId="0" fontId="22" fillId="0" borderId="3" xfId="0" applyFont="1" applyBorder="1" applyAlignment="1">
      <alignment vertical="center" wrapText="1"/>
    </xf>
    <xf numFmtId="0" fontId="22" fillId="6" borderId="134" xfId="0" applyFont="1" applyFill="1" applyBorder="1" applyAlignment="1">
      <alignment vertical="center" wrapText="1"/>
    </xf>
    <xf numFmtId="0" fontId="22" fillId="0" borderId="91" xfId="0" applyFont="1" applyBorder="1" applyAlignment="1">
      <alignment vertical="center" wrapText="1"/>
    </xf>
    <xf numFmtId="0" fontId="15" fillId="6" borderId="35" xfId="0" applyFont="1" applyFill="1" applyBorder="1" applyAlignment="1">
      <alignment vertical="center"/>
    </xf>
    <xf numFmtId="0" fontId="15" fillId="6" borderId="26" xfId="0" applyFont="1" applyFill="1" applyBorder="1" applyAlignment="1">
      <alignment horizontal="left" vertical="center" wrapText="1"/>
    </xf>
    <xf numFmtId="0" fontId="15" fillId="6" borderId="26" xfId="0" applyFont="1" applyFill="1" applyBorder="1" applyAlignment="1">
      <alignment horizontal="left" vertical="center"/>
    </xf>
    <xf numFmtId="0" fontId="21" fillId="6" borderId="135" xfId="0" applyFont="1" applyFill="1" applyBorder="1" applyAlignment="1">
      <alignment horizontal="left" vertical="center" wrapText="1"/>
    </xf>
    <xf numFmtId="0" fontId="18" fillId="6" borderId="26" xfId="0" applyFont="1" applyFill="1" applyBorder="1" applyAlignment="1">
      <alignment horizontal="left" vertical="center" wrapText="1"/>
    </xf>
    <xf numFmtId="0" fontId="22" fillId="6" borderId="103" xfId="0" applyFont="1" applyFill="1" applyBorder="1" applyAlignment="1">
      <alignment vertical="center" wrapText="1"/>
    </xf>
    <xf numFmtId="0" fontId="18" fillId="6" borderId="136" xfId="0" applyFont="1" applyFill="1" applyBorder="1" applyAlignment="1">
      <alignment vertical="center" wrapText="1"/>
    </xf>
    <xf numFmtId="0" fontId="18" fillId="6" borderId="136" xfId="0" applyFont="1" applyFill="1" applyBorder="1" applyAlignment="1" applyProtection="1">
      <alignment vertical="center" wrapText="1"/>
      <protection locked="0"/>
    </xf>
    <xf numFmtId="0" fontId="22" fillId="6" borderId="103" xfId="0" applyFont="1" applyFill="1" applyBorder="1" applyAlignment="1">
      <alignment horizontal="left" vertical="center" wrapText="1"/>
    </xf>
    <xf numFmtId="0" fontId="18" fillId="6" borderId="136" xfId="0" applyFont="1" applyFill="1" applyBorder="1" applyAlignment="1">
      <alignment horizontal="center" vertical="center" wrapText="1"/>
    </xf>
    <xf numFmtId="0" fontId="22" fillId="6" borderId="103" xfId="0" applyFont="1" applyFill="1" applyBorder="1" applyAlignment="1">
      <alignment horizontal="left" vertical="center"/>
    </xf>
    <xf numFmtId="0" fontId="15" fillId="6" borderId="136" xfId="0" applyFont="1" applyFill="1" applyBorder="1" applyAlignment="1">
      <alignment horizontal="left" vertical="center" wrapText="1"/>
    </xf>
    <xf numFmtId="0" fontId="15" fillId="6" borderId="136" xfId="0" applyFont="1" applyFill="1" applyBorder="1" applyAlignment="1">
      <alignment horizontal="left" vertical="center"/>
    </xf>
    <xf numFmtId="0" fontId="15" fillId="6" borderId="137" xfId="0" applyFont="1" applyFill="1" applyBorder="1" applyAlignment="1">
      <alignment horizontal="left" vertical="center" wrapText="1"/>
    </xf>
    <xf numFmtId="0" fontId="21" fillId="6" borderId="103" xfId="0" applyFont="1" applyFill="1" applyBorder="1" applyAlignment="1">
      <alignment horizontal="left" vertical="center" wrapText="1"/>
    </xf>
    <xf numFmtId="0" fontId="18" fillId="6" borderId="136" xfId="0" applyFont="1" applyFill="1" applyBorder="1" applyAlignment="1">
      <alignment horizontal="left" vertical="center" wrapText="1"/>
    </xf>
    <xf numFmtId="0" fontId="22" fillId="6" borderId="128" xfId="0" applyFont="1" applyFill="1" applyBorder="1" applyAlignment="1">
      <alignment horizontal="left" vertical="center"/>
    </xf>
    <xf numFmtId="0" fontId="15" fillId="6" borderId="20" xfId="0" applyFont="1" applyFill="1" applyBorder="1" applyAlignment="1">
      <alignment vertical="center" wrapText="1"/>
    </xf>
    <xf numFmtId="0" fontId="15" fillId="6" borderId="137" xfId="0" applyFont="1" applyFill="1" applyBorder="1" applyAlignment="1">
      <alignment horizontal="center" vertical="center" wrapText="1"/>
    </xf>
    <xf numFmtId="0" fontId="22" fillId="0" borderId="99" xfId="0" applyFont="1" applyBorder="1" applyAlignment="1">
      <alignment vertical="center" wrapText="1"/>
    </xf>
    <xf numFmtId="0" fontId="15" fillId="6" borderId="138" xfId="0" applyFont="1" applyFill="1" applyBorder="1" applyAlignment="1">
      <alignment horizontal="left" vertical="center" wrapText="1"/>
    </xf>
    <xf numFmtId="0" fontId="15" fillId="6" borderId="138" xfId="0" applyFont="1" applyFill="1" applyBorder="1" applyAlignment="1">
      <alignment horizontal="left" vertical="center"/>
    </xf>
    <xf numFmtId="0" fontId="15" fillId="6" borderId="136" xfId="0" applyFont="1" applyFill="1" applyBorder="1" applyAlignment="1">
      <alignment vertical="center" wrapText="1"/>
    </xf>
    <xf numFmtId="0" fontId="15" fillId="6" borderId="136" xfId="0" applyFont="1" applyFill="1" applyBorder="1" applyAlignment="1">
      <alignment vertical="center"/>
    </xf>
    <xf numFmtId="0" fontId="15" fillId="6" borderId="136" xfId="0" applyFont="1" applyFill="1" applyBorder="1" applyAlignment="1">
      <alignment horizontal="center" vertical="center" wrapText="1"/>
    </xf>
    <xf numFmtId="0" fontId="15" fillId="6" borderId="137" xfId="0" applyFont="1" applyFill="1" applyBorder="1" applyAlignment="1">
      <alignment vertical="center"/>
    </xf>
    <xf numFmtId="0" fontId="22" fillId="6" borderId="139" xfId="0" applyFont="1" applyFill="1" applyBorder="1" applyAlignment="1">
      <alignment horizontal="left" vertical="center"/>
    </xf>
    <xf numFmtId="0" fontId="16" fillId="3" borderId="59" xfId="0" applyFont="1" applyFill="1" applyBorder="1" applyAlignment="1" applyProtection="1">
      <alignment vertical="center"/>
      <protection locked="0"/>
    </xf>
    <xf numFmtId="0" fontId="22" fillId="6" borderId="129" xfId="0" applyFont="1" applyFill="1" applyBorder="1" applyAlignment="1">
      <alignment horizontal="left" vertical="center"/>
    </xf>
    <xf numFmtId="0" fontId="18" fillId="6" borderId="141" xfId="0" applyFont="1" applyFill="1" applyBorder="1" applyAlignment="1">
      <alignment horizontal="center" vertical="center" wrapText="1"/>
    </xf>
    <xf numFmtId="176" fontId="18" fillId="6" borderId="141" xfId="4" applyNumberFormat="1" applyFont="1" applyFill="1" applyBorder="1" applyAlignment="1">
      <alignment horizontal="right" vertical="center" wrapText="1"/>
    </xf>
    <xf numFmtId="0" fontId="22" fillId="6" borderId="142" xfId="0" applyFont="1" applyFill="1" applyBorder="1" applyAlignment="1">
      <alignment vertical="center" wrapText="1"/>
    </xf>
    <xf numFmtId="0" fontId="22" fillId="6" borderId="114" xfId="0" applyFont="1" applyFill="1" applyBorder="1" applyAlignment="1">
      <alignment vertical="center" wrapText="1"/>
    </xf>
    <xf numFmtId="0" fontId="24" fillId="6" borderId="43" xfId="0" applyFont="1" applyFill="1" applyBorder="1" applyAlignment="1">
      <alignment vertical="center"/>
    </xf>
    <xf numFmtId="0" fontId="24" fillId="6" borderId="143" xfId="0" applyFont="1" applyFill="1" applyBorder="1" applyAlignment="1">
      <alignment vertical="center"/>
    </xf>
    <xf numFmtId="0" fontId="56" fillId="0" borderId="0" xfId="7" applyFont="1">
      <alignment vertical="center"/>
    </xf>
    <xf numFmtId="0" fontId="50" fillId="0" borderId="0" xfId="7" applyFont="1">
      <alignment vertical="center"/>
    </xf>
    <xf numFmtId="0" fontId="55" fillId="0" borderId="0" xfId="15"/>
    <xf numFmtId="0" fontId="17" fillId="3" borderId="145" xfId="0" applyFont="1" applyFill="1" applyBorder="1" applyAlignment="1" applyProtection="1">
      <alignment horizontal="left" vertical="center" wrapText="1"/>
      <protection locked="0"/>
    </xf>
    <xf numFmtId="0" fontId="17" fillId="3" borderId="147" xfId="0" applyFont="1" applyFill="1" applyBorder="1" applyAlignment="1" applyProtection="1">
      <alignment horizontal="left" vertical="center" wrapText="1"/>
      <protection locked="0"/>
    </xf>
    <xf numFmtId="0" fontId="17" fillId="3" borderId="146" xfId="0" applyFont="1" applyFill="1" applyBorder="1" applyAlignment="1" applyProtection="1">
      <alignment horizontal="left" vertical="center" wrapText="1"/>
      <protection locked="0"/>
    </xf>
    <xf numFmtId="0" fontId="26" fillId="6" borderId="149" xfId="0" applyFont="1" applyFill="1" applyBorder="1" applyAlignment="1" applyProtection="1">
      <alignment horizontal="center" vertical="center"/>
      <protection locked="0"/>
    </xf>
    <xf numFmtId="0" fontId="17" fillId="6" borderId="150" xfId="0" applyFont="1" applyFill="1" applyBorder="1" applyAlignment="1" applyProtection="1">
      <alignment horizontal="left" vertical="center" wrapText="1"/>
      <protection locked="0"/>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41" xfId="0" applyFont="1" applyBorder="1" applyAlignment="1">
      <alignment horizontal="center" vertical="center" wrapText="1"/>
    </xf>
    <xf numFmtId="0" fontId="18" fillId="5" borderId="154" xfId="0" applyFont="1" applyFill="1" applyBorder="1" applyAlignment="1">
      <alignment vertical="center" wrapText="1"/>
    </xf>
    <xf numFmtId="0" fontId="22" fillId="0" borderId="98" xfId="0" applyFont="1" applyBorder="1" applyAlignment="1">
      <alignment vertical="center" wrapText="1"/>
    </xf>
    <xf numFmtId="0" fontId="18" fillId="0" borderId="1" xfId="0" applyFont="1" applyBorder="1" applyAlignment="1">
      <alignment horizontal="center" vertical="center" wrapText="1"/>
    </xf>
    <xf numFmtId="0" fontId="18" fillId="3" borderId="1" xfId="0" applyFont="1" applyFill="1" applyBorder="1" applyAlignment="1" applyProtection="1">
      <alignment vertical="center" wrapText="1"/>
      <protection locked="0"/>
    </xf>
    <xf numFmtId="0" fontId="22" fillId="0" borderId="147" xfId="0" applyFont="1" applyBorder="1" applyAlignment="1">
      <alignment vertical="center" wrapText="1"/>
    </xf>
    <xf numFmtId="0" fontId="18" fillId="0" borderId="159" xfId="0" applyFont="1" applyBorder="1" applyAlignment="1">
      <alignment horizontal="center" vertical="center" wrapText="1"/>
    </xf>
    <xf numFmtId="0" fontId="22" fillId="0" borderId="98" xfId="0" applyFont="1" applyBorder="1" applyAlignment="1">
      <alignment horizontal="left" vertical="center" wrapText="1"/>
    </xf>
    <xf numFmtId="0" fontId="18" fillId="6" borderId="163" xfId="0" applyFont="1" applyFill="1" applyBorder="1" applyAlignment="1">
      <alignment horizontal="center" vertical="center" wrapText="1"/>
    </xf>
    <xf numFmtId="0" fontId="18" fillId="6" borderId="165" xfId="0" applyFont="1" applyFill="1" applyBorder="1" applyAlignment="1">
      <alignment horizontal="center" vertical="center" wrapText="1"/>
    </xf>
    <xf numFmtId="0" fontId="17" fillId="6" borderId="166" xfId="0" applyFont="1" applyFill="1" applyBorder="1" applyAlignment="1" applyProtection="1">
      <alignment vertical="center" wrapText="1"/>
      <protection locked="0"/>
    </xf>
    <xf numFmtId="0" fontId="17" fillId="0" borderId="6" xfId="0" applyFont="1" applyBorder="1" applyAlignment="1">
      <alignment horizontal="center" vertical="center" wrapText="1"/>
    </xf>
    <xf numFmtId="0" fontId="18" fillId="6" borderId="167" xfId="0" applyFont="1" applyFill="1" applyBorder="1" applyAlignment="1">
      <alignment horizontal="center" vertical="center" wrapText="1"/>
    </xf>
    <xf numFmtId="0" fontId="17" fillId="6" borderId="168" xfId="0" applyFont="1" applyFill="1" applyBorder="1" applyAlignment="1" applyProtection="1">
      <alignment vertical="center" wrapText="1"/>
      <protection locked="0"/>
    </xf>
    <xf numFmtId="0" fontId="18" fillId="6" borderId="169" xfId="0" applyFont="1" applyFill="1" applyBorder="1" applyAlignment="1">
      <alignment horizontal="center" vertical="center" wrapText="1"/>
    </xf>
    <xf numFmtId="176" fontId="18" fillId="6" borderId="170" xfId="4" applyNumberFormat="1" applyFont="1" applyFill="1" applyBorder="1" applyAlignment="1">
      <alignment horizontal="right" vertical="center" wrapText="1"/>
    </xf>
    <xf numFmtId="0" fontId="18" fillId="6" borderId="172" xfId="0" applyFont="1" applyFill="1" applyBorder="1" applyAlignment="1">
      <alignment horizontal="center" vertical="center" wrapText="1"/>
    </xf>
    <xf numFmtId="0" fontId="17" fillId="6" borderId="172" xfId="0" applyFont="1" applyFill="1" applyBorder="1" applyAlignment="1" applyProtection="1">
      <alignment vertical="center" wrapText="1"/>
      <protection locked="0"/>
    </xf>
    <xf numFmtId="0" fontId="22" fillId="6" borderId="171" xfId="0" applyFont="1" applyFill="1" applyBorder="1" applyAlignment="1">
      <alignment vertical="center" wrapText="1"/>
    </xf>
    <xf numFmtId="0" fontId="18" fillId="6" borderId="173" xfId="0" applyFont="1" applyFill="1" applyBorder="1" applyAlignment="1">
      <alignment horizontal="center" vertical="center" wrapText="1"/>
    </xf>
    <xf numFmtId="0" fontId="17" fillId="6" borderId="173" xfId="0" applyFont="1" applyFill="1" applyBorder="1" applyAlignment="1" applyProtection="1">
      <alignment vertical="center" wrapText="1"/>
      <protection locked="0"/>
    </xf>
    <xf numFmtId="0" fontId="18" fillId="6" borderId="44" xfId="0" applyFont="1" applyFill="1" applyBorder="1" applyAlignment="1">
      <alignment vertical="top" wrapText="1"/>
    </xf>
    <xf numFmtId="0" fontId="18" fillId="6" borderId="174" xfId="0" applyFont="1" applyFill="1" applyBorder="1" applyAlignment="1">
      <alignment vertical="top" wrapText="1"/>
    </xf>
    <xf numFmtId="176" fontId="18" fillId="3" borderId="175" xfId="4" applyNumberFormat="1" applyFont="1" applyFill="1" applyBorder="1" applyAlignment="1" applyProtection="1">
      <alignment horizontal="right" vertical="center" wrapText="1"/>
      <protection locked="0"/>
    </xf>
    <xf numFmtId="0" fontId="18" fillId="6" borderId="176" xfId="0" applyFont="1" applyFill="1" applyBorder="1" applyAlignment="1">
      <alignment vertical="top" wrapText="1"/>
    </xf>
    <xf numFmtId="0" fontId="18" fillId="3" borderId="7" xfId="0" applyFont="1" applyFill="1" applyBorder="1" applyAlignment="1" applyProtection="1">
      <alignment vertical="center" wrapText="1"/>
      <protection locked="0"/>
    </xf>
    <xf numFmtId="0" fontId="18" fillId="6" borderId="177" xfId="0" applyFont="1" applyFill="1" applyBorder="1" applyAlignment="1">
      <alignment vertical="top" wrapText="1"/>
    </xf>
    <xf numFmtId="0" fontId="18" fillId="6" borderId="178" xfId="0" applyFont="1" applyFill="1" applyBorder="1" applyAlignment="1">
      <alignment vertical="top" wrapText="1"/>
    </xf>
    <xf numFmtId="0" fontId="18" fillId="6" borderId="179" xfId="0" applyFont="1" applyFill="1" applyBorder="1" applyAlignment="1">
      <alignment vertical="top" wrapText="1"/>
    </xf>
    <xf numFmtId="0" fontId="15" fillId="6" borderId="176" xfId="0" applyFont="1" applyFill="1" applyBorder="1" applyAlignment="1">
      <alignment horizontal="left" vertical="center"/>
    </xf>
    <xf numFmtId="0" fontId="18" fillId="6" borderId="176" xfId="0" applyFont="1" applyFill="1" applyBorder="1" applyAlignment="1" applyProtection="1">
      <alignment horizontal="left" vertical="center" wrapText="1"/>
      <protection locked="0"/>
    </xf>
    <xf numFmtId="0" fontId="18" fillId="6" borderId="140" xfId="0" applyFont="1" applyFill="1" applyBorder="1" applyAlignment="1" applyProtection="1">
      <alignment horizontal="left" vertical="center" wrapText="1"/>
      <protection locked="0"/>
    </xf>
    <xf numFmtId="0" fontId="15" fillId="6" borderId="176" xfId="0" applyFont="1" applyFill="1" applyBorder="1" applyAlignment="1">
      <alignment horizontal="center" vertical="center"/>
    </xf>
    <xf numFmtId="0" fontId="18" fillId="6" borderId="176" xfId="0" applyFont="1" applyFill="1" applyBorder="1" applyAlignment="1" applyProtection="1">
      <alignment vertical="center"/>
      <protection locked="0"/>
    </xf>
    <xf numFmtId="0" fontId="15" fillId="6" borderId="181" xfId="0" applyFont="1" applyFill="1" applyBorder="1" applyAlignment="1">
      <alignment vertical="center"/>
    </xf>
    <xf numFmtId="0" fontId="18" fillId="0" borderId="182" xfId="0" applyFont="1" applyBorder="1" applyAlignment="1">
      <alignment horizontal="center" vertical="center" wrapText="1"/>
    </xf>
    <xf numFmtId="0" fontId="18" fillId="0" borderId="6" xfId="0" applyFont="1" applyBorder="1" applyAlignment="1">
      <alignment horizontal="center" vertical="center" wrapText="1"/>
    </xf>
    <xf numFmtId="0" fontId="18" fillId="3" borderId="63" xfId="0" applyFont="1" applyFill="1" applyBorder="1" applyAlignment="1" applyProtection="1">
      <alignment vertical="center" wrapText="1"/>
      <protection locked="0"/>
    </xf>
    <xf numFmtId="0" fontId="18" fillId="0" borderId="183" xfId="0" applyFont="1" applyBorder="1" applyAlignment="1">
      <alignment horizontal="center" vertical="center" wrapText="1"/>
    </xf>
    <xf numFmtId="0" fontId="18" fillId="6" borderId="184" xfId="0" applyFont="1" applyFill="1" applyBorder="1" applyAlignment="1">
      <alignment horizontal="center" vertical="center" wrapText="1"/>
    </xf>
    <xf numFmtId="0" fontId="18" fillId="6" borderId="185" xfId="0" applyFont="1" applyFill="1" applyBorder="1" applyAlignment="1">
      <alignment horizontal="center" vertical="center" wrapText="1"/>
    </xf>
    <xf numFmtId="0" fontId="18" fillId="6" borderId="186" xfId="0" applyFont="1" applyFill="1" applyBorder="1" applyAlignment="1">
      <alignment horizontal="center" vertical="center" wrapText="1"/>
    </xf>
    <xf numFmtId="0" fontId="18" fillId="6" borderId="187" xfId="0" applyFont="1" applyFill="1" applyBorder="1" applyAlignment="1">
      <alignment horizontal="center" vertical="center" wrapText="1"/>
    </xf>
    <xf numFmtId="0" fontId="18" fillId="0" borderId="146" xfId="0" applyFont="1" applyBorder="1" applyAlignment="1">
      <alignment horizontal="center" vertical="center" wrapText="1"/>
    </xf>
    <xf numFmtId="0" fontId="18" fillId="0" borderId="189" xfId="0" applyFont="1" applyBorder="1" applyAlignment="1">
      <alignment horizontal="center" vertical="center" wrapText="1"/>
    </xf>
    <xf numFmtId="0" fontId="15" fillId="6" borderId="170" xfId="0" applyFont="1" applyFill="1" applyBorder="1" applyAlignment="1">
      <alignment horizontal="left" vertical="center"/>
    </xf>
    <xf numFmtId="0" fontId="18" fillId="6" borderId="170" xfId="0" applyFont="1" applyFill="1" applyBorder="1" applyAlignment="1" applyProtection="1">
      <alignment vertical="center"/>
      <protection locked="0"/>
    </xf>
    <xf numFmtId="0" fontId="15" fillId="6" borderId="190" xfId="0" applyFont="1" applyFill="1" applyBorder="1" applyAlignment="1">
      <alignment horizontal="left" vertical="center"/>
    </xf>
    <xf numFmtId="0" fontId="16" fillId="3" borderId="191" xfId="0" applyFont="1" applyFill="1" applyBorder="1" applyAlignment="1" applyProtection="1">
      <alignment vertical="center"/>
      <protection locked="0"/>
    </xf>
    <xf numFmtId="0" fontId="15" fillId="6" borderId="192" xfId="0" applyFont="1" applyFill="1" applyBorder="1" applyAlignment="1">
      <alignment vertical="center"/>
    </xf>
    <xf numFmtId="0" fontId="18" fillId="6" borderId="193" xfId="0" applyFont="1" applyFill="1" applyBorder="1" applyAlignment="1" applyProtection="1">
      <alignment horizontal="left" vertical="center" wrapText="1"/>
      <protection locked="0"/>
    </xf>
    <xf numFmtId="0" fontId="15" fillId="6" borderId="194" xfId="0" applyFont="1" applyFill="1" applyBorder="1" applyAlignment="1">
      <alignment horizontal="center" vertical="center"/>
    </xf>
    <xf numFmtId="0" fontId="18" fillId="6" borderId="167" xfId="0" applyFont="1" applyFill="1" applyBorder="1" applyAlignment="1" applyProtection="1">
      <alignment horizontal="left" vertical="center" wrapText="1"/>
      <protection locked="0"/>
    </xf>
    <xf numFmtId="0" fontId="15" fillId="6" borderId="169" xfId="0" applyFont="1" applyFill="1" applyBorder="1" applyAlignment="1">
      <alignment horizontal="center" vertical="center"/>
    </xf>
    <xf numFmtId="0" fontId="18" fillId="6" borderId="190" xfId="0" applyFont="1" applyFill="1" applyBorder="1" applyAlignment="1" applyProtection="1">
      <alignment vertical="center"/>
      <protection locked="0"/>
    </xf>
    <xf numFmtId="0" fontId="15" fillId="6" borderId="193" xfId="0" applyFont="1" applyFill="1" applyBorder="1" applyAlignment="1">
      <alignment vertical="center"/>
    </xf>
    <xf numFmtId="0" fontId="15" fillId="6" borderId="40" xfId="0" applyFont="1" applyFill="1" applyBorder="1" applyAlignment="1">
      <alignment horizontal="center" vertical="center"/>
    </xf>
    <xf numFmtId="0" fontId="15" fillId="6" borderId="61" xfId="0" applyFont="1" applyFill="1" applyBorder="1" applyAlignment="1">
      <alignment horizontal="center" vertical="center"/>
    </xf>
    <xf numFmtId="0" fontId="15" fillId="6" borderId="176" xfId="0" applyFont="1" applyFill="1" applyBorder="1" applyAlignment="1">
      <alignment vertical="center"/>
    </xf>
    <xf numFmtId="0" fontId="15" fillId="6" borderId="194" xfId="0" applyFont="1" applyFill="1" applyBorder="1" applyAlignment="1">
      <alignment vertical="center"/>
    </xf>
    <xf numFmtId="0" fontId="15" fillId="6" borderId="195" xfId="0" applyFont="1" applyFill="1" applyBorder="1" applyAlignment="1">
      <alignment vertical="center"/>
    </xf>
    <xf numFmtId="0" fontId="15" fillId="6" borderId="169" xfId="0" applyFont="1" applyFill="1" applyBorder="1" applyAlignment="1">
      <alignment vertical="center"/>
    </xf>
    <xf numFmtId="0" fontId="15" fillId="6" borderId="196" xfId="0" applyFont="1" applyFill="1" applyBorder="1" applyAlignment="1">
      <alignment vertical="center"/>
    </xf>
    <xf numFmtId="0" fontId="18" fillId="6" borderId="197" xfId="0" applyFont="1" applyFill="1" applyBorder="1" applyAlignment="1">
      <alignment horizontal="center" vertical="center" wrapText="1"/>
    </xf>
    <xf numFmtId="0" fontId="15" fillId="6" borderId="164" xfId="0" applyFont="1" applyFill="1" applyBorder="1" applyAlignment="1">
      <alignment vertical="center"/>
    </xf>
    <xf numFmtId="0" fontId="8" fillId="8" borderId="1" xfId="9" applyFill="1" applyBorder="1" applyAlignment="1" applyProtection="1">
      <alignment horizontal="center" vertical="center"/>
      <protection locked="0"/>
    </xf>
    <xf numFmtId="0" fontId="25" fillId="3" borderId="108" xfId="0" applyFont="1" applyFill="1" applyBorder="1" applyAlignment="1" applyProtection="1">
      <alignment horizontal="center" vertical="center"/>
      <protection locked="0"/>
    </xf>
    <xf numFmtId="0" fontId="17" fillId="0" borderId="12" xfId="0" applyFont="1" applyBorder="1" applyAlignment="1">
      <alignment horizontal="center" vertical="center" wrapText="1"/>
    </xf>
    <xf numFmtId="0" fontId="22" fillId="5" borderId="72" xfId="0" applyFont="1" applyFill="1" applyBorder="1" applyAlignment="1">
      <alignment horizontal="left" vertical="top" wrapText="1"/>
    </xf>
    <xf numFmtId="0" fontId="25" fillId="3" borderId="10" xfId="0" applyFont="1" applyFill="1" applyBorder="1" applyAlignment="1" applyProtection="1">
      <alignment horizontal="center" vertical="center"/>
      <protection locked="0"/>
    </xf>
    <xf numFmtId="0" fontId="23" fillId="7" borderId="67" xfId="0" applyFont="1" applyFill="1" applyBorder="1" applyAlignment="1">
      <alignment horizontal="center" vertical="center"/>
    </xf>
    <xf numFmtId="0" fontId="17" fillId="3" borderId="97" xfId="0" applyFont="1" applyFill="1" applyBorder="1" applyAlignment="1" applyProtection="1">
      <alignment horizontal="left" vertical="center" wrapText="1"/>
      <protection locked="0"/>
    </xf>
    <xf numFmtId="0" fontId="17" fillId="3" borderId="38" xfId="0" applyFont="1" applyFill="1" applyBorder="1" applyAlignment="1" applyProtection="1">
      <alignment horizontal="left" vertical="center" wrapText="1"/>
      <protection locked="0"/>
    </xf>
    <xf numFmtId="176" fontId="18" fillId="3" borderId="2" xfId="4" applyNumberFormat="1" applyFont="1" applyFill="1" applyBorder="1" applyAlignment="1" applyProtection="1">
      <alignment horizontal="center" vertical="center" wrapText="1"/>
      <protection locked="0"/>
    </xf>
    <xf numFmtId="176" fontId="18" fillId="3" borderId="175" xfId="4" applyNumberFormat="1" applyFont="1" applyFill="1" applyBorder="1" applyAlignment="1" applyProtection="1">
      <alignment horizontal="center" vertical="center" wrapText="1"/>
      <protection locked="0"/>
    </xf>
    <xf numFmtId="0" fontId="5" fillId="3" borderId="1" xfId="9" applyFont="1" applyFill="1" applyBorder="1" applyAlignment="1" applyProtection="1">
      <alignment horizontal="center" vertical="center" wrapText="1"/>
      <protection locked="0"/>
    </xf>
    <xf numFmtId="0" fontId="5" fillId="0" borderId="0" xfId="7" applyFont="1">
      <alignment vertical="center"/>
    </xf>
    <xf numFmtId="0" fontId="5" fillId="3" borderId="80" xfId="7" applyFont="1" applyFill="1" applyBorder="1" applyAlignment="1" applyProtection="1">
      <alignment vertical="center" wrapText="1"/>
      <protection locked="0"/>
    </xf>
    <xf numFmtId="0" fontId="5" fillId="0" borderId="0" xfId="6" applyFont="1">
      <alignment vertical="center"/>
    </xf>
    <xf numFmtId="0" fontId="4" fillId="0" borderId="1" xfId="16" applyBorder="1" applyAlignment="1">
      <alignment horizontal="center" vertical="center"/>
    </xf>
    <xf numFmtId="0" fontId="4" fillId="0" borderId="0" xfId="16">
      <alignment vertical="center"/>
    </xf>
    <xf numFmtId="49" fontId="4" fillId="7" borderId="1" xfId="16" applyNumberFormat="1" applyFill="1" applyBorder="1">
      <alignment vertical="center"/>
    </xf>
    <xf numFmtId="49" fontId="4" fillId="9" borderId="1" xfId="16" applyNumberFormat="1" applyFill="1" applyBorder="1" applyAlignment="1">
      <alignment horizontal="center" vertical="center"/>
    </xf>
    <xf numFmtId="0" fontId="4" fillId="7" borderId="1" xfId="16" applyFill="1" applyBorder="1">
      <alignment vertical="center"/>
    </xf>
    <xf numFmtId="0" fontId="4" fillId="9" borderId="1" xfId="16" applyFill="1" applyBorder="1">
      <alignment vertical="center"/>
    </xf>
    <xf numFmtId="0" fontId="4" fillId="0" borderId="9" xfId="16" applyBorder="1" applyAlignment="1">
      <alignment vertical="center" wrapText="1"/>
    </xf>
    <xf numFmtId="0" fontId="4" fillId="0" borderId="1" xfId="16" applyBorder="1" applyAlignment="1">
      <alignment vertical="center" wrapText="1"/>
    </xf>
    <xf numFmtId="0" fontId="4" fillId="0" borderId="1" xfId="16" applyBorder="1">
      <alignment vertical="center"/>
    </xf>
    <xf numFmtId="38" fontId="4" fillId="0" borderId="1" xfId="8" applyFont="1" applyBorder="1">
      <alignment vertical="center"/>
    </xf>
    <xf numFmtId="38" fontId="4" fillId="0" borderId="1" xfId="8" applyFont="1" applyBorder="1" applyAlignment="1">
      <alignment horizontal="right" vertical="center"/>
    </xf>
    <xf numFmtId="0" fontId="4" fillId="0" borderId="74" xfId="16" applyBorder="1">
      <alignment vertical="center"/>
    </xf>
    <xf numFmtId="0" fontId="4" fillId="0" borderId="9" xfId="16" applyBorder="1">
      <alignment vertical="center"/>
    </xf>
    <xf numFmtId="0" fontId="4" fillId="0" borderId="109" xfId="16" applyBorder="1">
      <alignment vertical="center"/>
    </xf>
    <xf numFmtId="176" fontId="4" fillId="0" borderId="1" xfId="16" applyNumberFormat="1" applyBorder="1">
      <alignment vertical="center"/>
    </xf>
    <xf numFmtId="176" fontId="4" fillId="0" borderId="1" xfId="4" applyNumberFormat="1" applyFont="1" applyBorder="1">
      <alignment vertical="center"/>
    </xf>
    <xf numFmtId="0" fontId="49" fillId="0" borderId="0" xfId="16" applyFont="1">
      <alignment vertical="center"/>
    </xf>
    <xf numFmtId="0" fontId="21" fillId="0" borderId="0" xfId="0" applyFont="1" applyAlignment="1">
      <alignment vertical="center"/>
    </xf>
    <xf numFmtId="0" fontId="18" fillId="0" borderId="0" xfId="0" applyFont="1" applyAlignment="1">
      <alignment vertical="center"/>
    </xf>
    <xf numFmtId="0" fontId="18" fillId="6" borderId="201" xfId="0" applyFont="1" applyFill="1" applyBorder="1" applyAlignment="1">
      <alignment vertical="top" wrapText="1"/>
    </xf>
    <xf numFmtId="0" fontId="22" fillId="5" borderId="70" xfId="0" applyFont="1" applyFill="1" applyBorder="1" applyAlignment="1">
      <alignment horizontal="center" vertical="top" wrapText="1"/>
    </xf>
    <xf numFmtId="0" fontId="18" fillId="6" borderId="204" xfId="0" applyFont="1" applyFill="1" applyBorder="1" applyAlignment="1">
      <alignment vertical="top" wrapText="1"/>
    </xf>
    <xf numFmtId="0" fontId="34" fillId="5" borderId="9" xfId="0" applyFont="1" applyFill="1" applyBorder="1" applyAlignment="1">
      <alignment vertical="center" wrapText="1"/>
    </xf>
    <xf numFmtId="0" fontId="17" fillId="6" borderId="103" xfId="0" applyFont="1" applyFill="1" applyBorder="1" applyAlignment="1">
      <alignment horizontal="left" vertical="center" wrapText="1"/>
    </xf>
    <xf numFmtId="0" fontId="17" fillId="6" borderId="190" xfId="0" applyFont="1" applyFill="1" applyBorder="1" applyAlignment="1">
      <alignment horizontal="left" vertical="center" wrapText="1"/>
    </xf>
    <xf numFmtId="0" fontId="25" fillId="6" borderId="44" xfId="0" applyFont="1" applyFill="1" applyBorder="1" applyAlignment="1">
      <alignment vertical="top" wrapText="1"/>
    </xf>
    <xf numFmtId="176" fontId="18" fillId="0" borderId="5" xfId="4" applyNumberFormat="1" applyFont="1" applyFill="1" applyBorder="1" applyAlignment="1">
      <alignment horizontal="right" vertical="center" wrapText="1"/>
    </xf>
    <xf numFmtId="176" fontId="18" fillId="3" borderId="205" xfId="4" applyNumberFormat="1" applyFont="1" applyFill="1" applyBorder="1" applyAlignment="1" applyProtection="1">
      <alignment horizontal="right" vertical="center" wrapText="1"/>
      <protection locked="0"/>
    </xf>
    <xf numFmtId="176" fontId="18" fillId="0" borderId="56" xfId="4" applyNumberFormat="1" applyFont="1" applyFill="1" applyBorder="1" applyAlignment="1">
      <alignment horizontal="right" vertical="center" wrapText="1"/>
    </xf>
    <xf numFmtId="0" fontId="34" fillId="0" borderId="9" xfId="0" applyFont="1" applyBorder="1" applyAlignment="1">
      <alignment horizontal="left" vertical="center" wrapText="1"/>
    </xf>
    <xf numFmtId="0" fontId="34" fillId="5" borderId="13" xfId="0" applyFont="1" applyFill="1" applyBorder="1" applyAlignment="1">
      <alignment horizontal="left" vertical="center" wrapText="1"/>
    </xf>
    <xf numFmtId="0" fontId="34" fillId="5" borderId="27" xfId="0" applyFont="1" applyFill="1" applyBorder="1" applyAlignment="1">
      <alignment horizontal="left" vertical="center" wrapText="1"/>
    </xf>
    <xf numFmtId="0" fontId="24" fillId="5" borderId="80" xfId="0" applyFont="1" applyFill="1" applyBorder="1" applyAlignment="1">
      <alignment horizontal="right" vertical="center"/>
    </xf>
    <xf numFmtId="0" fontId="31" fillId="5" borderId="101" xfId="0" applyFont="1" applyFill="1" applyBorder="1" applyAlignment="1">
      <alignment horizontal="right" vertical="center"/>
    </xf>
    <xf numFmtId="0" fontId="17" fillId="3" borderId="210" xfId="0" applyFont="1" applyFill="1" applyBorder="1" applyAlignment="1" applyProtection="1">
      <alignment horizontal="left" vertical="center" wrapText="1"/>
      <protection locked="0"/>
    </xf>
    <xf numFmtId="0" fontId="22" fillId="0" borderId="91" xfId="0" applyFont="1" applyBorder="1" applyAlignment="1">
      <alignment horizontal="left" vertical="center" wrapText="1"/>
    </xf>
    <xf numFmtId="0" fontId="18" fillId="6" borderId="216" xfId="0" applyFont="1" applyFill="1" applyBorder="1" applyAlignment="1">
      <alignment vertical="top" wrapText="1"/>
    </xf>
    <xf numFmtId="0" fontId="18" fillId="3" borderId="217" xfId="0" applyFont="1" applyFill="1" applyBorder="1" applyAlignment="1" applyProtection="1">
      <alignment horizontal="center" vertical="center" wrapText="1"/>
      <protection locked="0"/>
    </xf>
    <xf numFmtId="0" fontId="18" fillId="3" borderId="57" xfId="0" applyFont="1" applyFill="1" applyBorder="1" applyAlignment="1" applyProtection="1">
      <alignment vertical="center" wrapText="1"/>
      <protection locked="0"/>
    </xf>
    <xf numFmtId="0" fontId="17" fillId="3" borderId="4" xfId="0" applyFont="1" applyFill="1" applyBorder="1" applyAlignment="1" applyProtection="1">
      <alignment vertical="center" wrapText="1"/>
      <protection locked="0"/>
    </xf>
    <xf numFmtId="0" fontId="17" fillId="3" borderId="54" xfId="0" applyFont="1" applyFill="1" applyBorder="1" applyAlignment="1" applyProtection="1">
      <alignment vertical="center" wrapText="1"/>
      <protection locked="0"/>
    </xf>
    <xf numFmtId="0" fontId="22" fillId="0" borderId="0" xfId="0" applyFont="1" applyAlignment="1">
      <alignment horizontal="left" vertical="center" wrapText="1"/>
    </xf>
    <xf numFmtId="0" fontId="17" fillId="3" borderId="36" xfId="0" applyFont="1" applyFill="1" applyBorder="1" applyAlignment="1" applyProtection="1">
      <alignment vertical="center" wrapText="1"/>
      <protection locked="0"/>
    </xf>
    <xf numFmtId="0" fontId="17" fillId="3" borderId="55" xfId="0" applyFont="1" applyFill="1" applyBorder="1" applyAlignment="1" applyProtection="1">
      <alignment vertical="center" wrapText="1"/>
      <protection locked="0"/>
    </xf>
    <xf numFmtId="0" fontId="34" fillId="5" borderId="154" xfId="0" applyFont="1" applyFill="1" applyBorder="1" applyAlignment="1">
      <alignment vertical="center" wrapText="1"/>
    </xf>
    <xf numFmtId="0" fontId="34" fillId="5" borderId="1" xfId="0" applyFont="1" applyFill="1" applyBorder="1" applyAlignment="1">
      <alignment vertical="center" wrapText="1"/>
    </xf>
    <xf numFmtId="0" fontId="34" fillId="0" borderId="1" xfId="0" applyFont="1" applyBorder="1" applyAlignment="1">
      <alignment vertical="center" wrapText="1"/>
    </xf>
    <xf numFmtId="0" fontId="25" fillId="3" borderId="221" xfId="0" applyFont="1" applyFill="1" applyBorder="1" applyAlignment="1" applyProtection="1">
      <alignment horizontal="center" vertical="center"/>
      <protection locked="0"/>
    </xf>
    <xf numFmtId="0" fontId="76" fillId="5" borderId="4" xfId="0" applyFont="1" applyFill="1" applyBorder="1" applyAlignment="1">
      <alignment vertical="center" wrapText="1"/>
    </xf>
    <xf numFmtId="0" fontId="34" fillId="5" borderId="27" xfId="0" applyFont="1" applyFill="1" applyBorder="1" applyAlignment="1">
      <alignment vertical="center" wrapText="1"/>
    </xf>
    <xf numFmtId="0" fontId="26" fillId="3" borderId="222" xfId="0" applyFont="1" applyFill="1" applyBorder="1" applyAlignment="1" applyProtection="1">
      <alignment horizontal="center" vertical="center"/>
      <protection locked="0"/>
    </xf>
    <xf numFmtId="0" fontId="24" fillId="5" borderId="3" xfId="0" applyFont="1" applyFill="1" applyBorder="1" applyAlignment="1">
      <alignment vertical="center"/>
    </xf>
    <xf numFmtId="0" fontId="26" fillId="8" borderId="223" xfId="0" applyFont="1" applyFill="1" applyBorder="1" applyAlignment="1" applyProtection="1">
      <alignment horizontal="center" vertical="center"/>
      <protection locked="0"/>
    </xf>
    <xf numFmtId="0" fontId="18" fillId="0" borderId="32" xfId="0" applyFont="1" applyBorder="1" applyAlignment="1">
      <alignment horizontal="center" vertical="center" wrapText="1"/>
    </xf>
    <xf numFmtId="0" fontId="18" fillId="0" borderId="12" xfId="0" applyFont="1" applyBorder="1" applyAlignment="1">
      <alignment horizontal="center" vertical="center" wrapText="1"/>
    </xf>
    <xf numFmtId="0" fontId="76" fillId="5" borderId="1" xfId="0" applyFont="1" applyFill="1" applyBorder="1" applyAlignment="1">
      <alignment vertical="center" wrapText="1"/>
    </xf>
    <xf numFmtId="0" fontId="18" fillId="0" borderId="233" xfId="0" applyFont="1" applyBorder="1" applyAlignment="1">
      <alignment horizontal="center" vertical="center" wrapText="1"/>
    </xf>
    <xf numFmtId="0" fontId="18" fillId="3" borderId="234" xfId="0" applyFont="1" applyFill="1" applyBorder="1" applyAlignment="1" applyProtection="1">
      <alignment horizontal="center" vertical="center" wrapText="1"/>
      <protection locked="0"/>
    </xf>
    <xf numFmtId="0" fontId="18" fillId="0" borderId="235" xfId="0" applyFont="1" applyBorder="1" applyAlignment="1">
      <alignment horizontal="center" vertical="center" wrapText="1"/>
    </xf>
    <xf numFmtId="0" fontId="18" fillId="3" borderId="236" xfId="0" applyFont="1" applyFill="1" applyBorder="1" applyAlignment="1" applyProtection="1">
      <alignment horizontal="center" vertical="center" wrapText="1"/>
      <protection locked="0"/>
    </xf>
    <xf numFmtId="0" fontId="18" fillId="0" borderId="237" xfId="0" applyFont="1" applyBorder="1" applyAlignment="1">
      <alignment horizontal="center" vertical="center" wrapText="1"/>
    </xf>
    <xf numFmtId="0" fontId="18" fillId="3" borderId="238" xfId="0" applyFont="1" applyFill="1" applyBorder="1" applyAlignment="1" applyProtection="1">
      <alignment horizontal="center" vertical="center" wrapText="1"/>
      <protection locked="0"/>
    </xf>
    <xf numFmtId="0" fontId="24" fillId="5" borderId="82" xfId="0" applyFont="1" applyFill="1" applyBorder="1" applyAlignment="1">
      <alignment horizontal="right" vertical="center"/>
    </xf>
    <xf numFmtId="0" fontId="26" fillId="3" borderId="239" xfId="0" applyFont="1" applyFill="1" applyBorder="1" applyAlignment="1" applyProtection="1">
      <alignment horizontal="center" vertical="center"/>
      <protection locked="0"/>
    </xf>
    <xf numFmtId="0" fontId="25" fillId="3" borderId="240" xfId="0" applyFont="1" applyFill="1" applyBorder="1" applyAlignment="1" applyProtection="1">
      <alignment horizontal="center" vertical="center"/>
      <protection locked="0"/>
    </xf>
    <xf numFmtId="0" fontId="22" fillId="6" borderId="241" xfId="0" applyFont="1" applyFill="1" applyBorder="1" applyAlignment="1">
      <alignment horizontal="left" vertical="center"/>
    </xf>
    <xf numFmtId="0" fontId="15" fillId="6" borderId="241" xfId="0" applyFont="1" applyFill="1" applyBorder="1" applyAlignment="1">
      <alignment horizontal="center" vertical="center" wrapText="1"/>
    </xf>
    <xf numFmtId="0" fontId="15" fillId="6" borderId="242" xfId="0" applyFont="1" applyFill="1" applyBorder="1" applyAlignment="1">
      <alignment horizontal="center" vertical="center" wrapText="1"/>
    </xf>
    <xf numFmtId="0" fontId="15" fillId="6" borderId="243" xfId="0" applyFont="1" applyFill="1" applyBorder="1" applyAlignment="1">
      <alignment horizontal="center" vertical="center" wrapText="1"/>
    </xf>
    <xf numFmtId="0" fontId="15" fillId="6" borderId="244" xfId="0" applyFont="1" applyFill="1" applyBorder="1" applyAlignment="1">
      <alignment horizontal="center" vertical="center" wrapText="1"/>
    </xf>
    <xf numFmtId="0" fontId="24" fillId="6" borderId="176" xfId="0" applyFont="1" applyFill="1" applyBorder="1" applyAlignment="1">
      <alignment vertical="center"/>
    </xf>
    <xf numFmtId="0" fontId="26" fillId="6" borderId="245" xfId="0" applyFont="1" applyFill="1" applyBorder="1" applyAlignment="1">
      <alignment horizontal="center" vertical="center"/>
    </xf>
    <xf numFmtId="0" fontId="31" fillId="6" borderId="246" xfId="0" applyFont="1" applyFill="1" applyBorder="1" applyAlignment="1">
      <alignment horizontal="right" vertical="center"/>
    </xf>
    <xf numFmtId="0" fontId="25" fillId="6" borderId="247" xfId="0" applyFont="1" applyFill="1" applyBorder="1" applyAlignment="1">
      <alignment vertical="top" wrapText="1"/>
    </xf>
    <xf numFmtId="0" fontId="25" fillId="3" borderId="5" xfId="0" applyFont="1" applyFill="1" applyBorder="1" applyAlignment="1" applyProtection="1">
      <alignment horizontal="center" vertical="center"/>
      <protection locked="0"/>
    </xf>
    <xf numFmtId="0" fontId="17" fillId="6" borderId="249" xfId="0" applyFont="1" applyFill="1" applyBorder="1" applyAlignment="1">
      <alignment horizontal="left" vertical="center" wrapText="1"/>
    </xf>
    <xf numFmtId="0" fontId="25" fillId="6" borderId="43" xfId="0" applyFont="1" applyFill="1" applyBorder="1" applyAlignment="1">
      <alignment vertical="center"/>
    </xf>
    <xf numFmtId="0" fontId="22" fillId="6" borderId="250" xfId="0" applyFont="1" applyFill="1" applyBorder="1" applyAlignment="1">
      <alignment horizontal="left" vertical="center"/>
    </xf>
    <xf numFmtId="0" fontId="15" fillId="6" borderId="248" xfId="0" applyFont="1" applyFill="1" applyBorder="1" applyAlignment="1">
      <alignment horizontal="center" vertical="center" wrapText="1"/>
    </xf>
    <xf numFmtId="0" fontId="15" fillId="6" borderId="251" xfId="0" applyFont="1" applyFill="1" applyBorder="1" applyAlignment="1">
      <alignment horizontal="center" vertical="center" wrapText="1"/>
    </xf>
    <xf numFmtId="0" fontId="15" fillId="6" borderId="252" xfId="0" applyFont="1" applyFill="1" applyBorder="1" applyAlignment="1">
      <alignment horizontal="center" vertical="center"/>
    </xf>
    <xf numFmtId="0" fontId="15" fillId="6" borderId="61" xfId="0" applyFont="1" applyFill="1" applyBorder="1" applyAlignment="1">
      <alignment vertical="center"/>
    </xf>
    <xf numFmtId="0" fontId="22" fillId="6" borderId="114" xfId="0" applyFont="1" applyFill="1" applyBorder="1" applyAlignment="1">
      <alignment horizontal="left" vertical="center"/>
    </xf>
    <xf numFmtId="0" fontId="18" fillId="6" borderId="20" xfId="0" applyFont="1" applyFill="1" applyBorder="1" applyAlignment="1">
      <alignment horizontal="center" vertical="center" wrapText="1"/>
    </xf>
    <xf numFmtId="0" fontId="18" fillId="6" borderId="253" xfId="0" applyFont="1" applyFill="1" applyBorder="1" applyAlignment="1">
      <alignment vertical="top" wrapText="1"/>
    </xf>
    <xf numFmtId="0" fontId="15" fillId="6" borderId="169" xfId="0" applyFont="1" applyFill="1" applyBorder="1" applyAlignment="1">
      <alignment horizontal="center" vertical="center" wrapText="1"/>
    </xf>
    <xf numFmtId="0" fontId="18" fillId="6" borderId="254" xfId="0" applyFont="1" applyFill="1" applyBorder="1" applyAlignment="1">
      <alignment vertical="top" wrapText="1"/>
    </xf>
    <xf numFmtId="0" fontId="76" fillId="5" borderId="12" xfId="0" applyFont="1" applyFill="1" applyBorder="1" applyAlignment="1">
      <alignment vertical="center" wrapText="1"/>
    </xf>
    <xf numFmtId="0" fontId="34" fillId="0" borderId="27" xfId="0" applyFont="1" applyBorder="1" applyAlignment="1">
      <alignment vertical="center" wrapText="1"/>
    </xf>
    <xf numFmtId="0" fontId="15" fillId="6" borderId="20" xfId="0" applyFont="1" applyFill="1" applyBorder="1" applyAlignment="1">
      <alignment horizontal="center" vertical="center" wrapText="1"/>
    </xf>
    <xf numFmtId="0" fontId="34" fillId="0" borderId="9" xfId="0" applyFont="1" applyBorder="1" applyAlignment="1">
      <alignment vertical="center" wrapText="1"/>
    </xf>
    <xf numFmtId="0" fontId="34" fillId="5" borderId="256" xfId="0" applyFont="1" applyFill="1" applyBorder="1" applyAlignment="1">
      <alignment vertical="center" wrapText="1"/>
    </xf>
    <xf numFmtId="0" fontId="26" fillId="6" borderId="149" xfId="0" applyFont="1" applyFill="1" applyBorder="1" applyAlignment="1">
      <alignment horizontal="center" vertical="center"/>
    </xf>
    <xf numFmtId="0" fontId="31" fillId="6" borderId="257" xfId="0" applyFont="1" applyFill="1" applyBorder="1" applyAlignment="1">
      <alignment horizontal="right" vertical="center"/>
    </xf>
    <xf numFmtId="0" fontId="22" fillId="6" borderId="249" xfId="0" applyFont="1" applyFill="1" applyBorder="1" applyAlignment="1">
      <alignment horizontal="left" vertical="center"/>
    </xf>
    <xf numFmtId="0" fontId="15" fillId="6" borderId="258" xfId="0" applyFont="1" applyFill="1" applyBorder="1" applyAlignment="1">
      <alignment vertical="center"/>
    </xf>
    <xf numFmtId="0" fontId="15" fillId="6" borderId="258" xfId="0" applyFont="1" applyFill="1" applyBorder="1" applyAlignment="1">
      <alignment horizontal="center" vertical="center" wrapText="1"/>
    </xf>
    <xf numFmtId="0" fontId="15" fillId="6" borderId="259" xfId="0" applyFont="1" applyFill="1" applyBorder="1" applyAlignment="1">
      <alignment horizontal="center" vertical="center"/>
    </xf>
    <xf numFmtId="0" fontId="17" fillId="3" borderId="4" xfId="0" applyFont="1" applyFill="1" applyBorder="1" applyAlignment="1" applyProtection="1">
      <alignment horizontal="right" vertical="center" wrapText="1"/>
      <protection locked="0"/>
    </xf>
    <xf numFmtId="0" fontId="17" fillId="3" borderId="54" xfId="0" applyFont="1" applyFill="1" applyBorder="1" applyAlignment="1" applyProtection="1">
      <alignment horizontal="right" vertical="center" wrapText="1"/>
      <protection locked="0"/>
    </xf>
    <xf numFmtId="0" fontId="24" fillId="5" borderId="7" xfId="0" applyFont="1" applyFill="1" applyBorder="1" applyAlignment="1">
      <alignment vertical="center"/>
    </xf>
    <xf numFmtId="0" fontId="17" fillId="3" borderId="36" xfId="0" applyFont="1" applyFill="1" applyBorder="1" applyAlignment="1" applyProtection="1">
      <alignment horizontal="right" vertical="center" wrapText="1"/>
      <protection locked="0"/>
    </xf>
    <xf numFmtId="0" fontId="17" fillId="3" borderId="55" xfId="0" applyFont="1" applyFill="1" applyBorder="1" applyAlignment="1" applyProtection="1">
      <alignment horizontal="right" vertical="center" wrapText="1"/>
      <protection locked="0"/>
    </xf>
    <xf numFmtId="176" fontId="18" fillId="0" borderId="12" xfId="4" applyNumberFormat="1" applyFont="1" applyFill="1" applyBorder="1" applyAlignment="1">
      <alignment horizontal="right" vertical="center" wrapText="1"/>
    </xf>
    <xf numFmtId="176" fontId="18" fillId="3" borderId="227" xfId="4" applyNumberFormat="1" applyFont="1" applyFill="1" applyBorder="1" applyAlignment="1" applyProtection="1">
      <alignment horizontal="right" vertical="center" wrapText="1"/>
      <protection locked="0"/>
    </xf>
    <xf numFmtId="0" fontId="24" fillId="6" borderId="90" xfId="0" applyFont="1" applyFill="1" applyBorder="1" applyAlignment="1">
      <alignment vertical="center"/>
    </xf>
    <xf numFmtId="0" fontId="15" fillId="6" borderId="248" xfId="0" applyFont="1" applyFill="1" applyBorder="1" applyAlignment="1">
      <alignment vertical="center"/>
    </xf>
    <xf numFmtId="0" fontId="15" fillId="6" borderId="260" xfId="0" applyFont="1" applyFill="1" applyBorder="1" applyAlignment="1">
      <alignment vertical="center"/>
    </xf>
    <xf numFmtId="0" fontId="76" fillId="0" borderId="4" xfId="0" applyFont="1" applyBorder="1" applyAlignment="1">
      <alignment vertical="center" wrapText="1"/>
    </xf>
    <xf numFmtId="0" fontId="24" fillId="5" borderId="14" xfId="0" applyFont="1" applyFill="1" applyBorder="1" applyAlignment="1">
      <alignment vertical="center"/>
    </xf>
    <xf numFmtId="0" fontId="30" fillId="5" borderId="96" xfId="0" applyFont="1" applyFill="1" applyBorder="1" applyAlignment="1">
      <alignment horizontal="right" vertical="center" wrapText="1"/>
    </xf>
    <xf numFmtId="0" fontId="15" fillId="0" borderId="261" xfId="0" applyFont="1" applyBorder="1"/>
    <xf numFmtId="0" fontId="21" fillId="8" borderId="32" xfId="0" applyFont="1" applyFill="1" applyBorder="1" applyAlignment="1" applyProtection="1">
      <alignment horizontal="right" vertical="center"/>
      <protection locked="0"/>
    </xf>
    <xf numFmtId="0" fontId="18" fillId="6" borderId="259" xfId="0" applyFont="1" applyFill="1" applyBorder="1" applyAlignment="1">
      <alignment vertical="top" wrapText="1"/>
    </xf>
    <xf numFmtId="0" fontId="21" fillId="8" borderId="58" xfId="0" applyFont="1" applyFill="1" applyBorder="1" applyAlignment="1" applyProtection="1">
      <alignment horizontal="right" vertical="center"/>
      <protection locked="0"/>
    </xf>
    <xf numFmtId="0" fontId="17" fillId="5" borderId="0" xfId="0" applyFont="1" applyFill="1" applyAlignment="1">
      <alignment horizontal="right" vertical="top"/>
    </xf>
    <xf numFmtId="0" fontId="30" fillId="5" borderId="0" xfId="0" applyFont="1" applyFill="1" applyAlignment="1">
      <alignment horizontal="right" vertical="center"/>
    </xf>
    <xf numFmtId="0" fontId="31" fillId="0" borderId="0" xfId="0" applyFont="1" applyAlignment="1">
      <alignment vertical="center"/>
    </xf>
    <xf numFmtId="0" fontId="21" fillId="8" borderId="36" xfId="0" applyFont="1" applyFill="1" applyBorder="1" applyAlignment="1" applyProtection="1">
      <alignment horizontal="right" vertical="center"/>
      <protection locked="0"/>
    </xf>
    <xf numFmtId="0" fontId="21" fillId="8" borderId="59" xfId="0" applyFont="1" applyFill="1" applyBorder="1" applyAlignment="1" applyProtection="1">
      <alignment horizontal="right" vertical="center"/>
      <protection locked="0"/>
    </xf>
    <xf numFmtId="0" fontId="21" fillId="8" borderId="55" xfId="0" applyFont="1" applyFill="1" applyBorder="1" applyAlignment="1" applyProtection="1">
      <alignment horizontal="right" vertical="center"/>
      <protection locked="0"/>
    </xf>
    <xf numFmtId="0" fontId="82" fillId="0" borderId="0" xfId="0" applyFont="1" applyAlignment="1">
      <alignment wrapText="1"/>
    </xf>
    <xf numFmtId="0" fontId="18" fillId="0" borderId="115" xfId="0" applyFont="1" applyBorder="1" applyAlignment="1">
      <alignment horizontal="center" vertical="center" wrapText="1"/>
    </xf>
    <xf numFmtId="176" fontId="17" fillId="0" borderId="115" xfId="4" applyNumberFormat="1" applyFont="1" applyBorder="1" applyAlignment="1">
      <alignment horizontal="right" vertical="center"/>
    </xf>
    <xf numFmtId="176" fontId="17" fillId="8" borderId="263" xfId="4" applyNumberFormat="1" applyFont="1" applyFill="1" applyBorder="1" applyAlignment="1" applyProtection="1">
      <alignment horizontal="right" vertical="center"/>
      <protection locked="0"/>
    </xf>
    <xf numFmtId="0" fontId="18" fillId="0" borderId="264" xfId="0" applyFont="1" applyBorder="1" applyAlignment="1">
      <alignment horizontal="center" vertical="center" wrapText="1"/>
    </xf>
    <xf numFmtId="176" fontId="17" fillId="0" borderId="265" xfId="4" applyNumberFormat="1" applyFont="1" applyBorder="1" applyAlignment="1">
      <alignment horizontal="right" vertical="center"/>
    </xf>
    <xf numFmtId="0" fontId="18" fillId="0" borderId="51" xfId="0" applyFont="1" applyBorder="1" applyAlignment="1">
      <alignment vertical="top"/>
    </xf>
    <xf numFmtId="0" fontId="8" fillId="0" borderId="0" xfId="9">
      <alignment vertical="center"/>
    </xf>
    <xf numFmtId="0" fontId="57" fillId="7" borderId="1" xfId="9" applyFont="1" applyFill="1" applyBorder="1" applyAlignment="1">
      <alignment horizontal="center" vertical="center"/>
    </xf>
    <xf numFmtId="0" fontId="57" fillId="7" borderId="1" xfId="9" applyFont="1" applyFill="1" applyBorder="1" applyAlignment="1">
      <alignment horizontal="center" vertical="center" wrapText="1"/>
    </xf>
    <xf numFmtId="0" fontId="58" fillId="7" borderId="1" xfId="9" applyFont="1" applyFill="1" applyBorder="1" applyAlignment="1">
      <alignment horizontal="center" vertical="center" wrapText="1"/>
    </xf>
    <xf numFmtId="0" fontId="37" fillId="0" borderId="0" xfId="9" applyFont="1">
      <alignment vertical="center"/>
    </xf>
    <xf numFmtId="0" fontId="37" fillId="0" borderId="0" xfId="0" applyFont="1" applyAlignment="1">
      <alignment horizontal="left" vertical="center"/>
    </xf>
    <xf numFmtId="0" fontId="52" fillId="0" borderId="0" xfId="9" applyFont="1" applyAlignment="1"/>
    <xf numFmtId="0" fontId="5" fillId="0" borderId="0" xfId="9" applyFont="1">
      <alignment vertical="center"/>
    </xf>
    <xf numFmtId="0" fontId="60" fillId="7" borderId="1" xfId="9" applyFont="1" applyFill="1" applyBorder="1" applyAlignment="1">
      <alignment horizontal="center" vertical="center" wrapText="1"/>
    </xf>
    <xf numFmtId="0" fontId="8" fillId="7" borderId="1" xfId="9" applyFill="1" applyBorder="1" applyAlignment="1">
      <alignment horizontal="center" vertical="center"/>
    </xf>
    <xf numFmtId="0" fontId="8" fillId="0" borderId="0" xfId="9" applyAlignment="1">
      <alignment horizontal="center" vertical="center"/>
    </xf>
    <xf numFmtId="0" fontId="33" fillId="0" borderId="0" xfId="9" applyFont="1" applyAlignment="1">
      <alignment horizontal="center" vertical="center"/>
    </xf>
    <xf numFmtId="0" fontId="39" fillId="0" borderId="0" xfId="9" applyFont="1" applyAlignment="1">
      <alignment horizontal="center" vertical="center"/>
    </xf>
    <xf numFmtId="0" fontId="5" fillId="7" borderId="1" xfId="9" applyFont="1" applyFill="1" applyBorder="1" applyAlignment="1">
      <alignment horizontal="center" vertical="center"/>
    </xf>
    <xf numFmtId="0" fontId="15" fillId="7" borderId="1" xfId="9" applyFont="1" applyFill="1" applyBorder="1" applyAlignment="1">
      <alignment horizontal="center" vertical="center"/>
    </xf>
    <xf numFmtId="0" fontId="39" fillId="7" borderId="1" xfId="9" applyFont="1" applyFill="1" applyBorder="1" applyAlignment="1">
      <alignment horizontal="center" vertical="center"/>
    </xf>
    <xf numFmtId="0" fontId="40" fillId="7" borderId="1" xfId="9" applyFont="1" applyFill="1" applyBorder="1" applyAlignment="1">
      <alignment horizontal="center" vertical="center"/>
    </xf>
    <xf numFmtId="38" fontId="37" fillId="7" borderId="1" xfId="8" applyFont="1" applyFill="1" applyBorder="1" applyAlignment="1" applyProtection="1">
      <alignment horizontal="center" vertical="center" wrapText="1"/>
    </xf>
    <xf numFmtId="38" fontId="15" fillId="7" borderId="1" xfId="8" applyFont="1" applyFill="1" applyBorder="1" applyAlignment="1" applyProtection="1">
      <alignment horizontal="center" vertical="center"/>
    </xf>
    <xf numFmtId="0" fontId="33" fillId="7" borderId="1" xfId="9" applyFont="1" applyFill="1" applyBorder="1" applyAlignment="1">
      <alignment horizontal="center" vertical="center"/>
    </xf>
    <xf numFmtId="0" fontId="15" fillId="7" borderId="7" xfId="9" applyFont="1" applyFill="1" applyBorder="1" applyAlignment="1">
      <alignment horizontal="center" vertical="center"/>
    </xf>
    <xf numFmtId="0" fontId="32" fillId="7" borderId="6" xfId="9" applyFont="1" applyFill="1" applyBorder="1" applyAlignment="1">
      <alignment horizontal="right" vertical="center"/>
    </xf>
    <xf numFmtId="0" fontId="37" fillId="7" borderId="1" xfId="9" applyFont="1" applyFill="1" applyBorder="1" applyAlignment="1">
      <alignment horizontal="center" vertical="center" wrapText="1"/>
    </xf>
    <xf numFmtId="0" fontId="39" fillId="0" borderId="0" xfId="9" applyFont="1">
      <alignment vertical="center"/>
    </xf>
    <xf numFmtId="0" fontId="54" fillId="0" borderId="0" xfId="0" applyFont="1" applyAlignment="1">
      <alignment vertical="center"/>
    </xf>
    <xf numFmtId="0" fontId="8" fillId="7" borderId="1" xfId="9" applyFill="1" applyBorder="1" applyAlignment="1" applyProtection="1">
      <alignment horizontal="center" vertical="center"/>
      <protection locked="0"/>
    </xf>
    <xf numFmtId="38" fontId="20" fillId="6" borderId="6" xfId="8" applyFont="1" applyFill="1" applyBorder="1" applyAlignment="1" applyProtection="1">
      <alignment horizontal="right" vertical="center"/>
      <protection locked="0"/>
    </xf>
    <xf numFmtId="0" fontId="2" fillId="0" borderId="0" xfId="6" applyFont="1">
      <alignment vertical="center"/>
    </xf>
    <xf numFmtId="176" fontId="18" fillId="3" borderId="5" xfId="4" applyNumberFormat="1" applyFont="1" applyFill="1" applyBorder="1" applyAlignment="1" applyProtection="1">
      <alignment horizontal="center" vertical="center" wrapText="1"/>
      <protection locked="0"/>
    </xf>
    <xf numFmtId="176" fontId="18" fillId="3" borderId="56" xfId="4" applyNumberFormat="1" applyFont="1" applyFill="1" applyBorder="1" applyAlignment="1" applyProtection="1">
      <alignment horizontal="center" vertical="center" wrapText="1"/>
      <protection locked="0"/>
    </xf>
    <xf numFmtId="0" fontId="18" fillId="3" borderId="159" xfId="0" applyFont="1" applyFill="1" applyBorder="1" applyAlignment="1" applyProtection="1">
      <alignment vertical="center" wrapText="1"/>
      <protection locked="0"/>
    </xf>
    <xf numFmtId="176" fontId="18" fillId="3" borderId="33" xfId="4" applyNumberFormat="1" applyFont="1" applyFill="1" applyBorder="1" applyAlignment="1" applyProtection="1">
      <alignment horizontal="center" vertical="center" wrapText="1"/>
      <protection locked="0"/>
    </xf>
    <xf numFmtId="0" fontId="18" fillId="0" borderId="180" xfId="0" applyFont="1" applyBorder="1" applyAlignment="1" applyProtection="1">
      <alignment vertical="center" wrapText="1"/>
      <protection locked="0"/>
    </xf>
    <xf numFmtId="0" fontId="18" fillId="3" borderId="188" xfId="0" applyFont="1" applyFill="1" applyBorder="1" applyAlignment="1" applyProtection="1">
      <alignment vertical="center" wrapText="1"/>
      <protection locked="0"/>
    </xf>
    <xf numFmtId="176" fontId="18" fillId="3" borderId="57" xfId="4" applyNumberFormat="1" applyFont="1" applyFill="1" applyBorder="1" applyAlignment="1" applyProtection="1">
      <alignment horizontal="center" vertical="center" wrapText="1"/>
      <protection locked="0"/>
    </xf>
    <xf numFmtId="0" fontId="18" fillId="3" borderId="9" xfId="0" applyFont="1" applyFill="1" applyBorder="1" applyAlignment="1" applyProtection="1">
      <alignment vertical="center"/>
      <protection locked="0"/>
    </xf>
    <xf numFmtId="0" fontId="18" fillId="3" borderId="198" xfId="0" applyFont="1" applyFill="1" applyBorder="1" applyAlignment="1" applyProtection="1">
      <alignment horizontal="center" vertical="center"/>
      <protection locked="0"/>
    </xf>
    <xf numFmtId="0" fontId="18" fillId="3" borderId="63" xfId="0" applyFont="1" applyFill="1" applyBorder="1" applyAlignment="1" applyProtection="1">
      <alignment horizontal="center" vertical="center"/>
      <protection locked="0"/>
    </xf>
    <xf numFmtId="0" fontId="25" fillId="3" borderId="267" xfId="0" applyFont="1" applyFill="1" applyBorder="1" applyAlignment="1" applyProtection="1">
      <alignment horizontal="center" vertical="center"/>
      <protection locked="0"/>
    </xf>
    <xf numFmtId="0" fontId="17" fillId="3" borderId="189" xfId="0" applyFont="1" applyFill="1" applyBorder="1" applyAlignment="1" applyProtection="1">
      <alignment horizontal="left" vertical="center" wrapText="1"/>
      <protection locked="0"/>
    </xf>
    <xf numFmtId="0" fontId="25" fillId="6" borderId="112" xfId="0" applyFont="1" applyFill="1" applyBorder="1" applyAlignment="1">
      <alignment horizontal="center" vertical="center"/>
    </xf>
    <xf numFmtId="0" fontId="25" fillId="3" borderId="148" xfId="0" applyFont="1" applyFill="1" applyBorder="1" applyAlignment="1" applyProtection="1">
      <alignment horizontal="center" vertical="center" wrapText="1"/>
      <protection locked="0"/>
    </xf>
    <xf numFmtId="0" fontId="25" fillId="3" borderId="268" xfId="0" applyFont="1" applyFill="1" applyBorder="1" applyAlignment="1" applyProtection="1">
      <alignment horizontal="center" vertical="center" wrapText="1"/>
      <protection locked="0"/>
    </xf>
    <xf numFmtId="49" fontId="3" fillId="8" borderId="1" xfId="9" applyNumberFormat="1" applyFont="1" applyFill="1" applyBorder="1" applyAlignment="1" applyProtection="1">
      <alignment horizontal="center" vertical="center" wrapText="1"/>
      <protection locked="0"/>
    </xf>
    <xf numFmtId="49" fontId="8" fillId="8" borderId="1" xfId="9" applyNumberFormat="1" applyFill="1" applyBorder="1" applyAlignment="1" applyProtection="1">
      <alignment horizontal="center" vertical="center" wrapText="1"/>
      <protection locked="0"/>
    </xf>
    <xf numFmtId="0" fontId="8" fillId="8" borderId="1" xfId="9" applyFill="1" applyBorder="1" applyAlignment="1" applyProtection="1">
      <alignment horizontal="center" vertical="center"/>
      <protection locked="0"/>
    </xf>
    <xf numFmtId="0" fontId="36" fillId="6" borderId="1" xfId="9" applyFont="1" applyFill="1" applyBorder="1" applyAlignment="1">
      <alignment horizontal="center" vertical="center"/>
    </xf>
    <xf numFmtId="38" fontId="20" fillId="6" borderId="5" xfId="8" applyFont="1" applyFill="1" applyBorder="1" applyAlignment="1" applyProtection="1">
      <alignment horizontal="right" vertical="center"/>
    </xf>
    <xf numFmtId="0" fontId="62" fillId="7" borderId="1" xfId="9" applyFont="1" applyFill="1" applyBorder="1" applyAlignment="1">
      <alignment horizontal="center" vertical="center" wrapText="1"/>
    </xf>
    <xf numFmtId="0" fontId="4" fillId="8" borderId="1" xfId="9" applyFont="1" applyFill="1" applyBorder="1" applyAlignment="1" applyProtection="1">
      <alignment horizontal="center" vertical="center" wrapText="1"/>
      <protection locked="0"/>
    </xf>
    <xf numFmtId="0" fontId="8" fillId="8" borderId="1" xfId="9" applyFill="1" applyBorder="1" applyAlignment="1" applyProtection="1">
      <alignment horizontal="center" vertical="center" wrapText="1"/>
      <protection locked="0"/>
    </xf>
    <xf numFmtId="0" fontId="36" fillId="7" borderId="4" xfId="9" applyFont="1" applyFill="1" applyBorder="1" applyAlignment="1">
      <alignment horizontal="center" vertical="center" wrapText="1"/>
    </xf>
    <xf numFmtId="0" fontId="36" fillId="7" borderId="5" xfId="9" applyFont="1" applyFill="1" applyBorder="1" applyAlignment="1">
      <alignment horizontal="center" vertical="center" wrapText="1"/>
    </xf>
    <xf numFmtId="0" fontId="36" fillId="7" borderId="46" xfId="7" applyFont="1" applyFill="1" applyBorder="1" applyAlignment="1">
      <alignment horizontal="left" vertical="center" wrapText="1"/>
    </xf>
    <xf numFmtId="0" fontId="36" fillId="7" borderId="3" xfId="7" applyFont="1" applyFill="1" applyBorder="1" applyAlignment="1">
      <alignment horizontal="left" vertical="center" wrapText="1"/>
    </xf>
    <xf numFmtId="0" fontId="36" fillId="7" borderId="144" xfId="7" applyFont="1" applyFill="1" applyBorder="1" applyAlignment="1">
      <alignment horizontal="left" vertical="center" wrapText="1"/>
    </xf>
    <xf numFmtId="0" fontId="4" fillId="3" borderId="98" xfId="7" applyFont="1" applyFill="1" applyBorder="1" applyAlignment="1" applyProtection="1">
      <alignment horizontal="left" vertical="center" wrapText="1"/>
      <protection locked="0"/>
    </xf>
    <xf numFmtId="0" fontId="5" fillId="3" borderId="8" xfId="7" applyFont="1" applyFill="1" applyBorder="1" applyAlignment="1" applyProtection="1">
      <alignment horizontal="left" vertical="center" wrapText="1"/>
      <protection locked="0"/>
    </xf>
    <xf numFmtId="0" fontId="5" fillId="3" borderId="109" xfId="7" applyFont="1" applyFill="1" applyBorder="1" applyAlignment="1" applyProtection="1">
      <alignment horizontal="left" vertical="center" wrapText="1"/>
      <protection locked="0"/>
    </xf>
    <xf numFmtId="0" fontId="15" fillId="7" borderId="50" xfId="7" applyFont="1" applyFill="1" applyBorder="1" applyAlignment="1" applyProtection="1">
      <alignment horizontal="left" vertical="center" wrapText="1"/>
      <protection locked="0"/>
    </xf>
    <xf numFmtId="0" fontId="5" fillId="7" borderId="99" xfId="7" applyFont="1" applyFill="1" applyBorder="1" applyAlignment="1" applyProtection="1">
      <alignment horizontal="left" vertical="center" wrapText="1"/>
      <protection locked="0"/>
    </xf>
    <xf numFmtId="0" fontId="4" fillId="3" borderId="47" xfId="7" applyFont="1" applyFill="1" applyBorder="1" applyAlignment="1" applyProtection="1">
      <alignment horizontal="left" vertical="center" wrapText="1"/>
      <protection locked="0"/>
    </xf>
    <xf numFmtId="0" fontId="5" fillId="3" borderId="1" xfId="7" applyFont="1" applyFill="1" applyBorder="1" applyAlignment="1" applyProtection="1">
      <alignment horizontal="left" vertical="center" wrapText="1"/>
      <protection locked="0"/>
    </xf>
    <xf numFmtId="0" fontId="5" fillId="3" borderId="74" xfId="7" applyFont="1" applyFill="1" applyBorder="1" applyAlignment="1" applyProtection="1">
      <alignment horizontal="left" vertical="center" wrapText="1"/>
      <protection locked="0"/>
    </xf>
    <xf numFmtId="0" fontId="5" fillId="3" borderId="47" xfId="7" applyFont="1" applyFill="1" applyBorder="1" applyAlignment="1" applyProtection="1">
      <alignment horizontal="left" vertical="center" wrapText="1"/>
      <protection locked="0"/>
    </xf>
    <xf numFmtId="0" fontId="36" fillId="7" borderId="49" xfId="7" applyFont="1" applyFill="1" applyBorder="1" applyAlignment="1">
      <alignment horizontal="left" vertical="center" wrapText="1"/>
    </xf>
    <xf numFmtId="0" fontId="36" fillId="7" borderId="33" xfId="7" applyFont="1" applyFill="1" applyBorder="1" applyAlignment="1">
      <alignment horizontal="left" vertical="center" wrapText="1"/>
    </xf>
    <xf numFmtId="0" fontId="36" fillId="7" borderId="79" xfId="7" applyFont="1" applyFill="1" applyBorder="1" applyAlignment="1">
      <alignment horizontal="left" vertical="center" wrapText="1"/>
    </xf>
    <xf numFmtId="0" fontId="4" fillId="8" borderId="47" xfId="7" applyFont="1" applyFill="1" applyBorder="1" applyAlignment="1" applyProtection="1">
      <alignment horizontal="left" vertical="center" wrapText="1"/>
      <protection locked="0"/>
    </xf>
    <xf numFmtId="0" fontId="5" fillId="8" borderId="1" xfId="7" applyFont="1" applyFill="1" applyBorder="1" applyAlignment="1" applyProtection="1">
      <alignment horizontal="left" vertical="center" wrapText="1"/>
      <protection locked="0"/>
    </xf>
    <xf numFmtId="0" fontId="5" fillId="8" borderId="74" xfId="7" applyFont="1" applyFill="1" applyBorder="1" applyAlignment="1" applyProtection="1">
      <alignment horizontal="left" vertical="center" wrapText="1"/>
      <protection locked="0"/>
    </xf>
    <xf numFmtId="0" fontId="5" fillId="8" borderId="47" xfId="7" applyFont="1" applyFill="1" applyBorder="1" applyAlignment="1" applyProtection="1">
      <alignment horizontal="left" vertical="center" wrapText="1"/>
      <protection locked="0"/>
    </xf>
    <xf numFmtId="0" fontId="36" fillId="7" borderId="47" xfId="7" applyFont="1" applyFill="1" applyBorder="1" applyAlignment="1">
      <alignment horizontal="left" vertical="center" wrapText="1"/>
    </xf>
    <xf numFmtId="0" fontId="36" fillId="7" borderId="1" xfId="7" applyFont="1" applyFill="1" applyBorder="1" applyAlignment="1">
      <alignment horizontal="left" vertical="center" wrapText="1"/>
    </xf>
    <xf numFmtId="0" fontId="36" fillId="7" borderId="74" xfId="7" applyFont="1" applyFill="1" applyBorder="1" applyAlignment="1">
      <alignment horizontal="left" vertical="center" wrapText="1"/>
    </xf>
    <xf numFmtId="0" fontId="57" fillId="7" borderId="47" xfId="7" applyFont="1" applyFill="1" applyBorder="1" applyAlignment="1">
      <alignment horizontal="left" vertical="center" wrapText="1"/>
    </xf>
    <xf numFmtId="0" fontId="57" fillId="7" borderId="1" xfId="7" applyFont="1" applyFill="1" applyBorder="1" applyAlignment="1">
      <alignment horizontal="left" vertical="center" wrapText="1"/>
    </xf>
    <xf numFmtId="0" fontId="57" fillId="7" borderId="74" xfId="7" applyFont="1" applyFill="1" applyBorder="1" applyAlignment="1">
      <alignment horizontal="left" vertical="center" wrapText="1"/>
    </xf>
    <xf numFmtId="0" fontId="5" fillId="3" borderId="48" xfId="7" applyFont="1" applyFill="1" applyBorder="1" applyAlignment="1" applyProtection="1">
      <alignment horizontal="left" vertical="center" wrapText="1"/>
      <protection locked="0"/>
    </xf>
    <xf numFmtId="0" fontId="5" fillId="3" borderId="27" xfId="7" applyFont="1" applyFill="1" applyBorder="1" applyAlignment="1" applyProtection="1">
      <alignment horizontal="left" vertical="center" wrapText="1"/>
      <protection locked="0"/>
    </xf>
    <xf numFmtId="0" fontId="5" fillId="3" borderId="80" xfId="7" applyFont="1" applyFill="1" applyBorder="1" applyAlignment="1" applyProtection="1">
      <alignment horizontal="left" vertical="center" wrapText="1"/>
      <protection locked="0"/>
    </xf>
    <xf numFmtId="0" fontId="57" fillId="7" borderId="49" xfId="7" applyFont="1" applyFill="1" applyBorder="1" applyAlignment="1">
      <alignment horizontal="left" vertical="center" wrapText="1"/>
    </xf>
    <xf numFmtId="0" fontId="57" fillId="7" borderId="33" xfId="7" applyFont="1" applyFill="1" applyBorder="1" applyAlignment="1">
      <alignment horizontal="left" vertical="center" wrapText="1"/>
    </xf>
    <xf numFmtId="0" fontId="57" fillId="7" borderId="79" xfId="7" applyFont="1" applyFill="1" applyBorder="1" applyAlignment="1">
      <alignment horizontal="left" vertical="center" wrapText="1"/>
    </xf>
    <xf numFmtId="0" fontId="21" fillId="0" borderId="100" xfId="0" applyFont="1" applyBorder="1" applyAlignment="1">
      <alignment horizontal="left" vertical="center" wrapText="1"/>
    </xf>
    <xf numFmtId="0" fontId="21" fillId="0" borderId="100" xfId="0" applyFont="1" applyBorder="1" applyAlignment="1">
      <alignment horizontal="left" vertical="center"/>
    </xf>
    <xf numFmtId="0" fontId="18" fillId="0" borderId="100" xfId="0" applyFont="1" applyBorder="1" applyAlignment="1">
      <alignment horizontal="left" vertical="center" wrapText="1"/>
    </xf>
    <xf numFmtId="0" fontId="23" fillId="7" borderId="75" xfId="0" applyFont="1" applyFill="1" applyBorder="1" applyAlignment="1">
      <alignment horizontal="center" vertical="center"/>
    </xf>
    <xf numFmtId="0" fontId="23" fillId="7" borderId="65" xfId="0" applyFont="1" applyFill="1" applyBorder="1" applyAlignment="1">
      <alignment horizontal="center" vertical="center"/>
    </xf>
    <xf numFmtId="0" fontId="23" fillId="9" borderId="66" xfId="0" applyFont="1" applyFill="1" applyBorder="1" applyAlignment="1">
      <alignment horizontal="center" vertical="center"/>
    </xf>
    <xf numFmtId="0" fontId="23" fillId="9" borderId="65" xfId="0" applyFont="1" applyFill="1" applyBorder="1" applyAlignment="1">
      <alignment horizontal="center" vertical="center"/>
    </xf>
    <xf numFmtId="0" fontId="23" fillId="7" borderId="67" xfId="0" applyFont="1" applyFill="1" applyBorder="1" applyAlignment="1">
      <alignment horizontal="center" vertical="center"/>
    </xf>
    <xf numFmtId="0" fontId="23" fillId="7" borderId="68" xfId="0" applyFont="1" applyFill="1" applyBorder="1" applyAlignment="1">
      <alignment horizontal="center" vertical="center"/>
    </xf>
    <xf numFmtId="0" fontId="23" fillId="9" borderId="64" xfId="0" applyFont="1" applyFill="1" applyBorder="1" applyAlignment="1">
      <alignment horizontal="center" vertical="center"/>
    </xf>
    <xf numFmtId="0" fontId="18" fillId="4" borderId="17"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22" fillId="5" borderId="69" xfId="0" applyFont="1" applyFill="1" applyBorder="1" applyAlignment="1">
      <alignment horizontal="center" vertical="top" wrapText="1"/>
    </xf>
    <xf numFmtId="0" fontId="22" fillId="5" borderId="70" xfId="0" applyFont="1" applyFill="1" applyBorder="1" applyAlignment="1">
      <alignment horizontal="center" vertical="top" wrapText="1"/>
    </xf>
    <xf numFmtId="0" fontId="34" fillId="0" borderId="10" xfId="0" applyFont="1" applyBorder="1" applyAlignment="1">
      <alignment horizontal="left" vertical="top" wrapText="1"/>
    </xf>
    <xf numFmtId="0" fontId="34" fillId="0" borderId="13" xfId="0" applyFont="1" applyBorder="1" applyAlignment="1">
      <alignment horizontal="left" vertical="top" wrapText="1"/>
    </xf>
    <xf numFmtId="0" fontId="34" fillId="0" borderId="2" xfId="0" applyFont="1" applyBorder="1" applyAlignment="1">
      <alignment horizontal="left" vertical="top" wrapText="1"/>
    </xf>
    <xf numFmtId="0" fontId="34" fillId="0" borderId="16" xfId="0" applyFont="1" applyBorder="1" applyAlignment="1">
      <alignment horizontal="left" vertical="top" wrapText="1"/>
    </xf>
    <xf numFmtId="0" fontId="24" fillId="0" borderId="199" xfId="0" applyFont="1" applyBorder="1" applyAlignment="1">
      <alignment horizontal="right" vertical="center" wrapText="1"/>
    </xf>
    <xf numFmtId="0" fontId="24" fillId="0" borderId="202" xfId="0" applyFont="1" applyBorder="1" applyAlignment="1">
      <alignment horizontal="right" vertical="center" wrapText="1"/>
    </xf>
    <xf numFmtId="0" fontId="26" fillId="3" borderId="24" xfId="0" applyFont="1" applyFill="1" applyBorder="1" applyAlignment="1" applyProtection="1">
      <alignment horizontal="center" vertical="center" wrapText="1"/>
      <protection locked="0"/>
    </xf>
    <xf numFmtId="0" fontId="26" fillId="3" borderId="25" xfId="0" applyFont="1" applyFill="1" applyBorder="1" applyAlignment="1" applyProtection="1">
      <alignment horizontal="center" vertical="center" wrapText="1"/>
      <protection locked="0"/>
    </xf>
    <xf numFmtId="0" fontId="31" fillId="0" borderId="200" xfId="0" applyFont="1" applyBorder="1" applyAlignment="1">
      <alignment horizontal="right" vertical="center" wrapText="1"/>
    </xf>
    <xf numFmtId="0" fontId="31" fillId="0" borderId="203" xfId="0" applyFont="1" applyBorder="1" applyAlignment="1">
      <alignment horizontal="right" vertical="center" wrapText="1"/>
    </xf>
    <xf numFmtId="56" fontId="17" fillId="3" borderId="45" xfId="0" applyNumberFormat="1" applyFont="1" applyFill="1" applyBorder="1" applyAlignment="1" applyProtection="1">
      <alignment horizontal="left" vertical="center" wrapText="1"/>
      <protection locked="0"/>
    </xf>
    <xf numFmtId="0" fontId="17" fillId="3" borderId="46" xfId="0" applyFont="1" applyFill="1" applyBorder="1" applyAlignment="1" applyProtection="1">
      <alignment horizontal="left" vertical="center" wrapText="1"/>
      <protection locked="0"/>
    </xf>
    <xf numFmtId="0" fontId="17" fillId="3" borderId="97" xfId="0" applyFont="1" applyFill="1" applyBorder="1" applyAlignment="1" applyProtection="1">
      <alignment horizontal="left" vertical="center" wrapText="1"/>
      <protection locked="0"/>
    </xf>
    <xf numFmtId="0" fontId="17" fillId="3" borderId="38" xfId="0" applyFont="1" applyFill="1" applyBorder="1" applyAlignment="1" applyProtection="1">
      <alignment horizontal="left" vertical="center" wrapText="1"/>
      <protection locked="0"/>
    </xf>
    <xf numFmtId="0" fontId="25" fillId="3" borderId="10" xfId="0" applyFont="1" applyFill="1" applyBorder="1" applyAlignment="1" applyProtection="1">
      <alignment horizontal="center" vertical="center"/>
      <protection locked="0"/>
    </xf>
    <xf numFmtId="0" fontId="25" fillId="3" borderId="2" xfId="0" applyFont="1" applyFill="1" applyBorder="1" applyAlignment="1" applyProtection="1">
      <alignment horizontal="center" vertical="center"/>
      <protection locked="0"/>
    </xf>
    <xf numFmtId="0" fontId="22" fillId="0" borderId="45" xfId="0" applyFont="1" applyBorder="1" applyAlignment="1">
      <alignment horizontal="left" vertical="center" wrapText="1"/>
    </xf>
    <xf numFmtId="0" fontId="22" fillId="0" borderId="22" xfId="0" applyFont="1" applyBorder="1" applyAlignment="1">
      <alignment horizontal="left" vertical="center" wrapText="1"/>
    </xf>
    <xf numFmtId="0" fontId="22" fillId="0" borderId="46" xfId="0" applyFont="1" applyBorder="1" applyAlignment="1">
      <alignment horizontal="left" vertical="center" wrapText="1"/>
    </xf>
    <xf numFmtId="176" fontId="18" fillId="0" borderId="209" xfId="4" applyNumberFormat="1" applyFont="1" applyFill="1" applyBorder="1" applyAlignment="1">
      <alignment horizontal="right" vertical="center" wrapText="1"/>
    </xf>
    <xf numFmtId="176" fontId="18" fillId="0" borderId="60" xfId="4" applyNumberFormat="1" applyFont="1" applyFill="1" applyBorder="1" applyAlignment="1">
      <alignment horizontal="right" vertical="center" wrapText="1"/>
    </xf>
    <xf numFmtId="176" fontId="18" fillId="0" borderId="206" xfId="4" applyNumberFormat="1" applyFont="1" applyFill="1" applyBorder="1" applyAlignment="1">
      <alignment horizontal="right" vertical="center" wrapText="1"/>
    </xf>
    <xf numFmtId="176" fontId="18" fillId="0" borderId="29" xfId="4" applyNumberFormat="1" applyFont="1" applyFill="1" applyBorder="1" applyAlignment="1">
      <alignment horizontal="right" vertical="center" wrapText="1"/>
    </xf>
    <xf numFmtId="0" fontId="18" fillId="0" borderId="206" xfId="0" applyFont="1" applyBorder="1" applyAlignment="1">
      <alignment horizontal="center" vertical="center" wrapText="1"/>
    </xf>
    <xf numFmtId="0" fontId="18" fillId="0" borderId="29" xfId="0" applyFont="1" applyBorder="1" applyAlignment="1">
      <alignment horizontal="center" vertical="center" wrapText="1"/>
    </xf>
    <xf numFmtId="176" fontId="18" fillId="3" borderId="207" xfId="4" applyNumberFormat="1" applyFont="1" applyFill="1" applyBorder="1" applyAlignment="1" applyProtection="1">
      <alignment horizontal="right" vertical="center" wrapText="1"/>
      <protection locked="0"/>
    </xf>
    <xf numFmtId="176" fontId="18" fillId="3" borderId="211" xfId="4" applyNumberFormat="1" applyFont="1" applyFill="1" applyBorder="1" applyAlignment="1" applyProtection="1">
      <alignment horizontal="right" vertical="center" wrapText="1"/>
      <protection locked="0"/>
    </xf>
    <xf numFmtId="0" fontId="18" fillId="0" borderId="208" xfId="0" applyFont="1" applyBorder="1" applyAlignment="1">
      <alignment horizontal="center" vertical="center" wrapText="1"/>
    </xf>
    <xf numFmtId="0" fontId="18" fillId="0" borderId="41" xfId="0" applyFont="1" applyBorder="1" applyAlignment="1">
      <alignment horizontal="center" vertical="center" wrapText="1"/>
    </xf>
    <xf numFmtId="0" fontId="41" fillId="0" borderId="70" xfId="0" applyFont="1" applyBorder="1" applyAlignment="1">
      <alignment horizontal="left" vertical="center" wrapText="1"/>
    </xf>
    <xf numFmtId="0" fontId="41" fillId="0" borderId="70" xfId="0" applyFont="1" applyBorder="1" applyAlignment="1">
      <alignment horizontal="center" vertical="center"/>
    </xf>
    <xf numFmtId="0" fontId="21" fillId="7" borderId="71" xfId="0" applyFont="1" applyFill="1" applyBorder="1" applyAlignment="1">
      <alignment horizontal="center" vertical="center"/>
    </xf>
    <xf numFmtId="0" fontId="21" fillId="7" borderId="4" xfId="0" applyFont="1" applyFill="1" applyBorder="1" applyAlignment="1">
      <alignment horizontal="center" vertical="center"/>
    </xf>
    <xf numFmtId="0" fontId="21" fillId="7" borderId="72" xfId="0" applyFont="1" applyFill="1" applyBorder="1" applyAlignment="1">
      <alignment horizontal="center" vertical="center"/>
    </xf>
    <xf numFmtId="0" fontId="21" fillId="7" borderId="12" xfId="0" applyFont="1" applyFill="1" applyBorder="1" applyAlignment="1">
      <alignment horizontal="center" vertical="center"/>
    </xf>
    <xf numFmtId="0" fontId="21" fillId="7" borderId="73" xfId="0" applyFont="1" applyFill="1" applyBorder="1" applyAlignment="1">
      <alignment horizontal="center" vertical="center"/>
    </xf>
    <xf numFmtId="0" fontId="21" fillId="7" borderId="5" xfId="0" applyFont="1" applyFill="1" applyBorder="1" applyAlignment="1">
      <alignment horizontal="center" vertical="center"/>
    </xf>
    <xf numFmtId="0" fontId="16" fillId="7" borderId="4" xfId="0" applyFont="1" applyFill="1" applyBorder="1" applyAlignment="1">
      <alignment horizontal="center" vertical="center" wrapText="1"/>
    </xf>
    <xf numFmtId="0" fontId="16" fillId="7" borderId="12" xfId="0" applyFont="1" applyFill="1" applyBorder="1" applyAlignment="1">
      <alignment horizontal="center" vertical="center" wrapText="1"/>
    </xf>
    <xf numFmtId="0" fontId="31" fillId="7" borderId="10" xfId="0" applyFont="1" applyFill="1" applyBorder="1" applyAlignment="1">
      <alignment horizontal="center" vertical="center" wrapText="1"/>
    </xf>
    <xf numFmtId="0" fontId="31" fillId="7" borderId="14" xfId="0" applyFont="1" applyFill="1" applyBorder="1" applyAlignment="1">
      <alignment horizontal="center" vertical="center"/>
    </xf>
    <xf numFmtId="0" fontId="31" fillId="7" borderId="2" xfId="0" applyFont="1" applyFill="1" applyBorder="1" applyAlignment="1">
      <alignment horizontal="center" vertical="center"/>
    </xf>
    <xf numFmtId="0" fontId="22" fillId="2" borderId="45" xfId="0" applyFont="1" applyFill="1" applyBorder="1" applyAlignment="1">
      <alignment horizontal="center" vertical="center"/>
    </xf>
    <xf numFmtId="0" fontId="22" fillId="2" borderId="22" xfId="0" applyFont="1" applyFill="1" applyBorder="1" applyAlignment="1">
      <alignment horizontal="center" vertical="center"/>
    </xf>
    <xf numFmtId="0" fontId="22" fillId="2" borderId="46" xfId="0" applyFont="1" applyFill="1" applyBorder="1" applyAlignment="1">
      <alignment horizontal="center" vertical="center"/>
    </xf>
    <xf numFmtId="0" fontId="22" fillId="2" borderId="97" xfId="0" applyFont="1" applyFill="1" applyBorder="1" applyAlignment="1">
      <alignment horizontal="center" vertical="center"/>
    </xf>
    <xf numFmtId="0" fontId="22" fillId="2" borderId="37" xfId="0" applyFont="1" applyFill="1" applyBorder="1" applyAlignment="1">
      <alignment horizontal="center" vertical="center"/>
    </xf>
    <xf numFmtId="0" fontId="22" fillId="2" borderId="38" xfId="0" applyFont="1" applyFill="1" applyBorder="1" applyAlignment="1">
      <alignment horizontal="center" vertical="center"/>
    </xf>
    <xf numFmtId="0" fontId="16" fillId="2" borderId="10"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22" fillId="4" borderId="45" xfId="0" applyFont="1" applyFill="1" applyBorder="1" applyAlignment="1">
      <alignment horizontal="center" vertical="center"/>
    </xf>
    <xf numFmtId="0" fontId="22" fillId="4" borderId="22" xfId="0" applyFont="1" applyFill="1" applyBorder="1" applyAlignment="1">
      <alignment horizontal="center" vertical="center"/>
    </xf>
    <xf numFmtId="0" fontId="22" fillId="4" borderId="46" xfId="0" applyFont="1" applyFill="1" applyBorder="1" applyAlignment="1">
      <alignment horizontal="center" vertical="center"/>
    </xf>
    <xf numFmtId="0" fontId="17" fillId="4" borderId="8" xfId="0" applyFont="1" applyFill="1" applyBorder="1" applyAlignment="1">
      <alignment horizontal="center"/>
    </xf>
    <xf numFmtId="0" fontId="29" fillId="4" borderId="7" xfId="0" applyFont="1" applyFill="1" applyBorder="1" applyAlignment="1">
      <alignment horizontal="center" vertical="center"/>
    </xf>
    <xf numFmtId="0" fontId="29" fillId="4" borderId="9" xfId="0" applyFont="1" applyFill="1" applyBorder="1" applyAlignment="1">
      <alignment horizontal="center" vertical="center"/>
    </xf>
    <xf numFmtId="0" fontId="29" fillId="4" borderId="8" xfId="0" applyFont="1" applyFill="1" applyBorder="1" applyAlignment="1">
      <alignment horizontal="center" vertical="center"/>
    </xf>
    <xf numFmtId="0" fontId="18" fillId="0" borderId="32"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229" xfId="0" applyFont="1" applyBorder="1" applyAlignment="1">
      <alignment horizontal="center" vertical="center" wrapText="1"/>
    </xf>
    <xf numFmtId="0" fontId="18" fillId="3" borderId="225" xfId="0" applyFont="1" applyFill="1" applyBorder="1" applyAlignment="1">
      <alignment horizontal="center" vertical="center" wrapText="1"/>
    </xf>
    <xf numFmtId="0" fontId="18" fillId="3" borderId="227" xfId="0" applyFont="1" applyFill="1" applyBorder="1" applyAlignment="1">
      <alignment horizontal="center" vertical="center" wrapText="1"/>
    </xf>
    <xf numFmtId="0" fontId="18" fillId="3" borderId="230" xfId="0" applyFont="1" applyFill="1" applyBorder="1" applyAlignment="1">
      <alignment horizontal="center" vertical="center" wrapText="1"/>
    </xf>
    <xf numFmtId="0" fontId="18" fillId="0" borderId="21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231" xfId="0" applyFont="1" applyBorder="1" applyAlignment="1">
      <alignment horizontal="center" vertical="center" wrapText="1"/>
    </xf>
    <xf numFmtId="0" fontId="18" fillId="3" borderId="58" xfId="0" applyFont="1" applyFill="1" applyBorder="1" applyAlignment="1" applyProtection="1">
      <alignment horizontal="center" vertical="center" wrapText="1"/>
      <protection locked="0"/>
    </xf>
    <xf numFmtId="0" fontId="18" fillId="3" borderId="59" xfId="0" applyFont="1" applyFill="1" applyBorder="1" applyAlignment="1" applyProtection="1">
      <alignment horizontal="center" vertical="center" wrapText="1"/>
      <protection locked="0"/>
    </xf>
    <xf numFmtId="0" fontId="18" fillId="3" borderId="232" xfId="0" applyFont="1" applyFill="1" applyBorder="1" applyAlignment="1" applyProtection="1">
      <alignment horizontal="center" vertical="center" wrapText="1"/>
      <protection locked="0"/>
    </xf>
    <xf numFmtId="0" fontId="76" fillId="0" borderId="30" xfId="0" applyFont="1" applyBorder="1" applyAlignment="1">
      <alignment horizontal="left" vertical="top" wrapText="1"/>
    </xf>
    <xf numFmtId="0" fontId="76" fillId="0" borderId="31" xfId="0" applyFont="1" applyBorder="1" applyAlignment="1">
      <alignment horizontal="left" vertical="top" wrapText="1"/>
    </xf>
    <xf numFmtId="0" fontId="76" fillId="0" borderId="14" xfId="0" applyFont="1" applyBorder="1" applyAlignment="1">
      <alignment horizontal="left" vertical="top" wrapText="1"/>
    </xf>
    <xf numFmtId="0" fontId="76" fillId="0" borderId="0" xfId="0" applyFont="1" applyAlignment="1">
      <alignment horizontal="left" vertical="top" wrapText="1"/>
    </xf>
    <xf numFmtId="0" fontId="24" fillId="5" borderId="212" xfId="0" applyFont="1" applyFill="1" applyBorder="1" applyAlignment="1">
      <alignment horizontal="right" vertical="center"/>
    </xf>
    <xf numFmtId="0" fontId="24" fillId="5" borderId="199" xfId="0" applyFont="1" applyFill="1" applyBorder="1" applyAlignment="1">
      <alignment horizontal="right" vertical="center"/>
    </xf>
    <xf numFmtId="0" fontId="24" fillId="5" borderId="202" xfId="0" applyFont="1" applyFill="1" applyBorder="1" applyAlignment="1">
      <alignment horizontal="right" vertical="center"/>
    </xf>
    <xf numFmtId="0" fontId="26" fillId="3" borderId="24" xfId="0" applyFont="1" applyFill="1" applyBorder="1" applyAlignment="1" applyProtection="1">
      <alignment horizontal="center" vertical="center"/>
      <protection locked="0"/>
    </xf>
    <xf numFmtId="0" fontId="26" fillId="3" borderId="155" xfId="0" applyFont="1" applyFill="1" applyBorder="1" applyAlignment="1" applyProtection="1">
      <alignment horizontal="center" vertical="center"/>
      <protection locked="0"/>
    </xf>
    <xf numFmtId="0" fontId="26" fillId="3" borderId="25" xfId="0" applyFont="1" applyFill="1" applyBorder="1" applyAlignment="1" applyProtection="1">
      <alignment horizontal="center" vertical="center"/>
      <protection locked="0"/>
    </xf>
    <xf numFmtId="0" fontId="31" fillId="5" borderId="213" xfId="0" applyFont="1" applyFill="1" applyBorder="1" applyAlignment="1">
      <alignment horizontal="right" vertical="center"/>
    </xf>
    <xf numFmtId="0" fontId="31" fillId="5" borderId="218" xfId="0" applyFont="1" applyFill="1" applyBorder="1" applyAlignment="1">
      <alignment horizontal="right" vertical="center"/>
    </xf>
    <xf numFmtId="0" fontId="31" fillId="5" borderId="203" xfId="0" applyFont="1" applyFill="1" applyBorder="1" applyAlignment="1">
      <alignment horizontal="right" vertical="center"/>
    </xf>
    <xf numFmtId="0" fontId="34" fillId="5" borderId="4" xfId="0" applyFont="1" applyFill="1" applyBorder="1" applyAlignment="1">
      <alignment horizontal="center" vertical="center" wrapText="1"/>
    </xf>
    <xf numFmtId="0" fontId="34" fillId="5" borderId="12" xfId="0" applyFont="1" applyFill="1" applyBorder="1" applyAlignment="1">
      <alignment horizontal="center" vertical="center" wrapText="1"/>
    </xf>
    <xf numFmtId="0" fontId="34" fillId="5" borderId="29"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5" xfId="0" applyFont="1" applyBorder="1" applyAlignment="1">
      <alignment horizontal="left" vertical="center" wrapText="1"/>
    </xf>
    <xf numFmtId="0" fontId="22" fillId="0" borderId="116" xfId="0" applyFont="1" applyBorder="1" applyAlignment="1">
      <alignment horizontal="left" vertical="center" wrapText="1"/>
    </xf>
    <xf numFmtId="56" fontId="17" fillId="3" borderId="214" xfId="0" applyNumberFormat="1" applyFont="1" applyFill="1" applyBorder="1" applyAlignment="1" applyProtection="1">
      <alignment horizontal="left" vertical="center" wrapText="1"/>
      <protection locked="0"/>
    </xf>
    <xf numFmtId="0" fontId="17" fillId="3" borderId="22" xfId="0" applyFont="1" applyFill="1" applyBorder="1" applyAlignment="1" applyProtection="1">
      <alignment horizontal="left" vertical="center" wrapText="1"/>
      <protection locked="0"/>
    </xf>
    <xf numFmtId="0" fontId="17" fillId="3" borderId="215" xfId="0" applyFont="1" applyFill="1" applyBorder="1" applyAlignment="1" applyProtection="1">
      <alignment horizontal="left" vertical="center" wrapText="1"/>
      <protection locked="0"/>
    </xf>
    <xf numFmtId="0" fontId="17" fillId="3" borderId="37" xfId="0" applyFont="1" applyFill="1" applyBorder="1" applyAlignment="1" applyProtection="1">
      <alignment horizontal="left" vertical="center" wrapText="1"/>
      <protection locked="0"/>
    </xf>
    <xf numFmtId="0" fontId="25" fillId="3" borderId="107" xfId="0" applyFont="1" applyFill="1" applyBorder="1" applyAlignment="1" applyProtection="1">
      <alignment horizontal="center" vertical="center"/>
      <protection locked="0"/>
    </xf>
    <xf numFmtId="0" fontId="25" fillId="3" borderId="108" xfId="0" applyFont="1" applyFill="1" applyBorder="1" applyAlignment="1" applyProtection="1">
      <alignment horizontal="center" vertical="center"/>
      <protection locked="0"/>
    </xf>
    <xf numFmtId="0" fontId="25" fillId="3" borderId="219" xfId="0" applyFont="1" applyFill="1" applyBorder="1" applyAlignment="1" applyProtection="1">
      <alignment horizontal="center" vertical="center"/>
      <protection locked="0"/>
    </xf>
    <xf numFmtId="0" fontId="22" fillId="0" borderId="11" xfId="0" applyFont="1" applyBorder="1" applyAlignment="1">
      <alignment horizontal="left" vertical="center" wrapText="1"/>
    </xf>
    <xf numFmtId="0" fontId="22" fillId="0" borderId="0" xfId="0" applyFont="1" applyAlignment="1">
      <alignment horizontal="left" vertical="center" wrapText="1"/>
    </xf>
    <xf numFmtId="0" fontId="22" fillId="0" borderId="3" xfId="0" applyFont="1" applyBorder="1" applyAlignment="1">
      <alignment horizontal="left" vertical="center" wrapText="1"/>
    </xf>
    <xf numFmtId="0" fontId="34" fillId="5" borderId="220" xfId="0" applyFont="1" applyFill="1" applyBorder="1" applyAlignment="1">
      <alignment horizontal="center" vertical="center" wrapText="1"/>
    </xf>
    <xf numFmtId="0" fontId="34" fillId="5" borderId="14" xfId="0" applyFont="1" applyFill="1" applyBorder="1" applyAlignment="1">
      <alignment horizontal="center" vertical="center" wrapText="1"/>
    </xf>
    <xf numFmtId="0" fontId="34" fillId="5" borderId="175" xfId="0" applyFont="1" applyFill="1" applyBorder="1" applyAlignment="1">
      <alignment horizontal="center" vertical="center" wrapText="1"/>
    </xf>
    <xf numFmtId="0" fontId="22" fillId="5" borderId="76" xfId="0" applyFont="1" applyFill="1" applyBorder="1" applyAlignment="1">
      <alignment horizontal="left" vertical="top" wrapText="1"/>
    </xf>
    <xf numFmtId="0" fontId="22" fillId="5" borderId="72" xfId="0" applyFont="1" applyFill="1" applyBorder="1" applyAlignment="1">
      <alignment horizontal="left" vertical="top"/>
    </xf>
    <xf numFmtId="0" fontId="22" fillId="5" borderId="77" xfId="0" applyFont="1" applyFill="1" applyBorder="1" applyAlignment="1">
      <alignment horizontal="left" vertical="top"/>
    </xf>
    <xf numFmtId="0" fontId="76" fillId="5" borderId="30" xfId="0" applyFont="1" applyFill="1" applyBorder="1" applyAlignment="1">
      <alignment horizontal="left" vertical="top" wrapText="1"/>
    </xf>
    <xf numFmtId="0" fontId="76" fillId="5" borderId="34" xfId="0" applyFont="1" applyFill="1" applyBorder="1" applyAlignment="1">
      <alignment horizontal="left" vertical="top" wrapText="1"/>
    </xf>
    <xf numFmtId="0" fontId="15" fillId="6" borderId="248"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6" borderId="35" xfId="0" applyFont="1" applyFill="1" applyBorder="1" applyAlignment="1">
      <alignment horizontal="center" vertical="center" wrapText="1"/>
    </xf>
    <xf numFmtId="0" fontId="15" fillId="6" borderId="248" xfId="0" applyFont="1" applyFill="1" applyBorder="1" applyAlignment="1">
      <alignment horizontal="center" vertical="center"/>
    </xf>
    <xf numFmtId="0" fontId="15" fillId="6" borderId="26" xfId="0" applyFont="1" applyFill="1" applyBorder="1" applyAlignment="1">
      <alignment horizontal="center" vertical="center"/>
    </xf>
    <xf numFmtId="0" fontId="15" fillId="6" borderId="35" xfId="0" applyFont="1" applyFill="1" applyBorder="1" applyAlignment="1">
      <alignment horizontal="center" vertical="center"/>
    </xf>
    <xf numFmtId="0" fontId="76" fillId="5" borderId="4" xfId="0" applyFont="1" applyFill="1" applyBorder="1" applyAlignment="1">
      <alignment horizontal="left" vertical="center" wrapText="1"/>
    </xf>
    <xf numFmtId="0" fontId="76" fillId="5" borderId="1" xfId="0" applyFont="1" applyFill="1" applyBorder="1" applyAlignment="1">
      <alignment horizontal="left" vertical="center" wrapText="1"/>
    </xf>
    <xf numFmtId="0" fontId="34" fillId="5" borderId="81" xfId="0" applyFont="1" applyFill="1" applyBorder="1" applyAlignment="1">
      <alignment horizontal="center" vertical="center" wrapText="1"/>
    </xf>
    <xf numFmtId="0" fontId="22" fillId="5" borderId="72" xfId="0" applyFont="1" applyFill="1" applyBorder="1" applyAlignment="1">
      <alignment horizontal="left" vertical="top" wrapText="1"/>
    </xf>
    <xf numFmtId="0" fontId="76" fillId="5" borderId="30" xfId="0" applyFont="1" applyFill="1" applyBorder="1" applyAlignment="1">
      <alignment horizontal="left" vertical="center" wrapText="1"/>
    </xf>
    <xf numFmtId="0" fontId="76" fillId="5" borderId="34" xfId="0" applyFont="1" applyFill="1" applyBorder="1" applyAlignment="1">
      <alignment horizontal="left" vertical="center" wrapText="1"/>
    </xf>
    <xf numFmtId="0" fontId="22" fillId="0" borderId="214" xfId="0" applyFont="1" applyBorder="1" applyAlignment="1">
      <alignment horizontal="left" vertical="center" wrapText="1"/>
    </xf>
    <xf numFmtId="0" fontId="22" fillId="0" borderId="50" xfId="0" applyFont="1" applyBorder="1" applyAlignment="1">
      <alignment horizontal="left" vertical="center" wrapText="1"/>
    </xf>
    <xf numFmtId="0" fontId="18" fillId="6" borderId="248"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18" fillId="6" borderId="35" xfId="0" applyFont="1" applyFill="1" applyBorder="1" applyAlignment="1">
      <alignment horizontal="center" vertical="center" wrapText="1"/>
    </xf>
    <xf numFmtId="0" fontId="18" fillId="6" borderId="248" xfId="0" applyFont="1" applyFill="1" applyBorder="1" applyAlignment="1">
      <alignment horizontal="center" vertical="top" wrapText="1"/>
    </xf>
    <xf numFmtId="0" fontId="18" fillId="6" borderId="26" xfId="0" applyFont="1" applyFill="1" applyBorder="1" applyAlignment="1">
      <alignment horizontal="center" vertical="top" wrapText="1"/>
    </xf>
    <xf numFmtId="0" fontId="18" fillId="6" borderId="35" xfId="0" applyFont="1" applyFill="1" applyBorder="1" applyAlignment="1">
      <alignment horizontal="center" vertical="top" wrapText="1"/>
    </xf>
    <xf numFmtId="0" fontId="34" fillId="5" borderId="81" xfId="0" applyFont="1" applyFill="1" applyBorder="1" applyAlignment="1">
      <alignment horizontal="center" vertical="center"/>
    </xf>
    <xf numFmtId="0" fontId="34" fillId="5" borderId="29" xfId="0" applyFont="1" applyFill="1" applyBorder="1" applyAlignment="1">
      <alignment horizontal="center" vertical="center"/>
    </xf>
    <xf numFmtId="0" fontId="21" fillId="0" borderId="22" xfId="0" applyFont="1" applyBorder="1" applyAlignment="1">
      <alignment horizontal="left" vertical="center" wrapText="1"/>
    </xf>
    <xf numFmtId="0" fontId="21" fillId="0" borderId="50" xfId="0" applyFont="1" applyBorder="1" applyAlignment="1">
      <alignment horizontal="left" vertical="center" wrapText="1"/>
    </xf>
    <xf numFmtId="0" fontId="76" fillId="0" borderId="34" xfId="0" applyFont="1" applyBorder="1" applyAlignment="1">
      <alignment horizontal="left" vertical="top" wrapText="1"/>
    </xf>
    <xf numFmtId="0" fontId="22" fillId="0" borderId="224" xfId="0" applyFont="1" applyBorder="1" applyAlignment="1">
      <alignment horizontal="left" vertical="center" wrapText="1"/>
    </xf>
    <xf numFmtId="0" fontId="22" fillId="0" borderId="226" xfId="0" applyFont="1" applyBorder="1" applyAlignment="1">
      <alignment horizontal="left" vertical="center" wrapText="1"/>
    </xf>
    <xf numFmtId="0" fontId="22" fillId="0" borderId="228" xfId="0" applyFont="1" applyBorder="1" applyAlignment="1">
      <alignment horizontal="left" vertical="center" wrapText="1"/>
    </xf>
    <xf numFmtId="0" fontId="18" fillId="3" borderId="32" xfId="0" applyFont="1" applyFill="1" applyBorder="1" applyAlignment="1" applyProtection="1">
      <alignment horizontal="center" vertical="center" wrapText="1"/>
      <protection locked="0"/>
    </xf>
    <xf numFmtId="0" fontId="18" fillId="3" borderId="12" xfId="0" applyFont="1" applyFill="1" applyBorder="1" applyAlignment="1" applyProtection="1">
      <alignment horizontal="center" vertical="center" wrapText="1"/>
      <protection locked="0"/>
    </xf>
    <xf numFmtId="0" fontId="18" fillId="3" borderId="229" xfId="0" applyFont="1" applyFill="1" applyBorder="1" applyAlignment="1" applyProtection="1">
      <alignment horizontal="center" vertical="center" wrapText="1"/>
      <protection locked="0"/>
    </xf>
    <xf numFmtId="0" fontId="18" fillId="0" borderId="4" xfId="0" applyFont="1" applyBorder="1" applyAlignment="1">
      <alignment horizontal="center" vertical="center" wrapText="1"/>
    </xf>
    <xf numFmtId="0" fontId="18" fillId="3" borderId="227" xfId="0" applyFont="1" applyFill="1" applyBorder="1" applyAlignment="1" applyProtection="1">
      <alignment horizontal="center" vertical="center" wrapText="1"/>
      <protection locked="0"/>
    </xf>
    <xf numFmtId="0" fontId="18" fillId="3" borderId="211" xfId="0" applyFont="1" applyFill="1" applyBorder="1" applyAlignment="1" applyProtection="1">
      <alignment horizontal="center" vertical="center" wrapText="1"/>
      <protection locked="0"/>
    </xf>
    <xf numFmtId="0" fontId="18" fillId="0" borderId="18" xfId="0" applyFont="1" applyBorder="1" applyAlignment="1">
      <alignment horizontal="center" vertical="center" wrapText="1"/>
    </xf>
    <xf numFmtId="0" fontId="16" fillId="3" borderId="54" xfId="0" applyFont="1" applyFill="1" applyBorder="1" applyAlignment="1" applyProtection="1">
      <alignment horizontal="center" vertical="center"/>
      <protection locked="0"/>
    </xf>
    <xf numFmtId="0" fontId="16" fillId="3" borderId="59" xfId="0" applyFont="1" applyFill="1" applyBorder="1" applyAlignment="1" applyProtection="1">
      <alignment horizontal="center" vertical="center"/>
      <protection locked="0"/>
    </xf>
    <xf numFmtId="0" fontId="18" fillId="3" borderId="225" xfId="0" applyFont="1" applyFill="1" applyBorder="1" applyAlignment="1" applyProtection="1">
      <alignment horizontal="center" vertical="center" wrapText="1"/>
      <protection locked="0"/>
    </xf>
    <xf numFmtId="0" fontId="18" fillId="0" borderId="39" xfId="0" applyFont="1" applyBorder="1" applyAlignment="1">
      <alignment horizontal="center" vertical="center" wrapText="1"/>
    </xf>
    <xf numFmtId="0" fontId="18" fillId="0" borderId="19" xfId="0" applyFont="1" applyBorder="1" applyAlignment="1">
      <alignment horizontal="center" vertical="center" wrapText="1"/>
    </xf>
    <xf numFmtId="0" fontId="16" fillId="3" borderId="58" xfId="0" applyFont="1" applyFill="1" applyBorder="1" applyAlignment="1" applyProtection="1">
      <alignment horizontal="center" vertical="center"/>
      <protection locked="0"/>
    </xf>
    <xf numFmtId="0" fontId="18" fillId="3" borderId="255" xfId="0" applyFont="1" applyFill="1" applyBorder="1" applyAlignment="1" applyProtection="1">
      <alignment horizontal="center" vertical="center"/>
      <protection locked="0"/>
    </xf>
    <xf numFmtId="0" fontId="18" fillId="3" borderId="227" xfId="0" applyFont="1" applyFill="1" applyBorder="1" applyAlignment="1" applyProtection="1">
      <alignment horizontal="center" vertical="center"/>
      <protection locked="0"/>
    </xf>
    <xf numFmtId="0" fontId="18" fillId="3" borderId="211" xfId="0" applyFont="1" applyFill="1" applyBorder="1" applyAlignment="1" applyProtection="1">
      <alignment horizontal="center" vertical="center"/>
      <protection locked="0"/>
    </xf>
    <xf numFmtId="0" fontId="16" fillId="3" borderId="60" xfId="0" applyFont="1" applyFill="1" applyBorder="1" applyAlignment="1" applyProtection="1">
      <alignment horizontal="center" vertical="center"/>
      <protection locked="0"/>
    </xf>
    <xf numFmtId="0" fontId="22" fillId="5" borderId="77" xfId="0" applyFont="1" applyFill="1" applyBorder="1" applyAlignment="1">
      <alignment horizontal="left" vertical="top" wrapText="1"/>
    </xf>
    <xf numFmtId="0" fontId="34" fillId="5" borderId="32" xfId="0" applyFont="1" applyFill="1" applyBorder="1" applyAlignment="1">
      <alignment horizontal="left" vertical="top" wrapText="1"/>
    </xf>
    <xf numFmtId="0" fontId="34" fillId="5" borderId="33" xfId="0" applyFont="1" applyFill="1" applyBorder="1" applyAlignment="1">
      <alignment horizontal="left" vertical="top" wrapText="1"/>
    </xf>
    <xf numFmtId="0" fontId="34" fillId="5" borderId="12" xfId="0" applyFont="1" applyFill="1" applyBorder="1" applyAlignment="1">
      <alignment horizontal="center" vertical="center"/>
    </xf>
    <xf numFmtId="0" fontId="34" fillId="5" borderId="10" xfId="0" applyFont="1" applyFill="1" applyBorder="1" applyAlignment="1">
      <alignment horizontal="left" vertical="top" wrapText="1"/>
    </xf>
    <xf numFmtId="0" fontId="34" fillId="5" borderId="13" xfId="0" applyFont="1" applyFill="1" applyBorder="1" applyAlignment="1">
      <alignment horizontal="left" vertical="top" wrapText="1"/>
    </xf>
    <xf numFmtId="0" fontId="17" fillId="0" borderId="27" xfId="0" applyFont="1" applyBorder="1" applyAlignment="1">
      <alignment horizontal="left" vertical="center"/>
    </xf>
    <xf numFmtId="0" fontId="17" fillId="0" borderId="80" xfId="0" applyFont="1" applyBorder="1" applyAlignment="1">
      <alignment horizontal="left" vertical="center"/>
    </xf>
    <xf numFmtId="0" fontId="17" fillId="0" borderId="4" xfId="0" applyFont="1" applyBorder="1" applyAlignment="1">
      <alignment horizontal="center" vertical="center" wrapText="1"/>
    </xf>
    <xf numFmtId="0" fontId="17" fillId="0" borderId="12" xfId="0" applyFont="1" applyBorder="1" applyAlignment="1">
      <alignment horizontal="center" vertical="center" wrapText="1"/>
    </xf>
    <xf numFmtId="0" fontId="18" fillId="3" borderId="255" xfId="0" applyFont="1" applyFill="1" applyBorder="1" applyAlignment="1" applyProtection="1">
      <alignment horizontal="center" vertical="center" wrapText="1"/>
      <protection locked="0"/>
    </xf>
    <xf numFmtId="0" fontId="17" fillId="0" borderId="18" xfId="0" applyFont="1" applyBorder="1" applyAlignment="1">
      <alignment horizontal="center" vertical="center" wrapText="1"/>
    </xf>
    <xf numFmtId="0" fontId="17" fillId="0" borderId="19" xfId="0" applyFont="1" applyBorder="1" applyAlignment="1">
      <alignment horizontal="center" vertical="center" wrapText="1"/>
    </xf>
    <xf numFmtId="0" fontId="21" fillId="0" borderId="214" xfId="0" applyFont="1" applyBorder="1" applyAlignment="1">
      <alignment horizontal="left" vertical="center" wrapText="1"/>
    </xf>
    <xf numFmtId="0" fontId="21" fillId="0" borderId="262" xfId="0" applyFont="1" applyBorder="1" applyAlignment="1">
      <alignment horizontal="left" vertical="center" wrapText="1"/>
    </xf>
    <xf numFmtId="0" fontId="17" fillId="0" borderId="33" xfId="0" applyFont="1" applyBorder="1" applyAlignment="1">
      <alignment horizontal="left" vertical="center"/>
    </xf>
    <xf numFmtId="0" fontId="17" fillId="0" borderId="79" xfId="0" applyFont="1" applyBorder="1" applyAlignment="1">
      <alignment horizontal="left" vertical="center"/>
    </xf>
    <xf numFmtId="0" fontId="22" fillId="5" borderId="78" xfId="0" applyFont="1" applyFill="1" applyBorder="1" applyAlignment="1">
      <alignment horizontal="left" vertical="top"/>
    </xf>
    <xf numFmtId="0" fontId="34" fillId="5" borderId="14" xfId="0" applyFont="1" applyFill="1" applyBorder="1" applyAlignment="1">
      <alignment horizontal="left" vertical="top" wrapText="1"/>
    </xf>
    <xf numFmtId="0" fontId="34" fillId="5" borderId="16" xfId="0" applyFont="1" applyFill="1" applyBorder="1" applyAlignment="1">
      <alignment horizontal="left" vertical="top" wrapText="1"/>
    </xf>
    <xf numFmtId="0" fontId="34" fillId="5" borderId="115" xfId="0" applyFont="1" applyFill="1" applyBorder="1" applyAlignment="1">
      <alignment horizontal="center" vertical="center" wrapText="1"/>
    </xf>
    <xf numFmtId="0" fontId="16" fillId="3" borderId="4"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17" fillId="3" borderId="160" xfId="0" applyFont="1" applyFill="1" applyBorder="1" applyAlignment="1" applyProtection="1">
      <alignment horizontal="left" vertical="center" wrapText="1"/>
      <protection locked="0"/>
    </xf>
    <xf numFmtId="0" fontId="17" fillId="3" borderId="161" xfId="0" applyFont="1" applyFill="1" applyBorder="1" applyAlignment="1" applyProtection="1">
      <alignment horizontal="left" vertical="center" wrapText="1"/>
      <protection locked="0"/>
    </xf>
    <xf numFmtId="0" fontId="17" fillId="3" borderId="162" xfId="0" applyFont="1" applyFill="1" applyBorder="1" applyAlignment="1" applyProtection="1">
      <alignment horizontal="left" vertical="center" wrapText="1"/>
      <protection locked="0"/>
    </xf>
    <xf numFmtId="0" fontId="22" fillId="0" borderId="130" xfId="0" applyFont="1" applyBorder="1" applyAlignment="1">
      <alignment horizontal="left" vertical="center" wrapText="1"/>
    </xf>
    <xf numFmtId="0" fontId="22" fillId="0" borderId="133" xfId="0" applyFont="1" applyBorder="1" applyAlignment="1">
      <alignment horizontal="left" vertical="center" wrapText="1"/>
    </xf>
    <xf numFmtId="0" fontId="17" fillId="0" borderId="32" xfId="0" applyFont="1" applyBorder="1" applyAlignment="1">
      <alignment horizontal="center" vertical="center" wrapText="1"/>
    </xf>
    <xf numFmtId="0" fontId="17" fillId="0" borderId="5" xfId="0" applyFont="1" applyBorder="1" applyAlignment="1">
      <alignment horizontal="center" vertical="center" wrapText="1"/>
    </xf>
    <xf numFmtId="0" fontId="17" fillId="3" borderId="32" xfId="0" applyFont="1" applyFill="1" applyBorder="1" applyAlignment="1" applyProtection="1">
      <alignment horizontal="center" vertical="center" wrapText="1"/>
      <protection locked="0"/>
    </xf>
    <xf numFmtId="0" fontId="17" fillId="3" borderId="5" xfId="0" applyFont="1" applyFill="1" applyBorder="1" applyAlignment="1" applyProtection="1">
      <alignment horizontal="center" vertical="center" wrapText="1"/>
      <protection locked="0"/>
    </xf>
    <xf numFmtId="0" fontId="17" fillId="3" borderId="30" xfId="0" applyFont="1" applyFill="1" applyBorder="1" applyAlignment="1" applyProtection="1">
      <alignment horizontal="center" vertical="center" wrapText="1"/>
      <protection locked="0"/>
    </xf>
    <xf numFmtId="0" fontId="17" fillId="3" borderId="2" xfId="0" applyFont="1" applyFill="1" applyBorder="1" applyAlignment="1" applyProtection="1">
      <alignment horizontal="center" vertical="center" wrapText="1"/>
      <protection locked="0"/>
    </xf>
    <xf numFmtId="0" fontId="25" fillId="3" borderId="266" xfId="0" applyFont="1" applyFill="1" applyBorder="1" applyAlignment="1" applyProtection="1">
      <alignment horizontal="center" vertical="center"/>
      <protection locked="0"/>
    </xf>
    <xf numFmtId="0" fontId="17" fillId="3" borderId="54" xfId="0" applyFont="1" applyFill="1" applyBorder="1" applyAlignment="1" applyProtection="1">
      <alignment horizontal="center" vertical="center" wrapText="1"/>
      <protection locked="0"/>
    </xf>
    <xf numFmtId="0" fontId="17" fillId="3" borderId="59" xfId="0" applyFont="1" applyFill="1" applyBorder="1" applyAlignment="1" applyProtection="1">
      <alignment horizontal="center" vertical="center" wrapText="1"/>
      <protection locked="0"/>
    </xf>
    <xf numFmtId="0" fontId="17" fillId="0" borderId="39" xfId="0" applyFont="1" applyBorder="1" applyAlignment="1">
      <alignment horizontal="center" vertical="center" wrapText="1"/>
    </xf>
    <xf numFmtId="0" fontId="17" fillId="0" borderId="183" xfId="0" applyFont="1" applyBorder="1" applyAlignment="1">
      <alignment horizontal="center" vertical="center" wrapText="1"/>
    </xf>
    <xf numFmtId="0" fontId="17" fillId="3" borderId="58" xfId="0" applyFont="1" applyFill="1" applyBorder="1" applyAlignment="1" applyProtection="1">
      <alignment horizontal="center" vertical="center" wrapText="1"/>
      <protection locked="0"/>
    </xf>
    <xf numFmtId="0" fontId="17" fillId="3" borderId="56" xfId="0" applyFont="1" applyFill="1" applyBorder="1" applyAlignment="1" applyProtection="1">
      <alignment horizontal="center" vertical="center" wrapText="1"/>
      <protection locked="0"/>
    </xf>
    <xf numFmtId="0" fontId="46" fillId="0" borderId="30" xfId="0" applyFont="1" applyBorder="1" applyAlignment="1">
      <alignment horizontal="left" vertical="top" wrapText="1"/>
    </xf>
    <xf numFmtId="0" fontId="46" fillId="0" borderId="31" xfId="0" applyFont="1" applyBorder="1" applyAlignment="1">
      <alignment horizontal="left" vertical="top" wrapText="1"/>
    </xf>
    <xf numFmtId="0" fontId="46" fillId="0" borderId="14" xfId="0" applyFont="1" applyBorder="1" applyAlignment="1">
      <alignment horizontal="left" vertical="top" wrapText="1"/>
    </xf>
    <xf numFmtId="0" fontId="46" fillId="0" borderId="0" xfId="0" applyFont="1" applyAlignment="1">
      <alignment horizontal="left" vertical="top" wrapText="1"/>
    </xf>
    <xf numFmtId="0" fontId="24" fillId="6" borderId="151" xfId="0" applyFont="1" applyFill="1" applyBorder="1" applyAlignment="1">
      <alignment horizontal="center" vertical="center"/>
    </xf>
    <xf numFmtId="0" fontId="24" fillId="6" borderId="152" xfId="0" applyFont="1" applyFill="1" applyBorder="1" applyAlignment="1">
      <alignment horizontal="center" vertical="center"/>
    </xf>
    <xf numFmtId="0" fontId="24" fillId="6" borderId="153" xfId="0" applyFont="1" applyFill="1" applyBorder="1" applyAlignment="1">
      <alignment horizontal="center" vertical="center"/>
    </xf>
    <xf numFmtId="0" fontId="22" fillId="0" borderId="132" xfId="0" applyFont="1" applyBorder="1" applyAlignment="1">
      <alignment horizontal="left" vertical="center" wrapText="1"/>
    </xf>
    <xf numFmtId="0" fontId="22" fillId="0" borderId="131" xfId="0" applyFont="1" applyBorder="1" applyAlignment="1">
      <alignment horizontal="left" vertical="center" wrapText="1"/>
    </xf>
    <xf numFmtId="0" fontId="17" fillId="3" borderId="4" xfId="0" applyFont="1" applyFill="1" applyBorder="1" applyAlignment="1" applyProtection="1">
      <alignment horizontal="center" vertical="center" wrapText="1"/>
      <protection locked="0"/>
    </xf>
    <xf numFmtId="0" fontId="17" fillId="3" borderId="12" xfId="0" applyFont="1" applyFill="1" applyBorder="1" applyAlignment="1" applyProtection="1">
      <alignment horizontal="center" vertical="center" wrapText="1"/>
      <protection locked="0"/>
    </xf>
    <xf numFmtId="0" fontId="17" fillId="3" borderId="10" xfId="0" applyFont="1" applyFill="1" applyBorder="1" applyAlignment="1" applyProtection="1">
      <alignment horizontal="center" vertical="center"/>
      <protection locked="0"/>
    </xf>
    <xf numFmtId="0" fontId="17" fillId="3" borderId="14" xfId="0" applyFont="1" applyFill="1" applyBorder="1" applyAlignment="1" applyProtection="1">
      <alignment horizontal="center" vertical="center"/>
      <protection locked="0"/>
    </xf>
    <xf numFmtId="0" fontId="24" fillId="6" borderId="122" xfId="0" applyFont="1" applyFill="1" applyBorder="1" applyAlignment="1">
      <alignment horizontal="center" vertical="center"/>
    </xf>
    <xf numFmtId="0" fontId="24" fillId="6" borderId="156" xfId="0" applyFont="1" applyFill="1" applyBorder="1" applyAlignment="1">
      <alignment horizontal="center" vertical="center"/>
    </xf>
    <xf numFmtId="0" fontId="24" fillId="6" borderId="123" xfId="0" applyFont="1" applyFill="1" applyBorder="1" applyAlignment="1">
      <alignment horizontal="center" vertical="center"/>
    </xf>
    <xf numFmtId="0" fontId="17" fillId="3" borderId="157" xfId="0" applyFont="1" applyFill="1" applyBorder="1" applyAlignment="1" applyProtection="1">
      <alignment horizontal="left" vertical="center" wrapText="1"/>
      <protection locked="0"/>
    </xf>
    <xf numFmtId="0" fontId="17" fillId="3" borderId="158" xfId="0" applyFont="1" applyFill="1" applyBorder="1" applyAlignment="1" applyProtection="1">
      <alignment horizontal="left" vertical="center" wrapText="1"/>
      <protection locked="0"/>
    </xf>
    <xf numFmtId="0" fontId="17" fillId="3" borderId="121" xfId="0" applyFont="1" applyFill="1" applyBorder="1" applyAlignment="1" applyProtection="1">
      <alignment horizontal="left" vertical="center" wrapText="1"/>
      <protection locked="0"/>
    </xf>
    <xf numFmtId="0" fontId="46" fillId="5" borderId="30" xfId="0" applyFont="1" applyFill="1" applyBorder="1" applyAlignment="1">
      <alignment horizontal="left" vertical="center" wrapText="1"/>
    </xf>
    <xf numFmtId="0" fontId="45" fillId="5" borderId="34" xfId="0" applyFont="1" applyFill="1" applyBorder="1" applyAlignment="1">
      <alignment horizontal="left" vertical="center" wrapText="1"/>
    </xf>
    <xf numFmtId="0" fontId="45" fillId="5" borderId="30" xfId="0" applyFont="1" applyFill="1" applyBorder="1" applyAlignment="1">
      <alignment horizontal="left" vertical="top" wrapText="1"/>
    </xf>
    <xf numFmtId="0" fontId="45" fillId="5" borderId="34" xfId="0" applyFont="1" applyFill="1" applyBorder="1" applyAlignment="1">
      <alignment horizontal="left" vertical="top" wrapText="1"/>
    </xf>
    <xf numFmtId="0" fontId="18" fillId="5" borderId="81" xfId="0" applyFont="1" applyFill="1" applyBorder="1" applyAlignment="1">
      <alignment horizontal="center" vertical="center"/>
    </xf>
    <xf numFmtId="0" fontId="18" fillId="5" borderId="12" xfId="0" applyFont="1" applyFill="1" applyBorder="1" applyAlignment="1">
      <alignment horizontal="center" vertical="center"/>
    </xf>
    <xf numFmtId="0" fontId="18" fillId="5" borderId="29" xfId="0" applyFont="1" applyFill="1" applyBorder="1" applyAlignment="1">
      <alignment horizontal="center" vertical="center"/>
    </xf>
    <xf numFmtId="0" fontId="31" fillId="7" borderId="10" xfId="0" applyFont="1" applyFill="1" applyBorder="1" applyAlignment="1">
      <alignment horizontal="center" vertical="center"/>
    </xf>
    <xf numFmtId="0" fontId="45" fillId="0" borderId="34" xfId="0" applyFont="1" applyBorder="1" applyAlignment="1">
      <alignment horizontal="left" vertical="top" wrapText="1"/>
    </xf>
    <xf numFmtId="0" fontId="24" fillId="6" borderId="44" xfId="0" applyFont="1" applyFill="1" applyBorder="1" applyAlignment="1">
      <alignment horizontal="right" vertical="center" wrapText="1"/>
    </xf>
    <xf numFmtId="0" fontId="24" fillId="6" borderId="90" xfId="0" applyFont="1" applyFill="1" applyBorder="1" applyAlignment="1">
      <alignment horizontal="right" vertical="center" wrapText="1"/>
    </xf>
    <xf numFmtId="0" fontId="22" fillId="5" borderId="69" xfId="0" applyFont="1" applyFill="1" applyBorder="1" applyAlignment="1">
      <alignment horizontal="left" vertical="top" wrapText="1"/>
    </xf>
    <xf numFmtId="0" fontId="22" fillId="5" borderId="70" xfId="0" applyFont="1" applyFill="1" applyBorder="1" applyAlignment="1">
      <alignment horizontal="left" vertical="top" wrapText="1"/>
    </xf>
    <xf numFmtId="0" fontId="18" fillId="5" borderId="81"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29" xfId="0" applyFont="1" applyFill="1" applyBorder="1" applyAlignment="1">
      <alignment horizontal="center" vertical="center" wrapText="1"/>
    </xf>
    <xf numFmtId="0" fontId="18" fillId="5" borderId="14" xfId="0" applyFont="1" applyFill="1" applyBorder="1" applyAlignment="1">
      <alignment horizontal="left" vertical="top" wrapText="1"/>
    </xf>
    <xf numFmtId="0" fontId="18" fillId="5" borderId="16" xfId="0" applyFont="1" applyFill="1" applyBorder="1" applyAlignment="1">
      <alignment horizontal="left" vertical="top" wrapText="1"/>
    </xf>
    <xf numFmtId="0" fontId="18" fillId="5" borderId="115" xfId="0" applyFont="1" applyFill="1" applyBorder="1" applyAlignment="1">
      <alignment horizontal="center" vertical="center" wrapText="1"/>
    </xf>
    <xf numFmtId="0" fontId="46" fillId="5" borderId="30" xfId="0" applyFont="1" applyFill="1" applyBorder="1" applyAlignment="1">
      <alignment horizontal="left" vertical="top" wrapText="1"/>
    </xf>
    <xf numFmtId="0" fontId="18" fillId="5" borderId="32" xfId="0" applyFont="1" applyFill="1" applyBorder="1" applyAlignment="1">
      <alignment horizontal="left" vertical="top" wrapText="1"/>
    </xf>
    <xf numFmtId="0" fontId="18" fillId="5" borderId="33" xfId="0" applyFont="1" applyFill="1" applyBorder="1" applyAlignment="1">
      <alignment horizontal="left" vertical="top" wrapText="1"/>
    </xf>
    <xf numFmtId="0" fontId="17" fillId="3" borderId="120" xfId="0" applyFont="1" applyFill="1" applyBorder="1" applyAlignment="1" applyProtection="1">
      <alignment horizontal="left" vertical="center" wrapText="1"/>
      <protection locked="0"/>
    </xf>
    <xf numFmtId="0" fontId="34" fillId="0" borderId="14" xfId="0" applyFont="1" applyBorder="1" applyAlignment="1">
      <alignment horizontal="left" vertical="top" wrapText="1"/>
    </xf>
    <xf numFmtId="0" fontId="24" fillId="6" borderId="118" xfId="0" applyFont="1" applyFill="1" applyBorder="1" applyAlignment="1">
      <alignment horizontal="right" vertical="center" wrapText="1"/>
    </xf>
    <xf numFmtId="0" fontId="24" fillId="6" borderId="119" xfId="0" applyFont="1" applyFill="1" applyBorder="1" applyAlignment="1">
      <alignment horizontal="right" vertical="center" wrapText="1"/>
    </xf>
    <xf numFmtId="0" fontId="4" fillId="0" borderId="1" xfId="16" applyBorder="1" applyAlignment="1">
      <alignment horizontal="center" vertical="center"/>
    </xf>
    <xf numFmtId="0" fontId="57" fillId="7" borderId="4" xfId="17"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57" fillId="7" borderId="12" xfId="17" applyFont="1" applyFill="1" applyBorder="1" applyAlignment="1">
      <alignment horizontal="center" vertical="center" wrapText="1"/>
    </xf>
    <xf numFmtId="0" fontId="57" fillId="7" borderId="5" xfId="17" applyFont="1" applyFill="1" applyBorder="1" applyAlignment="1">
      <alignment horizontal="center" vertical="center" wrapText="1"/>
    </xf>
    <xf numFmtId="0" fontId="58" fillId="7" borderId="4" xfId="17"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57" fillId="7" borderId="4" xfId="17" applyFont="1" applyFill="1" applyBorder="1" applyAlignment="1">
      <alignment horizontal="center" vertical="center"/>
    </xf>
    <xf numFmtId="0" fontId="60" fillId="7" borderId="4" xfId="17"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 xfId="0" applyFill="1" applyBorder="1" applyAlignment="1">
      <alignment horizontal="center" vertical="top"/>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 xfId="0" applyFill="1" applyBorder="1" applyAlignment="1">
      <alignment horizontal="center" vertical="top" wrapText="1"/>
    </xf>
    <xf numFmtId="0" fontId="4" fillId="4" borderId="7" xfId="16" applyFill="1" applyBorder="1" applyAlignment="1">
      <alignment horizontal="center" vertical="center"/>
    </xf>
    <xf numFmtId="0" fontId="4" fillId="4" borderId="8" xfId="16" applyFill="1" applyBorder="1" applyAlignment="1">
      <alignment horizontal="center" vertical="center"/>
    </xf>
    <xf numFmtId="0" fontId="4" fillId="4" borderId="9" xfId="16" applyFill="1" applyBorder="1" applyAlignment="1">
      <alignment horizontal="center" vertical="center"/>
    </xf>
    <xf numFmtId="0" fontId="4" fillId="4" borderId="7" xfId="16" applyFill="1" applyBorder="1" applyAlignment="1">
      <alignment horizontal="center" vertical="center" wrapText="1"/>
    </xf>
    <xf numFmtId="0" fontId="4" fillId="4" borderId="8" xfId="16" applyFill="1" applyBorder="1" applyAlignment="1">
      <alignment horizontal="center" vertical="center" wrapText="1"/>
    </xf>
    <xf numFmtId="0" fontId="4" fillId="4" borderId="9" xfId="16" applyFill="1" applyBorder="1" applyAlignment="1">
      <alignment horizontal="center" vertical="center" wrapText="1"/>
    </xf>
    <xf numFmtId="0" fontId="4" fillId="4" borderId="1" xfId="16" applyFill="1" applyBorder="1" applyAlignment="1">
      <alignment horizontal="center" vertical="center" wrapText="1"/>
    </xf>
    <xf numFmtId="0" fontId="4" fillId="4" borderId="1" xfId="16" applyFill="1" applyBorder="1" applyAlignment="1">
      <alignment horizontal="center" vertical="center"/>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63" fillId="0" borderId="7" xfId="0" applyFont="1" applyBorder="1" applyAlignment="1">
      <alignment horizontal="center" vertical="top"/>
    </xf>
    <xf numFmtId="0" fontId="21" fillId="0" borderId="8" xfId="0" applyFont="1" applyBorder="1" applyAlignment="1">
      <alignment horizontal="center" vertical="top"/>
    </xf>
    <xf numFmtId="0" fontId="21" fillId="0" borderId="9" xfId="0" applyFont="1" applyBorder="1" applyAlignment="1">
      <alignment horizontal="center" vertical="top"/>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4" fillId="7" borderId="4" xfId="16" applyFill="1" applyBorder="1" applyAlignment="1">
      <alignment horizontal="center" vertical="center" wrapText="1"/>
    </xf>
    <xf numFmtId="0" fontId="15" fillId="7" borderId="12" xfId="16" applyFont="1" applyFill="1" applyBorder="1" applyAlignment="1">
      <alignment horizontal="center" vertical="center" wrapText="1"/>
    </xf>
    <xf numFmtId="0" fontId="15" fillId="7" borderId="5" xfId="16" applyFont="1" applyFill="1" applyBorder="1" applyAlignment="1">
      <alignment horizontal="center" vertical="center" wrapText="1"/>
    </xf>
    <xf numFmtId="0" fontId="64" fillId="0" borderId="7" xfId="16" applyFont="1" applyBorder="1" applyAlignment="1">
      <alignment horizontal="center" vertical="center"/>
    </xf>
    <xf numFmtId="0" fontId="64" fillId="0" borderId="8" xfId="16" applyFont="1" applyBorder="1" applyAlignment="1">
      <alignment horizontal="center" vertical="center"/>
    </xf>
    <xf numFmtId="0" fontId="64" fillId="0" borderId="9" xfId="16" applyFont="1" applyBorder="1" applyAlignment="1">
      <alignment horizontal="center" vertical="center"/>
    </xf>
    <xf numFmtId="0" fontId="65" fillId="0" borderId="7" xfId="16" applyFont="1" applyBorder="1" applyAlignment="1">
      <alignment horizontal="center" vertical="center"/>
    </xf>
    <xf numFmtId="0" fontId="65" fillId="0" borderId="8" xfId="16" applyFont="1" applyBorder="1" applyAlignment="1">
      <alignment horizontal="center" vertical="center"/>
    </xf>
    <xf numFmtId="0" fontId="65" fillId="0" borderId="9" xfId="16" applyFont="1" applyBorder="1" applyAlignment="1">
      <alignment horizontal="center" vertical="center"/>
    </xf>
    <xf numFmtId="49" fontId="4" fillId="7" borderId="1" xfId="16" applyNumberFormat="1" applyFill="1" applyBorder="1" applyAlignment="1">
      <alignment horizontal="center" vertical="center"/>
    </xf>
    <xf numFmtId="49" fontId="4" fillId="9" borderId="1" xfId="16" applyNumberFormat="1" applyFill="1" applyBorder="1" applyAlignment="1">
      <alignment horizontal="center" vertical="center"/>
    </xf>
    <xf numFmtId="0" fontId="4" fillId="0" borderId="7" xfId="16" applyBorder="1" applyAlignment="1">
      <alignment horizontal="center" vertical="center"/>
    </xf>
    <xf numFmtId="0" fontId="4" fillId="0" borderId="8" xfId="16" applyBorder="1" applyAlignment="1">
      <alignment horizontal="center" vertical="center"/>
    </xf>
    <xf numFmtId="0" fontId="4" fillId="0" borderId="9" xfId="16" applyBorder="1" applyAlignment="1">
      <alignment horizontal="center" vertical="center"/>
    </xf>
    <xf numFmtId="0" fontId="0" fillId="0" borderId="12" xfId="0" applyBorder="1" applyAlignment="1">
      <alignment horizontal="center" vertical="top" wrapText="1"/>
    </xf>
    <xf numFmtId="0" fontId="0" fillId="0" borderId="5" xfId="0" applyBorder="1" applyAlignment="1">
      <alignment horizontal="center" vertical="top" wrapText="1"/>
    </xf>
    <xf numFmtId="0" fontId="0" fillId="7" borderId="10" xfId="0" applyFill="1" applyBorder="1" applyAlignment="1">
      <alignment horizontal="center" vertical="top" wrapText="1"/>
    </xf>
    <xf numFmtId="0" fontId="0" fillId="7" borderId="11" xfId="0" applyFill="1" applyBorder="1" applyAlignment="1">
      <alignment horizontal="center" vertical="top" wrapText="1"/>
    </xf>
    <xf numFmtId="0" fontId="0" fillId="7" borderId="13" xfId="0" applyFill="1" applyBorder="1" applyAlignment="1">
      <alignment horizontal="center" vertical="top" wrapText="1"/>
    </xf>
    <xf numFmtId="0" fontId="0" fillId="0" borderId="1" xfId="0" applyBorder="1" applyAlignment="1">
      <alignment horizontal="center" vertical="top" wrapText="1"/>
    </xf>
    <xf numFmtId="0" fontId="0" fillId="0" borderId="4" xfId="0" applyBorder="1" applyAlignment="1">
      <alignment horizontal="center" vertical="top" wrapText="1"/>
    </xf>
    <xf numFmtId="0" fontId="48" fillId="0" borderId="7" xfId="16" applyFont="1" applyBorder="1" applyAlignment="1">
      <alignment horizontal="center" vertical="center"/>
    </xf>
    <xf numFmtId="0" fontId="48" fillId="0" borderId="8" xfId="16" applyFont="1" applyBorder="1" applyAlignment="1">
      <alignment horizontal="center" vertical="center"/>
    </xf>
    <xf numFmtId="0" fontId="48" fillId="0" borderId="9" xfId="16" applyFont="1" applyBorder="1" applyAlignment="1">
      <alignment horizontal="center" vertical="center"/>
    </xf>
    <xf numFmtId="0" fontId="48" fillId="0" borderId="7" xfId="16" applyFont="1" applyBorder="1" applyAlignment="1">
      <alignment horizontal="center" vertical="center" wrapText="1"/>
    </xf>
    <xf numFmtId="0" fontId="48" fillId="0" borderId="8" xfId="16" applyFont="1" applyBorder="1" applyAlignment="1">
      <alignment horizontal="center" vertical="center" wrapText="1"/>
    </xf>
    <xf numFmtId="0" fontId="48" fillId="0" borderId="7" xfId="0" applyFont="1" applyBorder="1" applyAlignment="1">
      <alignment horizontal="center" vertical="center"/>
    </xf>
    <xf numFmtId="0" fontId="48" fillId="0" borderId="8" xfId="0" applyFont="1" applyBorder="1" applyAlignment="1">
      <alignment horizontal="center" vertical="center"/>
    </xf>
    <xf numFmtId="0" fontId="48" fillId="0" borderId="9" xfId="0" applyFont="1" applyBorder="1" applyAlignment="1">
      <alignment horizontal="center" vertical="center"/>
    </xf>
    <xf numFmtId="0" fontId="4" fillId="9" borderId="1" xfId="16" applyFill="1" applyBorder="1" applyAlignment="1">
      <alignment horizontal="center" vertical="center"/>
    </xf>
  </cellXfs>
  <cellStyles count="18">
    <cellStyle name="パーセント" xfId="4" builtinId="5"/>
    <cellStyle name="ハイパーリンク" xfId="15" builtinId="8"/>
    <cellStyle name="桁区切り" xfId="8" builtinId="6"/>
    <cellStyle name="桁区切り 2" xfId="13" xr:uid="{308B8617-CA85-4004-99A2-14564B3DB1C3}"/>
    <cellStyle name="桁区切り 3" xfId="11" xr:uid="{36BB93EF-2004-46E3-891B-14788371C2CD}"/>
    <cellStyle name="標準" xfId="0" builtinId="0"/>
    <cellStyle name="標準 2" xfId="1" xr:uid="{7A358CC7-C910-4C08-BC56-9823512D2499}"/>
    <cellStyle name="標準 2 2" xfId="6" xr:uid="{E728ADF1-A415-465F-AE81-0AB42E7B3F85}"/>
    <cellStyle name="標準 2 3" xfId="12" xr:uid="{D1836732-E580-428F-A86E-DF4258A7C5D8}"/>
    <cellStyle name="標準 2 4" xfId="16" xr:uid="{F0A879E0-E089-48EE-B458-2DF9F8CB3EBF}"/>
    <cellStyle name="標準 3" xfId="2" xr:uid="{D92C286F-915E-443A-90F7-083A3C1CF613}"/>
    <cellStyle name="標準 3 2" xfId="14" xr:uid="{50E515D7-8DC3-4269-8175-6F1E83B5B339}"/>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7" xr:uid="{A99C623A-0AC8-44CB-8BCA-50047F807D97}"/>
    <cellStyle name="標準 8" xfId="10" xr:uid="{0034BDD8-CA3F-46A1-B6BE-1A7D9D490F11}"/>
  </cellStyles>
  <dxfs count="358">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0" tint="-0.14993743705557422"/>
          <bgColor rgb="FFFFC000"/>
        </patternFill>
      </fill>
    </dxf>
    <dxf>
      <fill>
        <patternFill>
          <fgColor theme="0" tint="-0.14996795556505021"/>
          <bgColor theme="0" tint="-0.14996795556505021"/>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fgColor theme="0" tint="-0.14996795556505021"/>
          <bgColor theme="0" tint="-0.14996795556505021"/>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ont>
        <color rgb="FF9C0006"/>
      </font>
      <fill>
        <patternFill patternType="solid">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auto="1"/>
      </font>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17491</xdr:colOff>
      <xdr:row>5</xdr:row>
      <xdr:rowOff>39052</xdr:rowOff>
    </xdr:from>
    <xdr:to>
      <xdr:col>10</xdr:col>
      <xdr:colOff>1132524</xdr:colOff>
      <xdr:row>53</xdr:row>
      <xdr:rowOff>1319213</xdr:rowOff>
    </xdr:to>
    <xdr:sp macro="" textlink="">
      <xdr:nvSpPr>
        <xdr:cNvPr id="2" name="正方形/長方形 1">
          <a:extLst>
            <a:ext uri="{FF2B5EF4-FFF2-40B4-BE49-F238E27FC236}">
              <a16:creationId xmlns:a16="http://schemas.microsoft.com/office/drawing/2014/main" id="{279DC035-304C-4ABE-89FF-86777AB1F8E6}"/>
            </a:ext>
          </a:extLst>
        </xdr:cNvPr>
        <xdr:cNvSpPr/>
      </xdr:nvSpPr>
      <xdr:spPr>
        <a:xfrm>
          <a:off x="21377304" y="3015615"/>
          <a:ext cx="6996720" cy="64883348"/>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33625</xdr:colOff>
      <xdr:row>5</xdr:row>
      <xdr:rowOff>31550</xdr:rowOff>
    </xdr:from>
    <xdr:to>
      <xdr:col>17</xdr:col>
      <xdr:colOff>1411458</xdr:colOff>
      <xdr:row>57</xdr:row>
      <xdr:rowOff>1324033</xdr:rowOff>
    </xdr:to>
    <xdr:sp macro="" textlink="">
      <xdr:nvSpPr>
        <xdr:cNvPr id="3" name="正方形/長方形 2">
          <a:extLst>
            <a:ext uri="{FF2B5EF4-FFF2-40B4-BE49-F238E27FC236}">
              <a16:creationId xmlns:a16="http://schemas.microsoft.com/office/drawing/2014/main" id="{B22EFE7D-7C46-4F33-BAA6-CDD564CBC84D}"/>
            </a:ext>
            <a:ext uri="{147F2762-F138-4A5C-976F-8EAC2B608ADB}">
              <a16:predDERef xmlns:a16="http://schemas.microsoft.com/office/drawing/2014/main" pred="{3A8BE9D2-1E83-0FFB-A340-17F30D277A67}"/>
            </a:ext>
          </a:extLst>
        </xdr:cNvPr>
        <xdr:cNvSpPr/>
      </xdr:nvSpPr>
      <xdr:spPr>
        <a:xfrm>
          <a:off x="38990875" y="3008113"/>
          <a:ext cx="2878021" cy="69634358"/>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4" name="正方形/長方形 3">
          <a:extLst>
            <a:ext uri="{FF2B5EF4-FFF2-40B4-BE49-F238E27FC236}">
              <a16:creationId xmlns:a16="http://schemas.microsoft.com/office/drawing/2014/main" id="{0A649C7F-A81D-4539-8693-C31CD0B961DA}"/>
            </a:ext>
            <a:ext uri="{147F2762-F138-4A5C-976F-8EAC2B608ADB}">
              <a16:predDERef xmlns:a16="http://schemas.microsoft.com/office/drawing/2014/main" pred="{2769CCAF-B043-44F6-AD94-9937CB9F3507}"/>
            </a:ext>
          </a:extLst>
        </xdr:cNvPr>
        <xdr:cNvSpPr/>
      </xdr:nvSpPr>
      <xdr:spPr>
        <a:xfrm>
          <a:off x="44581762" y="-1"/>
          <a:ext cx="5614988" cy="116967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令和</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年度採択校においては、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【R6</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も必須。</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5" name="正方形/長方形 4">
          <a:extLst>
            <a:ext uri="{FF2B5EF4-FFF2-40B4-BE49-F238E27FC236}">
              <a16:creationId xmlns:a16="http://schemas.microsoft.com/office/drawing/2014/main" id="{13B01DBD-BAA6-4371-9474-6F5A52AF2823}"/>
            </a:ext>
          </a:extLst>
        </xdr:cNvPr>
        <xdr:cNvSpPr/>
      </xdr:nvSpPr>
      <xdr:spPr>
        <a:xfrm>
          <a:off x="44862750" y="15725775"/>
          <a:ext cx="5523546" cy="8731828"/>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222249</xdr:colOff>
      <xdr:row>0</xdr:row>
      <xdr:rowOff>590553</xdr:rowOff>
    </xdr:from>
    <xdr:to>
      <xdr:col>6</xdr:col>
      <xdr:colOff>714375</xdr:colOff>
      <xdr:row>1</xdr:row>
      <xdr:rowOff>380999</xdr:rowOff>
    </xdr:to>
    <xdr:sp macro="" textlink="">
      <xdr:nvSpPr>
        <xdr:cNvPr id="6" name="矢印: 上向き折線 5">
          <a:extLst>
            <a:ext uri="{FF2B5EF4-FFF2-40B4-BE49-F238E27FC236}">
              <a16:creationId xmlns:a16="http://schemas.microsoft.com/office/drawing/2014/main" id="{D93B9C44-43DA-41B2-9CF1-E1A84E159DFD}"/>
            </a:ext>
          </a:extLst>
        </xdr:cNvPr>
        <xdr:cNvSpPr/>
      </xdr:nvSpPr>
      <xdr:spPr>
        <a:xfrm flipH="1" flipV="1">
          <a:off x="13233399" y="590553"/>
          <a:ext cx="492126" cy="1257296"/>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206374</xdr:colOff>
      <xdr:row>0</xdr:row>
      <xdr:rowOff>590550</xdr:rowOff>
    </xdr:from>
    <xdr:to>
      <xdr:col>6</xdr:col>
      <xdr:colOff>857249</xdr:colOff>
      <xdr:row>1</xdr:row>
      <xdr:rowOff>380996</xdr:rowOff>
    </xdr:to>
    <xdr:sp macro="" textlink="">
      <xdr:nvSpPr>
        <xdr:cNvPr id="7" name="矢印: 上向き折線 6">
          <a:extLst>
            <a:ext uri="{FF2B5EF4-FFF2-40B4-BE49-F238E27FC236}">
              <a16:creationId xmlns:a16="http://schemas.microsoft.com/office/drawing/2014/main" id="{430CEE8D-33EB-479B-BD0A-2953A0C70500}"/>
            </a:ext>
          </a:extLst>
        </xdr:cNvPr>
        <xdr:cNvSpPr/>
      </xdr:nvSpPr>
      <xdr:spPr>
        <a:xfrm flipH="1" flipV="1">
          <a:off x="11102974" y="590550"/>
          <a:ext cx="2765425" cy="1257296"/>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29873</xdr:colOff>
      <xdr:row>5</xdr:row>
      <xdr:rowOff>5714</xdr:rowOff>
    </xdr:from>
    <xdr:to>
      <xdr:col>8</xdr:col>
      <xdr:colOff>1140143</xdr:colOff>
      <xdr:row>42</xdr:row>
      <xdr:rowOff>1310640</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19175123" y="2125027"/>
          <a:ext cx="6991958" cy="61264801"/>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14</xdr:col>
      <xdr:colOff>34293</xdr:colOff>
      <xdr:row>4</xdr:row>
      <xdr:rowOff>303846</xdr:rowOff>
    </xdr:from>
    <xdr:to>
      <xdr:col>15</xdr:col>
      <xdr:colOff>1431609</xdr:colOff>
      <xdr:row>42</xdr:row>
      <xdr:rowOff>1242058</xdr:rowOff>
    </xdr:to>
    <xdr:sp macro="" textlink="">
      <xdr:nvSpPr>
        <xdr:cNvPr id="4" name="正方形/長方形 3">
          <a:extLst>
            <a:ext uri="{FF2B5EF4-FFF2-40B4-BE49-F238E27FC236}">
              <a16:creationId xmlns:a16="http://schemas.microsoft.com/office/drawing/2014/main" id="{2769CCAF-B043-44F6-AD94-9937CB9F3507}"/>
            </a:ext>
          </a:extLst>
        </xdr:cNvPr>
        <xdr:cNvSpPr/>
      </xdr:nvSpPr>
      <xdr:spPr>
        <a:xfrm>
          <a:off x="36776981" y="2089784"/>
          <a:ext cx="2897503" cy="61231462"/>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4</xdr:col>
      <xdr:colOff>242454</xdr:colOff>
      <xdr:row>0</xdr:row>
      <xdr:rowOff>259772</xdr:rowOff>
    </xdr:from>
    <xdr:to>
      <xdr:col>4</xdr:col>
      <xdr:colOff>813954</xdr:colOff>
      <xdr:row>2</xdr:row>
      <xdr:rowOff>86588</xdr:rowOff>
    </xdr:to>
    <xdr:sp macro="" textlink="">
      <xdr:nvSpPr>
        <xdr:cNvPr id="8" name="矢印: 上向き折線 7">
          <a:extLst>
            <a:ext uri="{FF2B5EF4-FFF2-40B4-BE49-F238E27FC236}">
              <a16:creationId xmlns:a16="http://schemas.microsoft.com/office/drawing/2014/main" id="{FCF1B77C-67D1-23EC-C2EB-29C129753445}"/>
            </a:ext>
          </a:extLst>
        </xdr:cNvPr>
        <xdr:cNvSpPr/>
      </xdr:nvSpPr>
      <xdr:spPr>
        <a:xfrm flipH="1" flipV="1">
          <a:off x="9784772" y="3913908"/>
          <a:ext cx="571500" cy="796635"/>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123824</xdr:colOff>
      <xdr:row>0</xdr:row>
      <xdr:rowOff>85724</xdr:rowOff>
    </xdr:from>
    <xdr:to>
      <xdr:col>24</xdr:col>
      <xdr:colOff>595312</xdr:colOff>
      <xdr:row>13</xdr:row>
      <xdr:rowOff>1962150</xdr:rowOff>
    </xdr:to>
    <xdr:sp macro="" textlink="">
      <xdr:nvSpPr>
        <xdr:cNvPr id="5" name="正方形/長方形 4">
          <a:extLst>
            <a:ext uri="{FF2B5EF4-FFF2-40B4-BE49-F238E27FC236}">
              <a16:creationId xmlns:a16="http://schemas.microsoft.com/office/drawing/2014/main" id="{8C4FD4CA-A8CF-4202-A28A-963E22A4AEBB}"/>
            </a:ext>
          </a:extLst>
        </xdr:cNvPr>
        <xdr:cNvSpPr/>
      </xdr:nvSpPr>
      <xdr:spPr>
        <a:xfrm>
          <a:off x="42581512" y="85724"/>
          <a:ext cx="5638800" cy="13592176"/>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17</xdr:col>
      <xdr:colOff>238125</xdr:colOff>
      <xdr:row>14</xdr:row>
      <xdr:rowOff>1285875</xdr:rowOff>
    </xdr:from>
    <xdr:to>
      <xdr:col>24</xdr:col>
      <xdr:colOff>618171</xdr:colOff>
      <xdr:row>17</xdr:row>
      <xdr:rowOff>2419350</xdr:rowOff>
    </xdr:to>
    <xdr:sp macro="" textlink="">
      <xdr:nvSpPr>
        <xdr:cNvPr id="6" name="正方形/長方形 5">
          <a:extLst>
            <a:ext uri="{FF2B5EF4-FFF2-40B4-BE49-F238E27FC236}">
              <a16:creationId xmlns:a16="http://schemas.microsoft.com/office/drawing/2014/main" id="{C3C5398C-9E66-4D64-BFC8-04D61F361FB9}"/>
            </a:ext>
          </a:extLst>
        </xdr:cNvPr>
        <xdr:cNvSpPr/>
      </xdr:nvSpPr>
      <xdr:spPr>
        <a:xfrm>
          <a:off x="42833925" y="11134725"/>
          <a:ext cx="5523546" cy="4886325"/>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・「参加生徒数」は延べ数ではなく、実数とする。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・「生徒数」は、本事業で補助対象となる学科（複数学科が補助対象となる場合には当該複数学科）単位での生徒数かつ、海外の連携校等への短期・長期留学や海外研修等に参加しうる生徒数を記入。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CE92-48DF-4246-8157-8317629BD4B6}">
  <sheetPr>
    <pageSetUpPr fitToPage="1"/>
  </sheetPr>
  <dimension ref="A1:P22"/>
  <sheetViews>
    <sheetView view="pageBreakPreview" topLeftCell="A3" zoomScaleNormal="100" zoomScaleSheetLayoutView="100" workbookViewId="0">
      <selection activeCell="F16" sqref="F16"/>
    </sheetView>
  </sheetViews>
  <sheetFormatPr defaultColWidth="9" defaultRowHeight="18"/>
  <cols>
    <col min="1" max="1" width="19.59765625" style="392" customWidth="1"/>
    <col min="2" max="2" width="9" style="392" customWidth="1"/>
    <col min="3" max="7" width="9.5" style="392" bestFit="1" customWidth="1"/>
    <col min="8" max="8" width="9" style="392"/>
    <col min="9" max="9" width="9.5" style="392" bestFit="1" customWidth="1"/>
    <col min="10" max="10" width="9" style="392"/>
    <col min="11" max="11" width="9.5" style="392" bestFit="1" customWidth="1"/>
    <col min="12" max="12" width="12.59765625" style="392" customWidth="1"/>
    <col min="13" max="13" width="10.5" style="392" bestFit="1" customWidth="1"/>
    <col min="14" max="14" width="32" style="392" customWidth="1"/>
    <col min="15" max="15" width="9" style="392"/>
    <col min="16" max="16" width="0" style="392" hidden="1" customWidth="1"/>
    <col min="17" max="16384" width="9" style="392"/>
  </cols>
  <sheetData>
    <row r="1" spans="1:14">
      <c r="A1" s="392" t="s">
        <v>0</v>
      </c>
    </row>
    <row r="2" spans="1:14" ht="29.25" customHeight="1">
      <c r="A2" s="393" t="s">
        <v>1</v>
      </c>
      <c r="B2" s="435"/>
      <c r="C2" s="436"/>
      <c r="D2" s="436"/>
    </row>
    <row r="3" spans="1:14" ht="30.75" customHeight="1">
      <c r="A3" s="394" t="s">
        <v>2</v>
      </c>
      <c r="B3" s="438" t="s">
        <v>3</v>
      </c>
      <c r="C3" s="438"/>
      <c r="D3" s="438"/>
      <c r="M3" s="40"/>
      <c r="N3" s="45" t="s">
        <v>4</v>
      </c>
    </row>
    <row r="4" spans="1:14" ht="30.75" customHeight="1">
      <c r="A4" s="395" t="s">
        <v>5</v>
      </c>
      <c r="B4" s="437"/>
      <c r="C4" s="437"/>
      <c r="D4" s="437"/>
      <c r="M4" s="41"/>
      <c r="N4" s="45" t="s">
        <v>6</v>
      </c>
    </row>
    <row r="5" spans="1:14" ht="31.2">
      <c r="A5" s="395" t="s">
        <v>7</v>
      </c>
      <c r="B5" s="437"/>
      <c r="C5" s="437"/>
      <c r="D5" s="437"/>
      <c r="J5" s="396"/>
      <c r="M5" s="82"/>
      <c r="N5" s="397" t="s">
        <v>8</v>
      </c>
    </row>
    <row r="6" spans="1:14" ht="31.2">
      <c r="A6" s="395" t="s">
        <v>9</v>
      </c>
      <c r="B6" s="437"/>
      <c r="C6" s="437"/>
      <c r="D6" s="437"/>
      <c r="E6" s="398"/>
      <c r="J6" s="396"/>
    </row>
    <row r="7" spans="1:14" ht="29.25" customHeight="1">
      <c r="A7" s="394" t="s">
        <v>10</v>
      </c>
      <c r="B7" s="441"/>
      <c r="C7" s="442"/>
      <c r="D7" s="442"/>
      <c r="E7" s="399"/>
      <c r="J7" s="396"/>
    </row>
    <row r="8" spans="1:14" ht="29.25" customHeight="1">
      <c r="A8" s="393" t="s">
        <v>11</v>
      </c>
      <c r="B8" s="441"/>
      <c r="C8" s="442"/>
      <c r="D8" s="442"/>
      <c r="E8" s="399"/>
      <c r="J8" s="396"/>
    </row>
    <row r="9" spans="1:14" ht="29.25" customHeight="1">
      <c r="A9" s="393" t="s">
        <v>12</v>
      </c>
      <c r="B9" s="441"/>
      <c r="C9" s="442"/>
      <c r="D9" s="442"/>
      <c r="J9" s="396"/>
    </row>
    <row r="10" spans="1:14" ht="31.2">
      <c r="A10" s="395" t="s">
        <v>13</v>
      </c>
      <c r="B10" s="437"/>
      <c r="C10" s="437"/>
      <c r="D10" s="437"/>
      <c r="J10" s="396"/>
    </row>
    <row r="11" spans="1:14" ht="46.2">
      <c r="A11" s="400" t="s">
        <v>14</v>
      </c>
      <c r="B11" s="441"/>
      <c r="C11" s="442"/>
      <c r="D11" s="442"/>
      <c r="J11" s="396"/>
    </row>
    <row r="12" spans="1:14" ht="30" customHeight="1">
      <c r="A12" s="440" t="s">
        <v>15</v>
      </c>
      <c r="B12" s="417" t="s">
        <v>16</v>
      </c>
      <c r="C12" s="417" t="s">
        <v>17</v>
      </c>
      <c r="D12" s="417" t="s">
        <v>18</v>
      </c>
      <c r="E12" s="402"/>
      <c r="F12" s="402"/>
      <c r="G12" s="402"/>
      <c r="H12" s="402"/>
      <c r="I12" s="402"/>
      <c r="J12" s="402"/>
      <c r="K12" s="402"/>
      <c r="L12" s="402"/>
      <c r="M12" s="402"/>
      <c r="N12" s="402"/>
    </row>
    <row r="13" spans="1:14" ht="31.5" customHeight="1">
      <c r="A13" s="440"/>
      <c r="B13" s="250"/>
      <c r="C13" s="250"/>
      <c r="D13" s="250"/>
      <c r="E13" s="402"/>
      <c r="F13" s="402"/>
      <c r="G13" s="402"/>
      <c r="H13" s="402"/>
      <c r="I13" s="402"/>
      <c r="J13" s="403"/>
      <c r="K13" s="402"/>
      <c r="L13" s="404"/>
      <c r="M13" s="402"/>
      <c r="N13" s="402"/>
    </row>
    <row r="14" spans="1:14" ht="30" customHeight="1">
      <c r="A14" s="440" t="s">
        <v>19</v>
      </c>
      <c r="B14" s="401" t="s">
        <v>20</v>
      </c>
      <c r="C14" s="405" t="s">
        <v>21</v>
      </c>
      <c r="D14" s="405" t="s">
        <v>22</v>
      </c>
      <c r="E14" s="401" t="s">
        <v>23</v>
      </c>
      <c r="F14" s="401" t="s">
        <v>24</v>
      </c>
      <c r="G14" s="401" t="s">
        <v>25</v>
      </c>
      <c r="H14" s="401" t="s">
        <v>26</v>
      </c>
      <c r="I14" s="401" t="s">
        <v>27</v>
      </c>
      <c r="J14" s="406" t="s">
        <v>28</v>
      </c>
      <c r="K14" s="401" t="s">
        <v>29</v>
      </c>
      <c r="L14" s="407" t="s">
        <v>30</v>
      </c>
      <c r="M14" s="401" t="s">
        <v>31</v>
      </c>
      <c r="N14" s="408" t="s">
        <v>32</v>
      </c>
    </row>
    <row r="15" spans="1:14" ht="31.5" customHeight="1">
      <c r="A15" s="440"/>
      <c r="B15" s="250"/>
      <c r="C15" s="250"/>
      <c r="D15" s="250"/>
      <c r="E15" s="250"/>
      <c r="F15" s="250"/>
      <c r="G15" s="250"/>
      <c r="H15" s="250"/>
      <c r="I15" s="250"/>
      <c r="J15" s="250"/>
      <c r="K15" s="250"/>
      <c r="L15" s="250"/>
      <c r="M15" s="250"/>
      <c r="N15" s="260"/>
    </row>
    <row r="16" spans="1:14" ht="35.25" customHeight="1">
      <c r="A16" s="443" t="s">
        <v>33</v>
      </c>
      <c r="B16" s="409" t="s">
        <v>34</v>
      </c>
      <c r="C16" s="410" t="s">
        <v>35</v>
      </c>
      <c r="D16" s="410" t="s">
        <v>36</v>
      </c>
      <c r="E16" s="406" t="s">
        <v>37</v>
      </c>
      <c r="F16" s="406" t="s">
        <v>38</v>
      </c>
      <c r="G16" s="406" t="s">
        <v>39</v>
      </c>
      <c r="H16" s="406" t="s">
        <v>40</v>
      </c>
      <c r="I16" s="406" t="s">
        <v>41</v>
      </c>
      <c r="J16" s="411" t="s">
        <v>42</v>
      </c>
      <c r="K16" s="406" t="s">
        <v>43</v>
      </c>
      <c r="L16" s="406" t="s">
        <v>44</v>
      </c>
      <c r="M16" s="412" t="s">
        <v>45</v>
      </c>
      <c r="N16" s="413" t="s">
        <v>46</v>
      </c>
    </row>
    <row r="17" spans="1:16" ht="35.25" customHeight="1">
      <c r="A17" s="444"/>
      <c r="B17" s="70"/>
      <c r="C17" s="70"/>
      <c r="D17" s="70"/>
      <c r="E17" s="70"/>
      <c r="F17" s="70"/>
      <c r="G17" s="70"/>
      <c r="H17" s="70"/>
      <c r="I17" s="70"/>
      <c r="J17" s="70"/>
      <c r="K17" s="70"/>
      <c r="L17" s="70"/>
      <c r="M17" s="71"/>
      <c r="N17" s="418">
        <f>SUM(B17:M17)</f>
        <v>0</v>
      </c>
      <c r="P17" s="392">
        <f>IF(B4="新規",12000000,7000000)</f>
        <v>7000000</v>
      </c>
    </row>
    <row r="18" spans="1:16" ht="35.25" customHeight="1">
      <c r="A18" s="414" t="s">
        <v>685</v>
      </c>
      <c r="B18" s="439">
        <f>IF(N17&gt;P17,P17,ROUNDDOWN(N17,-3))</f>
        <v>0</v>
      </c>
      <c r="C18" s="439"/>
      <c r="D18" s="439"/>
    </row>
    <row r="19" spans="1:16">
      <c r="A19" s="415" t="s">
        <v>47</v>
      </c>
    </row>
    <row r="20" spans="1:16">
      <c r="A20" s="416" t="s">
        <v>48</v>
      </c>
    </row>
    <row r="21" spans="1:16">
      <c r="A21" s="416" t="s">
        <v>49</v>
      </c>
    </row>
    <row r="22" spans="1:16">
      <c r="A22" s="415" t="s">
        <v>50</v>
      </c>
    </row>
  </sheetData>
  <sheetProtection sheet="1" formatColumns="0" formatRows="0"/>
  <mergeCells count="14">
    <mergeCell ref="B2:D2"/>
    <mergeCell ref="B4:D4"/>
    <mergeCell ref="B3:D3"/>
    <mergeCell ref="B18:D18"/>
    <mergeCell ref="A12:A13"/>
    <mergeCell ref="A14:A15"/>
    <mergeCell ref="B5:D5"/>
    <mergeCell ref="B6:D6"/>
    <mergeCell ref="B8:D8"/>
    <mergeCell ref="B9:D9"/>
    <mergeCell ref="B10:D10"/>
    <mergeCell ref="A16:A17"/>
    <mergeCell ref="B7:D7"/>
    <mergeCell ref="B11:D11"/>
  </mergeCells>
  <phoneticPr fontId="14"/>
  <conditionalFormatting sqref="B2:D2">
    <cfRule type="expression" dxfId="357" priority="2">
      <formula>OR(NOT($B$2=""))</formula>
    </cfRule>
  </conditionalFormatting>
  <conditionalFormatting sqref="B4:D4">
    <cfRule type="expression" dxfId="356" priority="5">
      <formula>OR(NOT($B$4=""))</formula>
    </cfRule>
  </conditionalFormatting>
  <conditionalFormatting sqref="B5:D5">
    <cfRule type="expression" dxfId="355" priority="19">
      <formula>OR(NOT($B$5=""))</formula>
    </cfRule>
  </conditionalFormatting>
  <conditionalFormatting sqref="B6:D6">
    <cfRule type="expression" dxfId="354" priority="18">
      <formula>OR(NOT($B$6=""))</formula>
    </cfRule>
  </conditionalFormatting>
  <conditionalFormatting sqref="B7:D7">
    <cfRule type="expression" dxfId="353" priority="4">
      <formula>OR(NOT($B$7=""))</formula>
    </cfRule>
  </conditionalFormatting>
  <conditionalFormatting sqref="B8:D8">
    <cfRule type="expression" dxfId="352" priority="1">
      <formula>OR(NOT($B$8=""))</formula>
    </cfRule>
  </conditionalFormatting>
  <conditionalFormatting sqref="B9:D9">
    <cfRule type="expression" dxfId="351" priority="16">
      <formula>OR(NOT($B$9=""))</formula>
    </cfRule>
  </conditionalFormatting>
  <conditionalFormatting sqref="B10:D10">
    <cfRule type="expression" dxfId="350" priority="15">
      <formula>OR(NOT($B$10=""))</formula>
    </cfRule>
  </conditionalFormatting>
  <conditionalFormatting sqref="B11:D11">
    <cfRule type="expression" dxfId="349" priority="3">
      <formula>OR(NOT($B$11=""))</formula>
    </cfRule>
  </conditionalFormatting>
  <conditionalFormatting sqref="B13:D13">
    <cfRule type="expression" dxfId="348" priority="14">
      <formula>OR(NOT($B$13=""),NOT($C$13=""),NOT($D$13=""))</formula>
    </cfRule>
  </conditionalFormatting>
  <conditionalFormatting sqref="B15:M15">
    <cfRule type="expression" dxfId="347" priority="301">
      <formula>OR(NOT($B$15=""),NOT($C$15=""),NOT($D$15=""),NOT($E$15=""),NOT($F$15=""),NOT($G$15=""),NOT($H$15=""),NOT($I$15=""),NOT($J$15=""),NOT($K$15=""),NOT($L$15=""),NOT($M$15=""))</formula>
    </cfRule>
  </conditionalFormatting>
  <conditionalFormatting sqref="B17:M17">
    <cfRule type="expression" dxfId="346" priority="303">
      <formula>OR(NOT($B$17=""),NOT($C$17=""),NOT($D$17=""),NOT($E$17=""),NOT($F$17=""),NOT($G$17=""),NOT($H$17=""),NOT($I$17=""),NOT($J$17=""),NOT($K$17=""),NOT($L$17=""),NOT($M$17=""))</formula>
    </cfRule>
  </conditionalFormatting>
  <conditionalFormatting sqref="N15">
    <cfRule type="expression" dxfId="345" priority="11">
      <formula>OR(NOT($N$15=""))</formula>
    </cfRule>
    <cfRule type="expression" dxfId="344" priority="12">
      <formula>$M$15="〇"</formula>
    </cfRule>
  </conditionalFormatting>
  <dataValidations count="2">
    <dataValidation type="list" allowBlank="1" showInputMessage="1" showErrorMessage="1" sqref="B13:D13 B15:M15" xr:uid="{B02D5862-9EE6-402A-98CF-955901AFD4E0}">
      <formula1>"〇"</formula1>
    </dataValidation>
    <dataValidation type="list" allowBlank="1" showInputMessage="1" showErrorMessage="1" sqref="B4:D4" xr:uid="{CDE4B152-0ED9-48F3-AC15-93953974364B}">
      <formula1>"継続2年目,新規"</formula1>
    </dataValidation>
  </dataValidations>
  <pageMargins left="0.7" right="0.7" top="0.75" bottom="0.75" header="0.3" footer="0.3"/>
  <pageSetup paperSize="9" scale="6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6B85B8B5-485A-4CAD-B39F-1222B54BF86B}">
          <x14:formula1>
            <xm:f>'都道府県等一覧（非表示）'!$B$1:$B$47</xm:f>
          </x14:formula1>
          <xm:sqref>B5:D5</xm:sqref>
        </x14:dataValidation>
        <x14:dataValidation type="list" allowBlank="1" showInputMessage="1" showErrorMessage="1" xr:uid="{710FD8D4-14D2-4F3F-804E-DFA1C24B4CFE}">
          <x14:formula1>
            <xm:f>'都道府県等一覧（非表示）'!$C$1:$C$3</xm:f>
          </x14:formula1>
          <xm:sqref>B6:D6</xm:sqref>
        </x14:dataValidation>
        <x14:dataValidation type="list" allowBlank="1" showInputMessage="1" showErrorMessage="1" xr:uid="{BFAA8C57-E36C-4197-B3E6-18664DA501DD}">
          <x14:formula1>
            <xm:f>'都道府県等一覧（非表示）'!$D$1:$D$3</xm:f>
          </x14:formula1>
          <xm:sqref>B10:D10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dimension ref="A1:L77"/>
  <sheetViews>
    <sheetView view="pageBreakPreview" zoomScale="80" zoomScaleNormal="95" zoomScaleSheetLayoutView="80" workbookViewId="0">
      <selection activeCell="A4" sqref="A4:I12"/>
    </sheetView>
  </sheetViews>
  <sheetFormatPr defaultColWidth="9" defaultRowHeight="18"/>
  <cols>
    <col min="1" max="16384" width="9" style="33"/>
  </cols>
  <sheetData>
    <row r="1" spans="1:10">
      <c r="A1" s="261" t="s">
        <v>51</v>
      </c>
      <c r="D1" s="40"/>
      <c r="E1" s="45" t="s">
        <v>4</v>
      </c>
      <c r="F1" s="1"/>
      <c r="G1" s="45"/>
    </row>
    <row r="2" spans="1:10" ht="18.600000000000001" thickBot="1">
      <c r="A2" s="261" t="s">
        <v>52</v>
      </c>
      <c r="D2" s="41"/>
      <c r="E2" s="45" t="s">
        <v>6</v>
      </c>
      <c r="F2" s="1"/>
      <c r="G2" s="45"/>
    </row>
    <row r="3" spans="1:10" ht="36" customHeight="1">
      <c r="A3" s="457" t="s">
        <v>53</v>
      </c>
      <c r="B3" s="458"/>
      <c r="C3" s="458"/>
      <c r="D3" s="458"/>
      <c r="E3" s="458"/>
      <c r="F3" s="458"/>
      <c r="G3" s="458"/>
      <c r="H3" s="458"/>
      <c r="I3" s="459"/>
    </row>
    <row r="4" spans="1:10">
      <c r="A4" s="460"/>
      <c r="B4" s="461"/>
      <c r="C4" s="461"/>
      <c r="D4" s="461"/>
      <c r="E4" s="461"/>
      <c r="F4" s="461"/>
      <c r="G4" s="461"/>
      <c r="H4" s="461"/>
      <c r="I4" s="462"/>
    </row>
    <row r="5" spans="1:10">
      <c r="A5" s="463"/>
      <c r="B5" s="461"/>
      <c r="C5" s="461"/>
      <c r="D5" s="461"/>
      <c r="E5" s="461"/>
      <c r="F5" s="461"/>
      <c r="G5" s="461"/>
      <c r="H5" s="461"/>
      <c r="I5" s="462"/>
    </row>
    <row r="6" spans="1:10">
      <c r="A6" s="463"/>
      <c r="B6" s="461"/>
      <c r="C6" s="461"/>
      <c r="D6" s="461"/>
      <c r="E6" s="461"/>
      <c r="F6" s="461"/>
      <c r="G6" s="461"/>
      <c r="H6" s="461"/>
      <c r="I6" s="462"/>
    </row>
    <row r="7" spans="1:10">
      <c r="A7" s="463"/>
      <c r="B7" s="461"/>
      <c r="C7" s="461"/>
      <c r="D7" s="461"/>
      <c r="E7" s="461"/>
      <c r="F7" s="461"/>
      <c r="G7" s="461"/>
      <c r="H7" s="461"/>
      <c r="I7" s="462"/>
    </row>
    <row r="8" spans="1:10">
      <c r="A8" s="463"/>
      <c r="B8" s="461"/>
      <c r="C8" s="461"/>
      <c r="D8" s="461"/>
      <c r="E8" s="461"/>
      <c r="F8" s="461"/>
      <c r="G8" s="461"/>
      <c r="H8" s="461"/>
      <c r="I8" s="462"/>
      <c r="J8" s="78" t="str">
        <f>IF(AND(LEN(A4)&gt;=1,LEN(A4)&lt;200),"記載の字数が200字未満です","")</f>
        <v/>
      </c>
    </row>
    <row r="9" spans="1:10">
      <c r="A9" s="463"/>
      <c r="B9" s="461"/>
      <c r="C9" s="461"/>
      <c r="D9" s="461"/>
      <c r="E9" s="461"/>
      <c r="F9" s="461"/>
      <c r="G9" s="461"/>
      <c r="H9" s="461"/>
      <c r="I9" s="462"/>
    </row>
    <row r="10" spans="1:10">
      <c r="A10" s="463"/>
      <c r="B10" s="461"/>
      <c r="C10" s="461"/>
      <c r="D10" s="461"/>
      <c r="E10" s="461"/>
      <c r="F10" s="461"/>
      <c r="G10" s="461"/>
      <c r="H10" s="461"/>
      <c r="I10" s="462"/>
      <c r="J10" s="261"/>
    </row>
    <row r="11" spans="1:10">
      <c r="A11" s="463"/>
      <c r="B11" s="461"/>
      <c r="C11" s="461"/>
      <c r="D11" s="461"/>
      <c r="E11" s="461"/>
      <c r="F11" s="461"/>
      <c r="G11" s="461"/>
      <c r="H11" s="461"/>
      <c r="I11" s="462"/>
    </row>
    <row r="12" spans="1:10">
      <c r="A12" s="463"/>
      <c r="B12" s="461"/>
      <c r="C12" s="461"/>
      <c r="D12" s="461"/>
      <c r="E12" s="461"/>
      <c r="F12" s="461"/>
      <c r="G12" s="461"/>
      <c r="H12" s="461"/>
      <c r="I12" s="462"/>
    </row>
    <row r="13" spans="1:10" ht="36" customHeight="1">
      <c r="A13" s="464" t="s">
        <v>54</v>
      </c>
      <c r="B13" s="465"/>
      <c r="C13" s="465"/>
      <c r="D13" s="465"/>
      <c r="E13" s="465"/>
      <c r="F13" s="465"/>
      <c r="G13" s="465"/>
      <c r="H13" s="465"/>
      <c r="I13" s="466"/>
    </row>
    <row r="14" spans="1:10">
      <c r="A14" s="460"/>
      <c r="B14" s="461"/>
      <c r="C14" s="461"/>
      <c r="D14" s="461"/>
      <c r="E14" s="461"/>
      <c r="F14" s="461"/>
      <c r="G14" s="461"/>
      <c r="H14" s="461"/>
      <c r="I14" s="462"/>
    </row>
    <row r="15" spans="1:10">
      <c r="A15" s="463"/>
      <c r="B15" s="461"/>
      <c r="C15" s="461"/>
      <c r="D15" s="461"/>
      <c r="E15" s="461"/>
      <c r="F15" s="461"/>
      <c r="G15" s="461"/>
      <c r="H15" s="461"/>
      <c r="I15" s="462"/>
    </row>
    <row r="16" spans="1:10">
      <c r="A16" s="463"/>
      <c r="B16" s="461"/>
      <c r="C16" s="461"/>
      <c r="D16" s="461"/>
      <c r="E16" s="461"/>
      <c r="F16" s="461"/>
      <c r="G16" s="461"/>
      <c r="H16" s="461"/>
      <c r="I16" s="462"/>
    </row>
    <row r="17" spans="1:10">
      <c r="A17" s="463"/>
      <c r="B17" s="461"/>
      <c r="C17" s="461"/>
      <c r="D17" s="461"/>
      <c r="E17" s="461"/>
      <c r="F17" s="461"/>
      <c r="G17" s="461"/>
      <c r="H17" s="461"/>
      <c r="I17" s="462"/>
    </row>
    <row r="18" spans="1:10">
      <c r="A18" s="463"/>
      <c r="B18" s="461"/>
      <c r="C18" s="461"/>
      <c r="D18" s="461"/>
      <c r="E18" s="461"/>
      <c r="F18" s="461"/>
      <c r="G18" s="461"/>
      <c r="H18" s="461"/>
      <c r="I18" s="462"/>
      <c r="J18" s="77" t="str">
        <f>IF(AND(LEN(A14)&gt;=1,LEN(A14)&lt;200),"記載の字数が200字未満です","")</f>
        <v/>
      </c>
    </row>
    <row r="19" spans="1:10">
      <c r="A19" s="463"/>
      <c r="B19" s="461"/>
      <c r="C19" s="461"/>
      <c r="D19" s="461"/>
      <c r="E19" s="461"/>
      <c r="F19" s="461"/>
      <c r="G19" s="461"/>
      <c r="H19" s="461"/>
      <c r="I19" s="462"/>
    </row>
    <row r="20" spans="1:10">
      <c r="A20" s="463"/>
      <c r="B20" s="461"/>
      <c r="C20" s="461"/>
      <c r="D20" s="461"/>
      <c r="E20" s="461"/>
      <c r="F20" s="461"/>
      <c r="G20" s="461"/>
      <c r="H20" s="461"/>
      <c r="I20" s="462"/>
    </row>
    <row r="21" spans="1:10">
      <c r="A21" s="463"/>
      <c r="B21" s="461"/>
      <c r="C21" s="461"/>
      <c r="D21" s="461"/>
      <c r="E21" s="461"/>
      <c r="F21" s="461"/>
      <c r="G21" s="461"/>
      <c r="H21" s="461"/>
      <c r="I21" s="462"/>
    </row>
    <row r="22" spans="1:10">
      <c r="A22" s="463"/>
      <c r="B22" s="461"/>
      <c r="C22" s="461"/>
      <c r="D22" s="461"/>
      <c r="E22" s="461"/>
      <c r="F22" s="461"/>
      <c r="G22" s="461"/>
      <c r="H22" s="461"/>
      <c r="I22" s="462"/>
    </row>
    <row r="23" spans="1:10" ht="41.25" customHeight="1">
      <c r="A23" s="467" t="s">
        <v>55</v>
      </c>
      <c r="B23" s="468"/>
      <c r="C23" s="468"/>
      <c r="D23" s="468"/>
      <c r="E23" s="468"/>
      <c r="F23" s="468"/>
      <c r="G23" s="468"/>
      <c r="H23" s="468"/>
      <c r="I23" s="469"/>
    </row>
    <row r="24" spans="1:10">
      <c r="A24" s="453"/>
      <c r="B24" s="454"/>
      <c r="C24" s="454"/>
      <c r="D24" s="454"/>
      <c r="E24" s="454"/>
      <c r="F24" s="454"/>
      <c r="G24" s="454"/>
      <c r="H24" s="454"/>
      <c r="I24" s="455"/>
    </row>
    <row r="25" spans="1:10">
      <c r="A25" s="456"/>
      <c r="B25" s="454"/>
      <c r="C25" s="454"/>
      <c r="D25" s="454"/>
      <c r="E25" s="454"/>
      <c r="F25" s="454"/>
      <c r="G25" s="454"/>
      <c r="H25" s="454"/>
      <c r="I25" s="455"/>
    </row>
    <row r="26" spans="1:10">
      <c r="A26" s="456"/>
      <c r="B26" s="454"/>
      <c r="C26" s="454"/>
      <c r="D26" s="454"/>
      <c r="E26" s="454"/>
      <c r="F26" s="454"/>
      <c r="G26" s="454"/>
      <c r="H26" s="454"/>
      <c r="I26" s="455"/>
    </row>
    <row r="27" spans="1:10">
      <c r="A27" s="456"/>
      <c r="B27" s="454"/>
      <c r="C27" s="454"/>
      <c r="D27" s="454"/>
      <c r="E27" s="454"/>
      <c r="F27" s="454"/>
      <c r="G27" s="454"/>
      <c r="H27" s="454"/>
      <c r="I27" s="455"/>
    </row>
    <row r="28" spans="1:10">
      <c r="A28" s="456"/>
      <c r="B28" s="454"/>
      <c r="C28" s="454"/>
      <c r="D28" s="454"/>
      <c r="E28" s="454"/>
      <c r="F28" s="454"/>
      <c r="G28" s="454"/>
      <c r="H28" s="454"/>
      <c r="I28" s="455"/>
    </row>
    <row r="29" spans="1:10">
      <c r="A29" s="456"/>
      <c r="B29" s="454"/>
      <c r="C29" s="454"/>
      <c r="D29" s="454"/>
      <c r="E29" s="454"/>
      <c r="F29" s="454"/>
      <c r="G29" s="454"/>
      <c r="H29" s="454"/>
      <c r="I29" s="455"/>
    </row>
    <row r="30" spans="1:10">
      <c r="A30" s="456"/>
      <c r="B30" s="454"/>
      <c r="C30" s="454"/>
      <c r="D30" s="454"/>
      <c r="E30" s="454"/>
      <c r="F30" s="454"/>
      <c r="G30" s="454"/>
      <c r="H30" s="454"/>
      <c r="I30" s="455"/>
    </row>
    <row r="31" spans="1:10" ht="36" customHeight="1">
      <c r="A31" s="445" t="s">
        <v>56</v>
      </c>
      <c r="B31" s="446"/>
      <c r="C31" s="446"/>
      <c r="D31" s="446"/>
      <c r="E31" s="446"/>
      <c r="F31" s="446"/>
      <c r="G31" s="446"/>
      <c r="H31" s="446"/>
      <c r="I31" s="447"/>
    </row>
    <row r="32" spans="1:10" ht="37.5" customHeight="1">
      <c r="A32" s="448"/>
      <c r="B32" s="449"/>
      <c r="C32" s="449"/>
      <c r="D32" s="449"/>
      <c r="E32" s="449"/>
      <c r="F32" s="449"/>
      <c r="G32" s="449"/>
      <c r="H32" s="449"/>
      <c r="I32" s="450"/>
    </row>
    <row r="33" spans="1:12" ht="37.5" customHeight="1">
      <c r="A33" s="451" t="s">
        <v>57</v>
      </c>
      <c r="B33" s="452"/>
      <c r="C33" s="452"/>
      <c r="D33" s="452"/>
      <c r="E33" s="452"/>
      <c r="F33" s="452"/>
      <c r="G33" s="452"/>
      <c r="H33" s="452"/>
      <c r="I33" s="262"/>
      <c r="J33" s="175" t="s">
        <v>58</v>
      </c>
      <c r="K33" s="176"/>
    </row>
    <row r="34" spans="1:12">
      <c r="J34" s="175" t="s">
        <v>59</v>
      </c>
      <c r="K34" s="176"/>
      <c r="L34" s="177" t="s">
        <v>60</v>
      </c>
    </row>
    <row r="35" spans="1:12">
      <c r="J35" s="175" t="s">
        <v>61</v>
      </c>
      <c r="K35" s="176"/>
      <c r="L35" s="177" t="s">
        <v>62</v>
      </c>
    </row>
    <row r="36" spans="1:12" ht="18.600000000000001" thickBot="1">
      <c r="A36" s="261" t="s">
        <v>63</v>
      </c>
    </row>
    <row r="37" spans="1:12" ht="36" customHeight="1">
      <c r="A37" s="473" t="s">
        <v>64</v>
      </c>
      <c r="B37" s="474"/>
      <c r="C37" s="474"/>
      <c r="D37" s="474"/>
      <c r="E37" s="474"/>
      <c r="F37" s="474"/>
      <c r="G37" s="474"/>
      <c r="H37" s="474"/>
      <c r="I37" s="475"/>
    </row>
    <row r="38" spans="1:12">
      <c r="A38" s="460"/>
      <c r="B38" s="461"/>
      <c r="C38" s="461"/>
      <c r="D38" s="461"/>
      <c r="E38" s="461"/>
      <c r="F38" s="461"/>
      <c r="G38" s="461"/>
      <c r="H38" s="461"/>
      <c r="I38" s="462"/>
    </row>
    <row r="39" spans="1:12">
      <c r="A39" s="463"/>
      <c r="B39" s="461"/>
      <c r="C39" s="461"/>
      <c r="D39" s="461"/>
      <c r="E39" s="461"/>
      <c r="F39" s="461"/>
      <c r="G39" s="461"/>
      <c r="H39" s="461"/>
      <c r="I39" s="462"/>
    </row>
    <row r="40" spans="1:12">
      <c r="A40" s="463"/>
      <c r="B40" s="461"/>
      <c r="C40" s="461"/>
      <c r="D40" s="461"/>
      <c r="E40" s="461"/>
      <c r="F40" s="461"/>
      <c r="G40" s="461"/>
      <c r="H40" s="461"/>
      <c r="I40" s="462"/>
    </row>
    <row r="41" spans="1:12">
      <c r="A41" s="463"/>
      <c r="B41" s="461"/>
      <c r="C41" s="461"/>
      <c r="D41" s="461"/>
      <c r="E41" s="461"/>
      <c r="F41" s="461"/>
      <c r="G41" s="461"/>
      <c r="H41" s="461"/>
      <c r="I41" s="462"/>
    </row>
    <row r="42" spans="1:12">
      <c r="A42" s="463"/>
      <c r="B42" s="461"/>
      <c r="C42" s="461"/>
      <c r="D42" s="461"/>
      <c r="E42" s="461"/>
      <c r="F42" s="461"/>
      <c r="G42" s="461"/>
      <c r="H42" s="461"/>
      <c r="I42" s="462"/>
      <c r="J42" s="78" t="str">
        <f>IF(AND(LEN(A38)&gt;=1,LEN(A38)&lt;200),"記載の字数が200字未満です","")</f>
        <v/>
      </c>
    </row>
    <row r="43" spans="1:12">
      <c r="A43" s="463"/>
      <c r="B43" s="461"/>
      <c r="C43" s="461"/>
      <c r="D43" s="461"/>
      <c r="E43" s="461"/>
      <c r="F43" s="461"/>
      <c r="G43" s="461"/>
      <c r="H43" s="461"/>
      <c r="I43" s="462"/>
    </row>
    <row r="44" spans="1:12">
      <c r="A44" s="463"/>
      <c r="B44" s="461"/>
      <c r="C44" s="461"/>
      <c r="D44" s="461"/>
      <c r="E44" s="461"/>
      <c r="F44" s="461"/>
      <c r="G44" s="461"/>
      <c r="H44" s="461"/>
      <c r="I44" s="462"/>
      <c r="J44" s="261"/>
    </row>
    <row r="45" spans="1:12">
      <c r="A45" s="463"/>
      <c r="B45" s="461"/>
      <c r="C45" s="461"/>
      <c r="D45" s="461"/>
      <c r="E45" s="461"/>
      <c r="F45" s="461"/>
      <c r="G45" s="461"/>
      <c r="H45" s="461"/>
      <c r="I45" s="462"/>
    </row>
    <row r="46" spans="1:12">
      <c r="A46" s="463"/>
      <c r="B46" s="461"/>
      <c r="C46" s="461"/>
      <c r="D46" s="461"/>
      <c r="E46" s="461"/>
      <c r="F46" s="461"/>
      <c r="G46" s="461"/>
      <c r="H46" s="461"/>
      <c r="I46" s="462"/>
    </row>
    <row r="47" spans="1:12" ht="36" customHeight="1">
      <c r="A47" s="467" t="s">
        <v>65</v>
      </c>
      <c r="B47" s="468"/>
      <c r="C47" s="468"/>
      <c r="D47" s="468"/>
      <c r="E47" s="468"/>
      <c r="F47" s="468"/>
      <c r="G47" s="468"/>
      <c r="H47" s="468"/>
      <c r="I47" s="469"/>
    </row>
    <row r="48" spans="1:12">
      <c r="A48" s="460"/>
      <c r="B48" s="461"/>
      <c r="C48" s="461"/>
      <c r="D48" s="461"/>
      <c r="E48" s="461"/>
      <c r="F48" s="461"/>
      <c r="G48" s="461"/>
      <c r="H48" s="461"/>
      <c r="I48" s="462"/>
    </row>
    <row r="49" spans="1:10">
      <c r="A49" s="463"/>
      <c r="B49" s="461"/>
      <c r="C49" s="461"/>
      <c r="D49" s="461"/>
      <c r="E49" s="461"/>
      <c r="F49" s="461"/>
      <c r="G49" s="461"/>
      <c r="H49" s="461"/>
      <c r="I49" s="462"/>
    </row>
    <row r="50" spans="1:10">
      <c r="A50" s="463"/>
      <c r="B50" s="461"/>
      <c r="C50" s="461"/>
      <c r="D50" s="461"/>
      <c r="E50" s="461"/>
      <c r="F50" s="461"/>
      <c r="G50" s="461"/>
      <c r="H50" s="461"/>
      <c r="I50" s="462"/>
    </row>
    <row r="51" spans="1:10">
      <c r="A51" s="463"/>
      <c r="B51" s="461"/>
      <c r="C51" s="461"/>
      <c r="D51" s="461"/>
      <c r="E51" s="461"/>
      <c r="F51" s="461"/>
      <c r="G51" s="461"/>
      <c r="H51" s="461"/>
      <c r="I51" s="462"/>
    </row>
    <row r="52" spans="1:10">
      <c r="A52" s="463"/>
      <c r="B52" s="461"/>
      <c r="C52" s="461"/>
      <c r="D52" s="461"/>
      <c r="E52" s="461"/>
      <c r="F52" s="461"/>
      <c r="G52" s="461"/>
      <c r="H52" s="461"/>
      <c r="I52" s="462"/>
      <c r="J52" s="77" t="str">
        <f>IF(AND(LEN(A48)&gt;=1,LEN(A48)&lt;200),"記載の字数が200字未満です","")</f>
        <v/>
      </c>
    </row>
    <row r="53" spans="1:10">
      <c r="A53" s="463"/>
      <c r="B53" s="461"/>
      <c r="C53" s="461"/>
      <c r="D53" s="461"/>
      <c r="E53" s="461"/>
      <c r="F53" s="461"/>
      <c r="G53" s="461"/>
      <c r="H53" s="461"/>
      <c r="I53" s="462"/>
    </row>
    <row r="54" spans="1:10">
      <c r="A54" s="463"/>
      <c r="B54" s="461"/>
      <c r="C54" s="461"/>
      <c r="D54" s="461"/>
      <c r="E54" s="461"/>
      <c r="F54" s="461"/>
      <c r="G54" s="461"/>
      <c r="H54" s="461"/>
      <c r="I54" s="462"/>
    </row>
    <row r="55" spans="1:10">
      <c r="A55" s="463"/>
      <c r="B55" s="461"/>
      <c r="C55" s="461"/>
      <c r="D55" s="461"/>
      <c r="E55" s="461"/>
      <c r="F55" s="461"/>
      <c r="G55" s="461"/>
      <c r="H55" s="461"/>
      <c r="I55" s="462"/>
    </row>
    <row r="56" spans="1:10">
      <c r="A56" s="463"/>
      <c r="B56" s="461"/>
      <c r="C56" s="461"/>
      <c r="D56" s="461"/>
      <c r="E56" s="461"/>
      <c r="F56" s="461"/>
      <c r="G56" s="461"/>
      <c r="H56" s="461"/>
      <c r="I56" s="462"/>
    </row>
    <row r="57" spans="1:10" ht="41.25" customHeight="1">
      <c r="A57" s="467" t="s">
        <v>66</v>
      </c>
      <c r="B57" s="468"/>
      <c r="C57" s="468"/>
      <c r="D57" s="468"/>
      <c r="E57" s="468"/>
      <c r="F57" s="468"/>
      <c r="G57" s="468"/>
      <c r="H57" s="468"/>
      <c r="I57" s="469"/>
    </row>
    <row r="58" spans="1:10">
      <c r="A58" s="453"/>
      <c r="B58" s="454"/>
      <c r="C58" s="454"/>
      <c r="D58" s="454"/>
      <c r="E58" s="454"/>
      <c r="F58" s="454"/>
      <c r="G58" s="454"/>
      <c r="H58" s="454"/>
      <c r="I58" s="455"/>
    </row>
    <row r="59" spans="1:10">
      <c r="A59" s="456"/>
      <c r="B59" s="454"/>
      <c r="C59" s="454"/>
      <c r="D59" s="454"/>
      <c r="E59" s="454"/>
      <c r="F59" s="454"/>
      <c r="G59" s="454"/>
      <c r="H59" s="454"/>
      <c r="I59" s="455"/>
    </row>
    <row r="60" spans="1:10">
      <c r="A60" s="456"/>
      <c r="B60" s="454"/>
      <c r="C60" s="454"/>
      <c r="D60" s="454"/>
      <c r="E60" s="454"/>
      <c r="F60" s="454"/>
      <c r="G60" s="454"/>
      <c r="H60" s="454"/>
      <c r="I60" s="455"/>
    </row>
    <row r="61" spans="1:10">
      <c r="A61" s="456"/>
      <c r="B61" s="454"/>
      <c r="C61" s="454"/>
      <c r="D61" s="454"/>
      <c r="E61" s="454"/>
      <c r="F61" s="454"/>
      <c r="G61" s="454"/>
      <c r="H61" s="454"/>
      <c r="I61" s="455"/>
    </row>
    <row r="62" spans="1:10">
      <c r="A62" s="456"/>
      <c r="B62" s="454"/>
      <c r="C62" s="454"/>
      <c r="D62" s="454"/>
      <c r="E62" s="454"/>
      <c r="F62" s="454"/>
      <c r="G62" s="454"/>
      <c r="H62" s="454"/>
      <c r="I62" s="455"/>
    </row>
    <row r="63" spans="1:10">
      <c r="A63" s="456"/>
      <c r="B63" s="454"/>
      <c r="C63" s="454"/>
      <c r="D63" s="454"/>
      <c r="E63" s="454"/>
      <c r="F63" s="454"/>
      <c r="G63" s="454"/>
      <c r="H63" s="454"/>
      <c r="I63" s="455"/>
    </row>
    <row r="64" spans="1:10" ht="18.600000000000001" thickBot="1">
      <c r="A64" s="470"/>
      <c r="B64" s="471"/>
      <c r="C64" s="471"/>
      <c r="D64" s="471"/>
      <c r="E64" s="471"/>
      <c r="F64" s="471"/>
      <c r="G64" s="471"/>
      <c r="H64" s="471"/>
      <c r="I64" s="472"/>
    </row>
    <row r="66" spans="1:10">
      <c r="A66" s="261" t="s">
        <v>67</v>
      </c>
    </row>
    <row r="67" spans="1:10" ht="84.75" customHeight="1">
      <c r="A67" s="464" t="s">
        <v>68</v>
      </c>
      <c r="B67" s="465"/>
      <c r="C67" s="465"/>
      <c r="D67" s="465"/>
      <c r="E67" s="465"/>
      <c r="F67" s="465"/>
      <c r="G67" s="465"/>
      <c r="H67" s="465"/>
      <c r="I67" s="466"/>
    </row>
    <row r="68" spans="1:10">
      <c r="A68" s="460"/>
      <c r="B68" s="461"/>
      <c r="C68" s="461"/>
      <c r="D68" s="461"/>
      <c r="E68" s="461"/>
      <c r="F68" s="461"/>
      <c r="G68" s="461"/>
      <c r="H68" s="461"/>
      <c r="I68" s="462"/>
    </row>
    <row r="69" spans="1:10">
      <c r="A69" s="463"/>
      <c r="B69" s="461"/>
      <c r="C69" s="461"/>
      <c r="D69" s="461"/>
      <c r="E69" s="461"/>
      <c r="F69" s="461"/>
      <c r="G69" s="461"/>
      <c r="H69" s="461"/>
      <c r="I69" s="462"/>
    </row>
    <row r="70" spans="1:10">
      <c r="A70" s="463"/>
      <c r="B70" s="461"/>
      <c r="C70" s="461"/>
      <c r="D70" s="461"/>
      <c r="E70" s="461"/>
      <c r="F70" s="461"/>
      <c r="G70" s="461"/>
      <c r="H70" s="461"/>
      <c r="I70" s="462"/>
    </row>
    <row r="71" spans="1:10">
      <c r="A71" s="463"/>
      <c r="B71" s="461"/>
      <c r="C71" s="461"/>
      <c r="D71" s="461"/>
      <c r="E71" s="461"/>
      <c r="F71" s="461"/>
      <c r="G71" s="461"/>
      <c r="H71" s="461"/>
      <c r="I71" s="462"/>
    </row>
    <row r="72" spans="1:10">
      <c r="A72" s="463"/>
      <c r="B72" s="461"/>
      <c r="C72" s="461"/>
      <c r="D72" s="461"/>
      <c r="E72" s="461"/>
      <c r="F72" s="461"/>
      <c r="G72" s="461"/>
      <c r="H72" s="461"/>
      <c r="I72" s="462"/>
      <c r="J72" s="77" t="str">
        <f>IF(AND(LEN(A68)&gt;=1,LEN(A68)&lt;200),"記載の字数が200字未満です","")</f>
        <v/>
      </c>
    </row>
    <row r="73" spans="1:10">
      <c r="A73" s="463"/>
      <c r="B73" s="461"/>
      <c r="C73" s="461"/>
      <c r="D73" s="461"/>
      <c r="E73" s="461"/>
      <c r="F73" s="461"/>
      <c r="G73" s="461"/>
      <c r="H73" s="461"/>
      <c r="I73" s="462"/>
    </row>
    <row r="74" spans="1:10">
      <c r="A74" s="463"/>
      <c r="B74" s="461"/>
      <c r="C74" s="461"/>
      <c r="D74" s="461"/>
      <c r="E74" s="461"/>
      <c r="F74" s="461"/>
      <c r="G74" s="461"/>
      <c r="H74" s="461"/>
      <c r="I74" s="462"/>
    </row>
    <row r="75" spans="1:10">
      <c r="A75" s="463"/>
      <c r="B75" s="461"/>
      <c r="C75" s="461"/>
      <c r="D75" s="461"/>
      <c r="E75" s="461"/>
      <c r="F75" s="461"/>
      <c r="G75" s="461"/>
      <c r="H75" s="461"/>
      <c r="I75" s="462"/>
    </row>
    <row r="76" spans="1:10">
      <c r="A76" s="463"/>
      <c r="B76" s="461"/>
      <c r="C76" s="461"/>
      <c r="D76" s="461"/>
      <c r="E76" s="461"/>
      <c r="F76" s="461"/>
      <c r="G76" s="461"/>
      <c r="H76" s="461"/>
      <c r="I76" s="462"/>
    </row>
    <row r="77" spans="1:10">
      <c r="A77" s="261" t="s">
        <v>69</v>
      </c>
    </row>
  </sheetData>
  <sheetProtection sheet="1" objects="1" scenarios="1" formatColumns="0" formatRows="0"/>
  <mergeCells count="17">
    <mergeCell ref="A67:I67"/>
    <mergeCell ref="A68:I76"/>
    <mergeCell ref="A58:I64"/>
    <mergeCell ref="A37:I37"/>
    <mergeCell ref="A38:I46"/>
    <mergeCell ref="A47:I47"/>
    <mergeCell ref="A48:I56"/>
    <mergeCell ref="A57:I57"/>
    <mergeCell ref="A31:I31"/>
    <mergeCell ref="A32:I32"/>
    <mergeCell ref="A33:H33"/>
    <mergeCell ref="A24:I30"/>
    <mergeCell ref="A3:I3"/>
    <mergeCell ref="A4:I12"/>
    <mergeCell ref="A13:I13"/>
    <mergeCell ref="A14:I22"/>
    <mergeCell ref="A23:I23"/>
  </mergeCells>
  <phoneticPr fontId="14"/>
  <conditionalFormatting sqref="A4:I12">
    <cfRule type="expression" dxfId="343" priority="10">
      <formula>OR(NOT($A$4=""))</formula>
    </cfRule>
  </conditionalFormatting>
  <conditionalFormatting sqref="A14:I22">
    <cfRule type="expression" dxfId="342" priority="9">
      <formula>OR(NOT($A$14=""))</formula>
    </cfRule>
  </conditionalFormatting>
  <conditionalFormatting sqref="A24:I30">
    <cfRule type="expression" dxfId="341" priority="8">
      <formula>OR(NOT($A$24=""))</formula>
    </cfRule>
  </conditionalFormatting>
  <conditionalFormatting sqref="A38:I46">
    <cfRule type="expression" dxfId="340" priority="2">
      <formula>OR(NOT($A$38=""))</formula>
    </cfRule>
  </conditionalFormatting>
  <conditionalFormatting sqref="A48:I56">
    <cfRule type="expression" dxfId="339" priority="6">
      <formula>OR(NOT($A$48=""))</formula>
    </cfRule>
  </conditionalFormatting>
  <conditionalFormatting sqref="A68:I76">
    <cfRule type="expression" dxfId="338" priority="4">
      <formula>OR(NOT($A$68=""))</formula>
    </cfRule>
  </conditionalFormatting>
  <conditionalFormatting sqref="I33">
    <cfRule type="expression" dxfId="337" priority="1">
      <formula>NOT($I$33="")</formula>
    </cfRule>
    <cfRule type="expression" dxfId="336" priority="3">
      <formula>OR(NOT($A$32=""))</formula>
    </cfRule>
  </conditionalFormatting>
  <dataValidations count="1">
    <dataValidation type="list" allowBlank="1" showInputMessage="1" showErrorMessage="1" sqref="I33" xr:uid="{959FBE47-7599-4EFA-97C3-F0018F1C728F}">
      <formula1>"○,×"</formula1>
    </dataValidation>
  </dataValidations>
  <hyperlinks>
    <hyperlink ref="L34" r:id="rId1" display="https://www.niad.ac.jp/josei/report/r5selection/" xr:uid="{E7F0B951-50A5-4473-8311-B5AF19B2A75E}"/>
    <hyperlink ref="L35" r:id="rId2" display="https://www.niad.ac.jp/josei/report/r6selection/" xr:uid="{8494145B-65F3-4997-A239-EF9E15A93758}"/>
  </hyperlinks>
  <pageMargins left="0.7" right="0.7" top="0.75" bottom="0.75" header="0.3" footer="0.3"/>
  <pageSetup paperSize="9" scale="49" orientation="portrait" r:id="rId3"/>
  <rowBreaks count="1" manualBreakCount="1">
    <brk id="35" max="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A3BC-808D-4829-BB1E-A3419D9D60A2}">
  <sheetPr>
    <pageSetUpPr fitToPage="1"/>
  </sheetPr>
  <dimension ref="A1:T60"/>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H1" sqref="H1:J1"/>
    </sheetView>
  </sheetViews>
  <sheetFormatPr defaultColWidth="9" defaultRowHeight="18"/>
  <cols>
    <col min="1" max="1" width="16.5" style="1" customWidth="1"/>
    <col min="2" max="2" width="15" style="1" customWidth="1"/>
    <col min="3" max="3" width="101.59765625" style="1" customWidth="1"/>
    <col min="4" max="4" width="9.8984375" style="1" customWidth="1"/>
    <col min="5" max="5" width="13.19921875" style="1" customWidth="1"/>
    <col min="6" max="6" width="14.5" style="1" customWidth="1"/>
    <col min="7" max="7" width="13.19921875" style="1" customWidth="1"/>
    <col min="8" max="8" width="14.5" style="1" customWidth="1"/>
    <col min="9" max="9" width="82.09765625" style="1" customWidth="1"/>
    <col min="10" max="10" width="77.09765625" style="1" customWidth="1"/>
    <col min="11" max="11" width="16.19921875" style="1" customWidth="1"/>
    <col min="12" max="12" width="66.3984375" style="1" customWidth="1"/>
    <col min="13" max="13" width="18.09765625" style="1" customWidth="1"/>
    <col min="14" max="14" width="19.09765625" style="1" customWidth="1"/>
    <col min="15" max="15" width="17.5" style="1" customWidth="1"/>
    <col min="16" max="16" width="16.59765625" style="1" customWidth="1"/>
    <col min="17" max="17" width="19.59765625" style="1" customWidth="1"/>
    <col min="18" max="18" width="19.09765625" style="1" customWidth="1"/>
    <col min="19" max="19" width="36.3984375" style="1" customWidth="1"/>
    <col min="20" max="20" width="13.5" style="1" customWidth="1"/>
    <col min="21" max="16384" width="9" style="1"/>
  </cols>
  <sheetData>
    <row r="1" spans="1:20" ht="115.5" customHeight="1" thickBot="1">
      <c r="A1" s="281" t="s">
        <v>589</v>
      </c>
      <c r="E1" s="35"/>
      <c r="F1" s="282"/>
      <c r="G1" s="35"/>
      <c r="H1" s="476" t="s">
        <v>590</v>
      </c>
      <c r="I1" s="477"/>
      <c r="J1" s="477"/>
      <c r="K1" s="40"/>
      <c r="L1" s="81" t="s">
        <v>4</v>
      </c>
      <c r="N1" s="41"/>
      <c r="O1" s="478" t="s">
        <v>72</v>
      </c>
      <c r="P1" s="478"/>
      <c r="Q1" s="478"/>
      <c r="R1" s="82"/>
      <c r="S1" s="83" t="s">
        <v>8</v>
      </c>
    </row>
    <row r="2" spans="1:20" ht="37.5" customHeight="1" thickTop="1">
      <c r="A2" s="479" t="s">
        <v>73</v>
      </c>
      <c r="B2" s="480"/>
      <c r="C2" s="480"/>
      <c r="D2" s="480"/>
      <c r="E2" s="480"/>
      <c r="F2" s="480"/>
      <c r="G2" s="480"/>
      <c r="H2" s="480"/>
      <c r="I2" s="255" t="s">
        <v>74</v>
      </c>
      <c r="J2" s="481" t="s">
        <v>75</v>
      </c>
      <c r="K2" s="482"/>
      <c r="L2" s="483" t="s">
        <v>74</v>
      </c>
      <c r="M2" s="480"/>
      <c r="N2" s="480"/>
      <c r="O2" s="480"/>
      <c r="P2" s="484"/>
      <c r="Q2" s="481" t="s">
        <v>75</v>
      </c>
      <c r="R2" s="485"/>
      <c r="S2" s="520" t="s">
        <v>76</v>
      </c>
      <c r="T2" s="7"/>
    </row>
    <row r="3" spans="1:20" ht="24.75" customHeight="1">
      <c r="A3" s="521" t="s">
        <v>77</v>
      </c>
      <c r="B3" s="522"/>
      <c r="C3" s="522"/>
      <c r="D3" s="522" t="s">
        <v>78</v>
      </c>
      <c r="E3" s="527" t="s">
        <v>591</v>
      </c>
      <c r="F3" s="529" t="s">
        <v>592</v>
      </c>
      <c r="G3" s="527" t="s">
        <v>684</v>
      </c>
      <c r="H3" s="529" t="s">
        <v>593</v>
      </c>
      <c r="I3" s="532" t="s">
        <v>81</v>
      </c>
      <c r="J3" s="535" t="s">
        <v>82</v>
      </c>
      <c r="K3" s="538" t="s">
        <v>83</v>
      </c>
      <c r="L3" s="541" t="s">
        <v>84</v>
      </c>
      <c r="M3" s="544"/>
      <c r="N3" s="544"/>
      <c r="O3" s="544"/>
      <c r="P3" s="544"/>
      <c r="Q3" s="6"/>
      <c r="R3" s="10"/>
      <c r="S3" s="520"/>
    </row>
    <row r="4" spans="1:20" ht="29.25" customHeight="1">
      <c r="A4" s="523"/>
      <c r="B4" s="524"/>
      <c r="C4" s="524"/>
      <c r="D4" s="524"/>
      <c r="E4" s="528"/>
      <c r="F4" s="530"/>
      <c r="G4" s="528"/>
      <c r="H4" s="530"/>
      <c r="I4" s="533"/>
      <c r="J4" s="536"/>
      <c r="K4" s="539"/>
      <c r="L4" s="542"/>
      <c r="M4" s="545" t="s">
        <v>85</v>
      </c>
      <c r="N4" s="546"/>
      <c r="O4" s="545" t="s">
        <v>86</v>
      </c>
      <c r="P4" s="547"/>
      <c r="Q4" s="486" t="s">
        <v>87</v>
      </c>
      <c r="R4" s="487"/>
      <c r="S4" s="520"/>
    </row>
    <row r="5" spans="1:20" ht="25.5" customHeight="1" thickBot="1">
      <c r="A5" s="525"/>
      <c r="B5" s="526"/>
      <c r="C5" s="526"/>
      <c r="D5" s="526"/>
      <c r="E5" s="528"/>
      <c r="F5" s="531"/>
      <c r="G5" s="528"/>
      <c r="H5" s="531"/>
      <c r="I5" s="534"/>
      <c r="J5" s="537"/>
      <c r="K5" s="540"/>
      <c r="L5" s="543"/>
      <c r="M5" s="5" t="s">
        <v>88</v>
      </c>
      <c r="N5" s="5" t="s">
        <v>89</v>
      </c>
      <c r="O5" s="5" t="s">
        <v>88</v>
      </c>
      <c r="P5" s="8" t="s">
        <v>89</v>
      </c>
      <c r="Q5" s="14" t="s">
        <v>88</v>
      </c>
      <c r="R5" s="15" t="s">
        <v>89</v>
      </c>
      <c r="S5" s="520"/>
    </row>
    <row r="6" spans="1:20" ht="136.5" customHeight="1" thickTop="1">
      <c r="A6" s="488" t="s">
        <v>594</v>
      </c>
      <c r="B6" s="490" t="s">
        <v>595</v>
      </c>
      <c r="C6" s="491"/>
      <c r="D6" s="494">
        <v>15</v>
      </c>
      <c r="E6" s="496"/>
      <c r="F6" s="498" t="str">
        <f>IF(E6="〇",15,"")</f>
        <v/>
      </c>
      <c r="G6" s="496"/>
      <c r="H6" s="498" t="str">
        <f>IF(G6="〇",15,"")</f>
        <v/>
      </c>
      <c r="I6" s="500"/>
      <c r="J6" s="502"/>
      <c r="K6" s="504"/>
      <c r="L6" s="506" t="s">
        <v>596</v>
      </c>
      <c r="M6" s="75" t="s">
        <v>597</v>
      </c>
      <c r="N6" s="115"/>
      <c r="O6" s="75" t="s">
        <v>597</v>
      </c>
      <c r="P6" s="283"/>
      <c r="Q6" s="75" t="s">
        <v>597</v>
      </c>
      <c r="R6" s="117"/>
      <c r="S6" s="59" t="str">
        <f>IF(AND(COUNTIF(G8:G15,"〇")&gt;=1,G6=""),"！加点項目のみを選択することはできません","")</f>
        <v/>
      </c>
    </row>
    <row r="7" spans="1:20" ht="135" customHeight="1" thickBot="1">
      <c r="A7" s="489"/>
      <c r="B7" s="492"/>
      <c r="C7" s="493"/>
      <c r="D7" s="495"/>
      <c r="E7" s="497"/>
      <c r="F7" s="499"/>
      <c r="G7" s="497"/>
      <c r="H7" s="499"/>
      <c r="I7" s="501"/>
      <c r="J7" s="503"/>
      <c r="K7" s="505"/>
      <c r="L7" s="507"/>
      <c r="M7" s="21" t="s">
        <v>99</v>
      </c>
      <c r="N7" s="116"/>
      <c r="O7" s="21" t="s">
        <v>99</v>
      </c>
      <c r="P7" s="285"/>
      <c r="Q7" s="21" t="s">
        <v>99</v>
      </c>
      <c r="R7" s="118"/>
      <c r="S7" s="68" t="str">
        <f>IF(OR(N6&gt;N7,R6&gt;R7),"！生徒数より多い履修者数が入力されています","")</f>
        <v/>
      </c>
    </row>
    <row r="8" spans="1:20" ht="57" customHeight="1" thickTop="1">
      <c r="A8" s="489"/>
      <c r="B8" s="573" t="s">
        <v>94</v>
      </c>
      <c r="C8" s="286" t="s">
        <v>598</v>
      </c>
      <c r="D8" s="26">
        <v>10</v>
      </c>
      <c r="E8" s="91"/>
      <c r="F8" s="63" t="str">
        <f>IF(E8="〇",10,"")</f>
        <v/>
      </c>
      <c r="G8" s="91"/>
      <c r="H8" s="63" t="str">
        <f>IF(G8="〇",10,"")</f>
        <v/>
      </c>
      <c r="I8" s="287"/>
      <c r="J8" s="288"/>
      <c r="K8" s="289"/>
      <c r="L8" s="508"/>
      <c r="M8" s="58" t="s">
        <v>101</v>
      </c>
      <c r="N8" s="290" t="e">
        <f>N6/N7</f>
        <v>#DIV/0!</v>
      </c>
      <c r="O8" s="58" t="s">
        <v>101</v>
      </c>
      <c r="P8" s="291"/>
      <c r="Q8" s="58" t="s">
        <v>101</v>
      </c>
      <c r="R8" s="292" t="e">
        <f>R6/R7</f>
        <v>#DIV/0!</v>
      </c>
      <c r="S8" s="61" t="str" cm="1">
        <f t="array" ref="S8">_xlfn.IFS(P8&gt;=20%,"",P8&gt;=0.1%,"目標値が20％を下回っています",P8&lt;0.1%,"")</f>
        <v/>
      </c>
    </row>
    <row r="9" spans="1:20" ht="100.5" customHeight="1">
      <c r="A9" s="489"/>
      <c r="B9" s="574"/>
      <c r="C9" s="286" t="s">
        <v>599</v>
      </c>
      <c r="D9" s="26">
        <v>5</v>
      </c>
      <c r="E9" s="86"/>
      <c r="F9" s="63" t="str">
        <f>IF(E9="〇",5,"")</f>
        <v/>
      </c>
      <c r="G9" s="86"/>
      <c r="H9" s="63" t="str">
        <f>IF(G9="〇",5,"")</f>
        <v/>
      </c>
      <c r="I9" s="97"/>
      <c r="J9" s="98"/>
      <c r="K9" s="254"/>
      <c r="L9" s="506" t="s">
        <v>600</v>
      </c>
      <c r="M9" s="75" t="s">
        <v>597</v>
      </c>
      <c r="N9" s="115"/>
      <c r="O9" s="75" t="s">
        <v>597</v>
      </c>
      <c r="P9" s="283"/>
      <c r="Q9" s="75" t="s">
        <v>597</v>
      </c>
      <c r="R9" s="117"/>
      <c r="S9" s="60"/>
    </row>
    <row r="10" spans="1:20" ht="146.25" customHeight="1">
      <c r="A10" s="489"/>
      <c r="B10" s="574"/>
      <c r="C10" s="293" t="s">
        <v>601</v>
      </c>
      <c r="D10" s="26">
        <v>5</v>
      </c>
      <c r="E10" s="85"/>
      <c r="F10" s="63" t="str">
        <f t="shared" ref="F10:H13" si="0">IF(E10="〇",5,"")</f>
        <v/>
      </c>
      <c r="G10" s="85"/>
      <c r="H10" s="63" t="str">
        <f t="shared" si="0"/>
        <v/>
      </c>
      <c r="I10" s="97"/>
      <c r="J10" s="98"/>
      <c r="K10" s="254"/>
      <c r="L10" s="507"/>
      <c r="M10" s="21" t="s">
        <v>99</v>
      </c>
      <c r="N10" s="116"/>
      <c r="O10" s="21" t="s">
        <v>99</v>
      </c>
      <c r="P10" s="285"/>
      <c r="Q10" s="21" t="s">
        <v>99</v>
      </c>
      <c r="R10" s="118"/>
      <c r="S10" s="69" t="str">
        <f>IF(OR(N9&gt;N10,R9&gt;R10),"！生徒数より多い履修者数が入力されています","")</f>
        <v/>
      </c>
    </row>
    <row r="11" spans="1:20" ht="96.75" customHeight="1">
      <c r="A11" s="489"/>
      <c r="B11" s="574"/>
      <c r="C11" s="286" t="s">
        <v>602</v>
      </c>
      <c r="D11" s="26">
        <v>5</v>
      </c>
      <c r="E11" s="88"/>
      <c r="F11" s="63" t="str">
        <f t="shared" si="0"/>
        <v/>
      </c>
      <c r="G11" s="88"/>
      <c r="H11" s="63" t="str">
        <f t="shared" si="0"/>
        <v/>
      </c>
      <c r="I11" s="97"/>
      <c r="J11" s="98"/>
      <c r="K11" s="254"/>
      <c r="L11" s="508"/>
      <c r="M11" s="58" t="s">
        <v>101</v>
      </c>
      <c r="N11" s="290" t="e">
        <f>N9/N10</f>
        <v>#DIV/0!</v>
      </c>
      <c r="O11" s="58" t="s">
        <v>101</v>
      </c>
      <c r="P11" s="291"/>
      <c r="Q11" s="58" t="s">
        <v>101</v>
      </c>
      <c r="R11" s="292" t="e">
        <f>R9/R10</f>
        <v>#DIV/0!</v>
      </c>
      <c r="S11" s="61" t="str" cm="1">
        <f t="array" ref="S11">_xlfn.IFS(P11&gt;=20%,"",P11&gt;=0.1%,"！目標値が20％を下回っています",P11&lt;0.1%,"")</f>
        <v/>
      </c>
    </row>
    <row r="12" spans="1:20" ht="87" customHeight="1">
      <c r="A12" s="489"/>
      <c r="B12" s="574"/>
      <c r="C12" s="286" t="s">
        <v>603</v>
      </c>
      <c r="D12" s="26">
        <v>5</v>
      </c>
      <c r="E12" s="88"/>
      <c r="F12" s="63" t="str">
        <f t="shared" si="0"/>
        <v/>
      </c>
      <c r="G12" s="88"/>
      <c r="H12" s="63" t="str">
        <f t="shared" si="0"/>
        <v/>
      </c>
      <c r="I12" s="97"/>
      <c r="J12" s="98"/>
      <c r="K12" s="99"/>
      <c r="L12" s="576" t="s">
        <v>604</v>
      </c>
      <c r="M12" s="75" t="s">
        <v>597</v>
      </c>
      <c r="N12" s="115"/>
      <c r="O12" s="75" t="s">
        <v>597</v>
      </c>
      <c r="P12" s="283"/>
      <c r="Q12" s="75" t="s">
        <v>597</v>
      </c>
      <c r="R12" s="117"/>
      <c r="S12" s="61"/>
    </row>
    <row r="13" spans="1:20" ht="99.75" customHeight="1">
      <c r="A13" s="489"/>
      <c r="B13" s="574"/>
      <c r="C13" s="286" t="s">
        <v>605</v>
      </c>
      <c r="D13" s="26">
        <v>5</v>
      </c>
      <c r="E13" s="88"/>
      <c r="F13" s="63" t="str">
        <f t="shared" si="0"/>
        <v/>
      </c>
      <c r="G13" s="88"/>
      <c r="H13" s="63" t="str">
        <f t="shared" si="0"/>
        <v/>
      </c>
      <c r="I13" s="97"/>
      <c r="J13" s="98"/>
      <c r="K13" s="99"/>
      <c r="L13" s="577"/>
      <c r="M13" s="21" t="s">
        <v>99</v>
      </c>
      <c r="N13" s="116"/>
      <c r="O13" s="21" t="s">
        <v>99</v>
      </c>
      <c r="P13" s="285"/>
      <c r="Q13" s="21" t="s">
        <v>99</v>
      </c>
      <c r="R13" s="118"/>
      <c r="S13" s="69" t="str">
        <f>IF(OR(N12&gt;N13,R12&gt;R13),"！生徒数より多い履修者数が入力されています","")</f>
        <v/>
      </c>
    </row>
    <row r="14" spans="1:20" ht="48" customHeight="1">
      <c r="A14" s="489"/>
      <c r="B14" s="574"/>
      <c r="C14" s="294" t="s">
        <v>606</v>
      </c>
      <c r="D14" s="19">
        <v>5</v>
      </c>
      <c r="E14" s="88"/>
      <c r="F14" s="64" t="str">
        <f>IF(E14="〇",5,"")</f>
        <v/>
      </c>
      <c r="G14" s="88"/>
      <c r="H14" s="64" t="str">
        <f>IF(G14="〇",5,"")</f>
        <v/>
      </c>
      <c r="I14" s="95"/>
      <c r="J14" s="256"/>
      <c r="K14" s="99"/>
      <c r="L14" s="577"/>
      <c r="M14" s="513" t="s">
        <v>101</v>
      </c>
      <c r="N14" s="511" t="e">
        <f>N12/N13</f>
        <v>#DIV/0!</v>
      </c>
      <c r="O14" s="513" t="s">
        <v>101</v>
      </c>
      <c r="P14" s="515"/>
      <c r="Q14" s="517" t="s">
        <v>101</v>
      </c>
      <c r="R14" s="509" t="e">
        <f>R12/R13</f>
        <v>#DIV/0!</v>
      </c>
      <c r="S14" s="519" t="str" cm="1">
        <f t="array" ref="S14">_xlfn.IFS(P14&gt;=20%,"",P14&gt;=0.1%,"！目標値が20％を下回っています",P14&lt;0.1%,"")</f>
        <v/>
      </c>
    </row>
    <row r="15" spans="1:20" ht="68.25" customHeight="1" thickBot="1">
      <c r="A15" s="489"/>
      <c r="B15" s="575"/>
      <c r="C15" s="295" t="s">
        <v>607</v>
      </c>
      <c r="D15" s="296">
        <v>5</v>
      </c>
      <c r="E15" s="88"/>
      <c r="F15" s="297" t="str">
        <f>IF(E15="〇",5,"")</f>
        <v/>
      </c>
      <c r="G15" s="88"/>
      <c r="H15" s="297" t="str">
        <f>IF(G15="〇",5,"")</f>
        <v/>
      </c>
      <c r="I15" s="100"/>
      <c r="J15" s="298"/>
      <c r="K15" s="101"/>
      <c r="L15" s="578"/>
      <c r="M15" s="514"/>
      <c r="N15" s="512"/>
      <c r="O15" s="514"/>
      <c r="P15" s="516"/>
      <c r="Q15" s="518"/>
      <c r="R15" s="510"/>
      <c r="S15" s="519"/>
    </row>
    <row r="16" spans="1:20" ht="117" customHeight="1" thickTop="1">
      <c r="A16" s="489"/>
      <c r="B16" s="560" t="s">
        <v>608</v>
      </c>
      <c r="C16" s="561"/>
      <c r="D16" s="564">
        <v>5</v>
      </c>
      <c r="E16" s="567"/>
      <c r="F16" s="570" t="str">
        <f>IF(E16="〇",5,"")</f>
        <v/>
      </c>
      <c r="G16" s="567"/>
      <c r="H16" s="570" t="str">
        <f>IF(G16="〇",5,"")</f>
        <v/>
      </c>
      <c r="I16" s="579"/>
      <c r="J16" s="581"/>
      <c r="K16" s="583"/>
      <c r="L16" s="299" t="s">
        <v>609</v>
      </c>
      <c r="M16" s="300"/>
      <c r="N16" s="300"/>
      <c r="O16" s="22" t="s">
        <v>610</v>
      </c>
      <c r="P16" s="301"/>
      <c r="Q16" s="22" t="s">
        <v>611</v>
      </c>
      <c r="R16" s="302"/>
      <c r="S16" s="62" t="str">
        <f>IF(AND(COUNTIF(G19:G26,"〇")&gt;=1,G16=""),"！加点項目のみを選択することはできません","")</f>
        <v/>
      </c>
    </row>
    <row r="17" spans="1:19" ht="117" customHeight="1">
      <c r="A17" s="489"/>
      <c r="B17" s="562"/>
      <c r="C17" s="563"/>
      <c r="D17" s="565"/>
      <c r="E17" s="568"/>
      <c r="F17" s="571"/>
      <c r="G17" s="568"/>
      <c r="H17" s="571"/>
      <c r="I17" s="580"/>
      <c r="J17" s="582"/>
      <c r="K17" s="584"/>
      <c r="L17" s="586" t="s">
        <v>612</v>
      </c>
      <c r="M17" s="75" t="s">
        <v>597</v>
      </c>
      <c r="N17" s="303"/>
      <c r="O17" s="75" t="s">
        <v>597</v>
      </c>
      <c r="P17" s="283"/>
      <c r="Q17" s="75" t="s">
        <v>597</v>
      </c>
      <c r="R17" s="304"/>
      <c r="S17" s="60"/>
    </row>
    <row r="18" spans="1:19" ht="94.5" customHeight="1" thickBot="1">
      <c r="A18" s="489"/>
      <c r="B18" s="562"/>
      <c r="C18" s="563"/>
      <c r="D18" s="566"/>
      <c r="E18" s="569"/>
      <c r="F18" s="572"/>
      <c r="G18" s="569"/>
      <c r="H18" s="572"/>
      <c r="I18" s="501"/>
      <c r="J18" s="582"/>
      <c r="K18" s="585"/>
      <c r="L18" s="587"/>
      <c r="M18" s="21" t="s">
        <v>99</v>
      </c>
      <c r="N18" s="306"/>
      <c r="O18" s="21" t="s">
        <v>99</v>
      </c>
      <c r="P18" s="285"/>
      <c r="Q18" s="21" t="s">
        <v>99</v>
      </c>
      <c r="R18" s="307"/>
      <c r="S18" s="69" t="str">
        <f>IF(OR(N17&gt;N18,R17&gt;R18),"！生徒数より多い履修者数が入力されています","")</f>
        <v/>
      </c>
    </row>
    <row r="19" spans="1:19" ht="128.25" customHeight="1" thickTop="1">
      <c r="A19" s="489"/>
      <c r="B19" s="589" t="s">
        <v>94</v>
      </c>
      <c r="C19" s="308" t="s">
        <v>613</v>
      </c>
      <c r="D19" s="27">
        <v>10</v>
      </c>
      <c r="E19" s="92"/>
      <c r="F19" s="63" t="str">
        <f>IF(E19="〇",10,"")</f>
        <v/>
      </c>
      <c r="G19" s="92"/>
      <c r="H19" s="63" t="str">
        <f>IF(G19="〇",10,"")</f>
        <v/>
      </c>
      <c r="I19" s="97"/>
      <c r="J19" s="98"/>
      <c r="K19" s="251"/>
      <c r="L19" s="588"/>
      <c r="M19" s="58" t="s">
        <v>101</v>
      </c>
      <c r="N19" s="290" t="e">
        <f>N17/N18</f>
        <v>#DIV/0!</v>
      </c>
      <c r="O19" s="58" t="s">
        <v>101</v>
      </c>
      <c r="P19" s="291"/>
      <c r="Q19" s="58" t="s">
        <v>101</v>
      </c>
      <c r="R19" s="292" t="e">
        <f>R17/R18</f>
        <v>#DIV/0!</v>
      </c>
      <c r="S19" s="61" t="str" cm="1">
        <f t="array" ref="S19">_xlfn.IFS(P19&gt;=20%,"",P19&gt;=0.1%,"！目標値が20％を下回っています",P19&lt;0.1%,"")</f>
        <v/>
      </c>
    </row>
    <row r="20" spans="1:19" ht="88.5" customHeight="1">
      <c r="A20" s="489"/>
      <c r="B20" s="590"/>
      <c r="C20" s="309" t="s">
        <v>614</v>
      </c>
      <c r="D20" s="26">
        <v>5</v>
      </c>
      <c r="E20" s="93"/>
      <c r="F20" s="63" t="str">
        <f t="shared" ref="F20:H24" si="1">IF(E20="〇",5,"")</f>
        <v/>
      </c>
      <c r="G20" s="93"/>
      <c r="H20" s="63" t="str">
        <f t="shared" si="1"/>
        <v/>
      </c>
      <c r="I20" s="97"/>
      <c r="J20" s="257"/>
      <c r="K20" s="103"/>
      <c r="L20" s="506" t="s">
        <v>615</v>
      </c>
      <c r="M20" s="75" t="s">
        <v>597</v>
      </c>
      <c r="N20" s="303"/>
      <c r="O20" s="75" t="s">
        <v>597</v>
      </c>
      <c r="P20" s="283"/>
      <c r="Q20" s="75" t="s">
        <v>597</v>
      </c>
      <c r="R20" s="304"/>
      <c r="S20" s="60"/>
    </row>
    <row r="21" spans="1:19" ht="88.5" customHeight="1">
      <c r="A21" s="489"/>
      <c r="B21" s="590"/>
      <c r="C21" s="309" t="s">
        <v>616</v>
      </c>
      <c r="D21" s="26">
        <v>5</v>
      </c>
      <c r="E21" s="93"/>
      <c r="F21" s="63" t="str">
        <f t="shared" si="1"/>
        <v/>
      </c>
      <c r="G21" s="93"/>
      <c r="H21" s="63" t="str">
        <f t="shared" si="1"/>
        <v/>
      </c>
      <c r="I21" s="97"/>
      <c r="J21" s="257"/>
      <c r="K21" s="103"/>
      <c r="L21" s="507"/>
      <c r="M21" s="21" t="s">
        <v>99</v>
      </c>
      <c r="N21" s="306"/>
      <c r="O21" s="21" t="s">
        <v>99</v>
      </c>
      <c r="P21" s="285"/>
      <c r="Q21" s="21" t="s">
        <v>99</v>
      </c>
      <c r="R21" s="307"/>
      <c r="S21" s="69" t="str">
        <f>IF(OR(N20&gt;N21,R20&gt;R21),"！生徒数より多い履修者数が入力されています","")</f>
        <v/>
      </c>
    </row>
    <row r="22" spans="1:19" ht="88.5" customHeight="1">
      <c r="A22" s="489"/>
      <c r="B22" s="590"/>
      <c r="C22" s="309" t="s">
        <v>617</v>
      </c>
      <c r="D22" s="26">
        <v>5</v>
      </c>
      <c r="E22" s="93"/>
      <c r="F22" s="63" t="str">
        <f t="shared" si="1"/>
        <v/>
      </c>
      <c r="G22" s="93"/>
      <c r="H22" s="63" t="str">
        <f t="shared" si="1"/>
        <v/>
      </c>
      <c r="I22" s="97"/>
      <c r="J22" s="257"/>
      <c r="K22" s="103"/>
      <c r="L22" s="508"/>
      <c r="M22" s="58" t="s">
        <v>101</v>
      </c>
      <c r="N22" s="290" t="e">
        <f>N20/N21</f>
        <v>#DIV/0!</v>
      </c>
      <c r="O22" s="58" t="s">
        <v>101</v>
      </c>
      <c r="P22" s="291"/>
      <c r="Q22" s="58" t="s">
        <v>101</v>
      </c>
      <c r="R22" s="292" t="e">
        <f>R20/R21</f>
        <v>#DIV/0!</v>
      </c>
      <c r="S22" s="61" t="str" cm="1">
        <f t="array" ref="S22">_xlfn.IFS(P22&gt;=20%,"",P22&gt;=0.1%,"！目標値が20％を下回っています",P22&lt;0.1%,"")</f>
        <v/>
      </c>
    </row>
    <row r="23" spans="1:19" ht="103.5" customHeight="1">
      <c r="A23" s="489"/>
      <c r="B23" s="590"/>
      <c r="C23" s="309" t="s">
        <v>618</v>
      </c>
      <c r="D23" s="26">
        <v>5</v>
      </c>
      <c r="E23" s="93"/>
      <c r="F23" s="63" t="str">
        <f t="shared" si="1"/>
        <v/>
      </c>
      <c r="G23" s="93"/>
      <c r="H23" s="63" t="str">
        <f t="shared" si="1"/>
        <v/>
      </c>
      <c r="I23" s="97"/>
      <c r="J23" s="257"/>
      <c r="K23" s="99"/>
      <c r="L23" s="576" t="s">
        <v>619</v>
      </c>
      <c r="M23" s="75" t="s">
        <v>597</v>
      </c>
      <c r="N23" s="303"/>
      <c r="O23" s="75" t="s">
        <v>597</v>
      </c>
      <c r="P23" s="283"/>
      <c r="Q23" s="75" t="s">
        <v>597</v>
      </c>
      <c r="R23" s="304"/>
      <c r="S23" s="60"/>
    </row>
    <row r="24" spans="1:19" ht="80.25" customHeight="1">
      <c r="A24" s="489"/>
      <c r="B24" s="590"/>
      <c r="C24" s="310" t="s">
        <v>620</v>
      </c>
      <c r="D24" s="26">
        <v>5</v>
      </c>
      <c r="E24" s="93"/>
      <c r="F24" s="63" t="str">
        <f t="shared" si="1"/>
        <v/>
      </c>
      <c r="G24" s="93"/>
      <c r="H24" s="63" t="str">
        <f t="shared" si="1"/>
        <v/>
      </c>
      <c r="I24" s="97"/>
      <c r="J24" s="257"/>
      <c r="K24" s="311"/>
      <c r="L24" s="577"/>
      <c r="M24" s="21" t="s">
        <v>99</v>
      </c>
      <c r="N24" s="306"/>
      <c r="O24" s="21" t="s">
        <v>99</v>
      </c>
      <c r="P24" s="285"/>
      <c r="Q24" s="21" t="s">
        <v>99</v>
      </c>
      <c r="R24" s="307"/>
      <c r="S24" s="69" t="str">
        <f>IF(OR(N23&gt;N24,R23&gt;R24),"！生徒数より多い履修者数が入力されています","")</f>
        <v/>
      </c>
    </row>
    <row r="25" spans="1:19" ht="67.5" customHeight="1">
      <c r="A25" s="489"/>
      <c r="B25" s="590"/>
      <c r="C25" s="312" t="s">
        <v>621</v>
      </c>
      <c r="D25" s="26">
        <v>5</v>
      </c>
      <c r="E25" s="93"/>
      <c r="F25" s="64" t="str">
        <f>IF(E25="〇",5,"")</f>
        <v/>
      </c>
      <c r="G25" s="93"/>
      <c r="H25" s="64" t="str">
        <f>IF(G25="〇",5,"")</f>
        <v/>
      </c>
      <c r="I25" s="95"/>
      <c r="J25" s="256"/>
      <c r="K25" s="99"/>
      <c r="L25" s="577"/>
      <c r="M25" s="513" t="s">
        <v>101</v>
      </c>
      <c r="N25" s="511" t="e">
        <f>N23/N24</f>
        <v>#DIV/0!</v>
      </c>
      <c r="O25" s="513" t="s">
        <v>101</v>
      </c>
      <c r="P25" s="515"/>
      <c r="Q25" s="517" t="s">
        <v>101</v>
      </c>
      <c r="R25" s="509" t="e">
        <f>R23/R24</f>
        <v>#DIV/0!</v>
      </c>
      <c r="S25" s="519" t="str" cm="1">
        <f t="array" ref="S25">_xlfn.IFS(P25&gt;=20%,"",P25&gt;=0.1%,"！目標値が20％を下回っています",P25&lt;0.1%,"")</f>
        <v/>
      </c>
    </row>
    <row r="26" spans="1:19" ht="67.5" customHeight="1" thickBot="1">
      <c r="A26" s="284"/>
      <c r="B26" s="591"/>
      <c r="C26" s="313" t="s">
        <v>622</v>
      </c>
      <c r="D26" s="28">
        <v>5</v>
      </c>
      <c r="E26" s="314"/>
      <c r="F26" s="65" t="str">
        <f>IF(E26="〇",5,"")</f>
        <v/>
      </c>
      <c r="G26" s="314"/>
      <c r="H26" s="65" t="str">
        <f>IF(G26="〇",5,"")</f>
        <v/>
      </c>
      <c r="I26" s="100"/>
      <c r="J26" s="104"/>
      <c r="K26" s="101"/>
      <c r="L26" s="578"/>
      <c r="M26" s="514"/>
      <c r="N26" s="512"/>
      <c r="O26" s="514"/>
      <c r="P26" s="516"/>
      <c r="Q26" s="518"/>
      <c r="R26" s="510"/>
      <c r="S26" s="519"/>
    </row>
    <row r="27" spans="1:19" ht="194.25" customHeight="1" thickBot="1">
      <c r="A27" s="592" t="s">
        <v>623</v>
      </c>
      <c r="B27" s="560" t="s">
        <v>624</v>
      </c>
      <c r="C27" s="621"/>
      <c r="D27" s="315">
        <v>10</v>
      </c>
      <c r="E27" s="316"/>
      <c r="F27" s="123" t="str">
        <f>IF(E27="〇",10,"")</f>
        <v/>
      </c>
      <c r="G27" s="316"/>
      <c r="H27" s="123" t="str">
        <f>IF(G27="〇",10,"")</f>
        <v/>
      </c>
      <c r="I27" s="96"/>
      <c r="J27" s="102"/>
      <c r="K27" s="105"/>
      <c r="L27" s="622" t="s">
        <v>625</v>
      </c>
      <c r="M27" s="548" t="s">
        <v>626</v>
      </c>
      <c r="N27" s="625"/>
      <c r="O27" s="548" t="s">
        <v>627</v>
      </c>
      <c r="P27" s="551" t="e" cm="1">
        <f t="array" ref="P27">_xlfn.IFS(AND(事業計画書１!B4="継続2年目",事業計画書３!N27="整備していない"),"令和6年度",AND(事業計画書１!B4="新規",事業計画書３!N27="整備していない"),"令和7年度",AND(事業計画書３!N27="整備している"),"－")</f>
        <v>#N/A</v>
      </c>
      <c r="Q27" s="554" t="s">
        <v>626</v>
      </c>
      <c r="R27" s="557"/>
      <c r="S27" s="61" t="str">
        <f>IF(AND(COUNTIF(G28:G32,"〇")&gt;=1,G27=""),"！加点項目のみを選択することはできません","")</f>
        <v/>
      </c>
    </row>
    <row r="28" spans="1:19" ht="82.5" customHeight="1">
      <c r="A28" s="593"/>
      <c r="B28" s="605" t="s">
        <v>115</v>
      </c>
      <c r="C28" s="309" t="s">
        <v>628</v>
      </c>
      <c r="D28" s="29">
        <v>5</v>
      </c>
      <c r="E28" s="85"/>
      <c r="F28" s="63" t="str">
        <f t="shared" ref="F28:H38" si="2">IF(E28="〇",5,"")</f>
        <v/>
      </c>
      <c r="G28" s="85"/>
      <c r="H28" s="63" t="str">
        <f t="shared" si="2"/>
        <v/>
      </c>
      <c r="I28" s="97"/>
      <c r="J28" s="98"/>
      <c r="K28" s="106"/>
      <c r="L28" s="623"/>
      <c r="M28" s="549"/>
      <c r="N28" s="626"/>
      <c r="O28" s="549"/>
      <c r="P28" s="552"/>
      <c r="Q28" s="555"/>
      <c r="R28" s="558"/>
      <c r="S28" s="60"/>
    </row>
    <row r="29" spans="1:19" ht="87.75" customHeight="1">
      <c r="A29" s="593"/>
      <c r="B29" s="574"/>
      <c r="C29" s="309" t="s">
        <v>629</v>
      </c>
      <c r="D29" s="29">
        <v>5</v>
      </c>
      <c r="E29" s="85"/>
      <c r="F29" s="63" t="str">
        <f t="shared" si="2"/>
        <v/>
      </c>
      <c r="G29" s="85"/>
      <c r="H29" s="63" t="str">
        <f t="shared" si="2"/>
        <v/>
      </c>
      <c r="I29" s="97"/>
      <c r="J29" s="98"/>
      <c r="K29" s="107"/>
      <c r="L29" s="623"/>
      <c r="M29" s="549"/>
      <c r="N29" s="626"/>
      <c r="O29" s="549"/>
      <c r="P29" s="552"/>
      <c r="Q29" s="555"/>
      <c r="R29" s="558"/>
      <c r="S29" s="60"/>
    </row>
    <row r="30" spans="1:19" ht="80.25" customHeight="1">
      <c r="A30" s="593"/>
      <c r="B30" s="574"/>
      <c r="C30" s="319" t="s">
        <v>630</v>
      </c>
      <c r="D30" s="29">
        <v>5</v>
      </c>
      <c r="E30" s="85"/>
      <c r="F30" s="63" t="str">
        <f t="shared" si="2"/>
        <v/>
      </c>
      <c r="G30" s="85"/>
      <c r="H30" s="63" t="str">
        <f t="shared" si="2"/>
        <v/>
      </c>
      <c r="I30" s="97"/>
      <c r="J30" s="98"/>
      <c r="K30" s="107"/>
      <c r="L30" s="624"/>
      <c r="M30" s="550"/>
      <c r="N30" s="627"/>
      <c r="O30" s="550"/>
      <c r="P30" s="553"/>
      <c r="Q30" s="556"/>
      <c r="R30" s="559"/>
      <c r="S30" s="60"/>
    </row>
    <row r="31" spans="1:19" ht="276.75" customHeight="1">
      <c r="A31" s="593"/>
      <c r="B31" s="574"/>
      <c r="C31" s="319" t="s">
        <v>631</v>
      </c>
      <c r="D31" s="29">
        <v>5</v>
      </c>
      <c r="E31" s="85"/>
      <c r="F31" s="63" t="str">
        <f t="shared" si="2"/>
        <v/>
      </c>
      <c r="G31" s="85"/>
      <c r="H31" s="63" t="str">
        <f t="shared" si="2"/>
        <v/>
      </c>
      <c r="I31" s="97"/>
      <c r="J31" s="98"/>
      <c r="K31" s="107"/>
      <c r="L31" s="305" t="s">
        <v>632</v>
      </c>
      <c r="M31" s="320" t="s">
        <v>633</v>
      </c>
      <c r="N31" s="321"/>
      <c r="O31" s="322" t="s">
        <v>633</v>
      </c>
      <c r="P31" s="323"/>
      <c r="Q31" s="324" t="s">
        <v>633</v>
      </c>
      <c r="R31" s="325"/>
      <c r="S31" s="60"/>
    </row>
    <row r="32" spans="1:19" ht="106.5" customHeight="1" thickBot="1">
      <c r="A32" s="594"/>
      <c r="B32" s="575"/>
      <c r="C32" s="313" t="s">
        <v>634</v>
      </c>
      <c r="D32" s="326">
        <v>5</v>
      </c>
      <c r="E32" s="327"/>
      <c r="F32" s="65" t="str">
        <f t="shared" si="2"/>
        <v/>
      </c>
      <c r="G32" s="327"/>
      <c r="H32" s="65" t="str">
        <f t="shared" si="2"/>
        <v/>
      </c>
      <c r="I32" s="100"/>
      <c r="J32" s="104"/>
      <c r="K32" s="328"/>
      <c r="L32" s="329"/>
      <c r="M32" s="330"/>
      <c r="N32" s="330"/>
      <c r="O32" s="330"/>
      <c r="P32" s="331"/>
      <c r="Q32" s="332"/>
      <c r="R32" s="333"/>
      <c r="S32" s="60"/>
    </row>
    <row r="33" spans="1:19" ht="122.4" customHeight="1">
      <c r="A33" s="606" t="s">
        <v>635</v>
      </c>
      <c r="B33" s="607" t="s">
        <v>636</v>
      </c>
      <c r="C33" s="608"/>
      <c r="D33" s="334"/>
      <c r="E33" s="335"/>
      <c r="F33" s="336"/>
      <c r="G33" s="335"/>
      <c r="H33" s="336"/>
      <c r="I33" s="287"/>
      <c r="J33" s="288"/>
      <c r="K33" s="337"/>
      <c r="L33" s="609" t="s">
        <v>637</v>
      </c>
      <c r="M33" s="611"/>
      <c r="N33" s="614"/>
      <c r="O33" s="548" t="s">
        <v>610</v>
      </c>
      <c r="P33" s="634"/>
      <c r="Q33" s="635" t="s">
        <v>611</v>
      </c>
      <c r="R33" s="637"/>
      <c r="S33" s="60"/>
    </row>
    <row r="34" spans="1:19" ht="122.4" customHeight="1">
      <c r="A34" s="606"/>
      <c r="B34" s="605" t="s">
        <v>94</v>
      </c>
      <c r="C34" s="309" t="s">
        <v>638</v>
      </c>
      <c r="D34" s="17">
        <v>5</v>
      </c>
      <c r="E34" s="85"/>
      <c r="F34" s="63" t="str">
        <f>IF(E34="〇",5,"")</f>
        <v/>
      </c>
      <c r="G34" s="85"/>
      <c r="H34" s="63" t="str">
        <f>IF(G34="〇",5,"")</f>
        <v/>
      </c>
      <c r="I34" s="97"/>
      <c r="J34" s="98"/>
      <c r="K34" s="338"/>
      <c r="L34" s="507"/>
      <c r="M34" s="612"/>
      <c r="N34" s="615"/>
      <c r="O34" s="549"/>
      <c r="P34" s="629"/>
      <c r="Q34" s="636"/>
      <c r="R34" s="633"/>
      <c r="S34" s="60"/>
    </row>
    <row r="35" spans="1:19" ht="115.5" customHeight="1">
      <c r="A35" s="606"/>
      <c r="B35" s="574"/>
      <c r="C35" s="309" t="s">
        <v>639</v>
      </c>
      <c r="D35" s="17">
        <v>10</v>
      </c>
      <c r="E35" s="85"/>
      <c r="F35" s="63" t="str">
        <f>IF(E35="〇",10,"")</f>
        <v/>
      </c>
      <c r="G35" s="85"/>
      <c r="H35" s="63" t="str">
        <f>IF(G35="〇",10,"")</f>
        <v/>
      </c>
      <c r="I35" s="97"/>
      <c r="J35" s="98"/>
      <c r="K35" s="338"/>
      <c r="L35" s="507"/>
      <c r="M35" s="612"/>
      <c r="N35" s="615"/>
      <c r="O35" s="549"/>
      <c r="P35" s="629"/>
      <c r="Q35" s="636"/>
      <c r="R35" s="633"/>
      <c r="S35" s="60"/>
    </row>
    <row r="36" spans="1:19" ht="82.95" customHeight="1">
      <c r="A36" s="606"/>
      <c r="B36" s="574"/>
      <c r="C36" s="310" t="s">
        <v>640</v>
      </c>
      <c r="D36" s="19">
        <v>5</v>
      </c>
      <c r="E36" s="85"/>
      <c r="F36" s="63" t="str">
        <f t="shared" si="2"/>
        <v/>
      </c>
      <c r="G36" s="85"/>
      <c r="H36" s="63" t="str">
        <f t="shared" si="2"/>
        <v/>
      </c>
      <c r="I36" s="97"/>
      <c r="J36" s="98"/>
      <c r="K36" s="338"/>
      <c r="L36" s="507"/>
      <c r="M36" s="612"/>
      <c r="N36" s="615"/>
      <c r="O36" s="549"/>
      <c r="P36" s="629"/>
      <c r="Q36" s="636"/>
      <c r="R36" s="633"/>
      <c r="S36" s="60"/>
    </row>
    <row r="37" spans="1:19" ht="84.6" customHeight="1">
      <c r="A37" s="606"/>
      <c r="B37" s="574"/>
      <c r="C37" s="319" t="s">
        <v>641</v>
      </c>
      <c r="D37" s="19">
        <v>5</v>
      </c>
      <c r="E37" s="85"/>
      <c r="F37" s="63" t="str">
        <f t="shared" si="2"/>
        <v/>
      </c>
      <c r="G37" s="85"/>
      <c r="H37" s="63" t="str">
        <f t="shared" si="2"/>
        <v/>
      </c>
      <c r="I37" s="97"/>
      <c r="J37" s="98"/>
      <c r="K37" s="338"/>
      <c r="L37" s="507"/>
      <c r="M37" s="612"/>
      <c r="N37" s="615"/>
      <c r="O37" s="549"/>
      <c r="P37" s="629"/>
      <c r="Q37" s="636"/>
      <c r="R37" s="633"/>
      <c r="S37" s="60"/>
    </row>
    <row r="38" spans="1:19" ht="84" customHeight="1" thickBot="1">
      <c r="A38" s="606"/>
      <c r="B38" s="575"/>
      <c r="C38" s="313" t="s">
        <v>642</v>
      </c>
      <c r="D38" s="18">
        <v>5</v>
      </c>
      <c r="E38" s="87"/>
      <c r="F38" s="65" t="str">
        <f t="shared" si="2"/>
        <v/>
      </c>
      <c r="G38" s="87"/>
      <c r="H38" s="65" t="str">
        <f t="shared" si="2"/>
        <v/>
      </c>
      <c r="I38" s="97"/>
      <c r="J38" s="104"/>
      <c r="K38" s="108"/>
      <c r="L38" s="610"/>
      <c r="M38" s="613"/>
      <c r="N38" s="616"/>
      <c r="O38" s="514"/>
      <c r="P38" s="630"/>
      <c r="Q38" s="518"/>
      <c r="R38" s="633"/>
      <c r="S38" s="60"/>
    </row>
    <row r="39" spans="1:19" ht="106.5" customHeight="1">
      <c r="A39" s="592" t="s">
        <v>643</v>
      </c>
      <c r="B39" s="595" t="s">
        <v>644</v>
      </c>
      <c r="C39" s="596"/>
      <c r="D39" s="20">
        <v>10</v>
      </c>
      <c r="E39" s="90"/>
      <c r="F39" s="66" t="str">
        <f>IF(E39="〇",10,"")</f>
        <v/>
      </c>
      <c r="G39" s="90"/>
      <c r="H39" s="66" t="str">
        <f>IF(G39="〇",10,"")</f>
        <v/>
      </c>
      <c r="I39" s="339"/>
      <c r="J39" s="46"/>
      <c r="K39" s="340"/>
      <c r="L39" s="341"/>
      <c r="M39" s="597"/>
      <c r="N39" s="600"/>
      <c r="O39" s="343"/>
      <c r="P39" s="344"/>
      <c r="Q39" s="23"/>
      <c r="R39" s="345"/>
      <c r="S39" s="60"/>
    </row>
    <row r="40" spans="1:19" ht="99" customHeight="1">
      <c r="A40" s="593"/>
      <c r="B40" s="603" t="s">
        <v>645</v>
      </c>
      <c r="C40" s="604"/>
      <c r="D40" s="334"/>
      <c r="E40" s="335"/>
      <c r="F40" s="336"/>
      <c r="G40" s="335"/>
      <c r="H40" s="336"/>
      <c r="I40" s="287"/>
      <c r="J40" s="288"/>
      <c r="K40" s="289"/>
      <c r="L40" s="346"/>
      <c r="M40" s="598"/>
      <c r="N40" s="601"/>
      <c r="O40" s="347"/>
      <c r="P40" s="348"/>
      <c r="Q40" s="349"/>
      <c r="R40" s="350"/>
      <c r="S40" s="60"/>
    </row>
    <row r="41" spans="1:19" ht="141.75" customHeight="1">
      <c r="A41" s="593"/>
      <c r="B41" s="617" t="s">
        <v>94</v>
      </c>
      <c r="C41" s="351" t="s">
        <v>646</v>
      </c>
      <c r="D41" s="17">
        <v>5</v>
      </c>
      <c r="E41" s="84"/>
      <c r="F41" s="63" t="str">
        <f>IF(E41="〇",5,"")</f>
        <v/>
      </c>
      <c r="G41" s="84"/>
      <c r="H41" s="63" t="str">
        <f>IF(G41="〇",5,"")</f>
        <v/>
      </c>
      <c r="I41" s="97"/>
      <c r="J41" s="98"/>
      <c r="K41" s="99"/>
      <c r="L41" s="619" t="s">
        <v>647</v>
      </c>
      <c r="M41" s="598"/>
      <c r="N41" s="601"/>
      <c r="O41" s="628" t="s">
        <v>648</v>
      </c>
      <c r="P41" s="629"/>
      <c r="Q41" s="631" t="s">
        <v>649</v>
      </c>
      <c r="R41" s="632"/>
      <c r="S41" s="60"/>
    </row>
    <row r="42" spans="1:19" ht="75.75" customHeight="1" thickBot="1">
      <c r="A42" s="594"/>
      <c r="B42" s="618"/>
      <c r="C42" s="352" t="s">
        <v>650</v>
      </c>
      <c r="D42" s="28">
        <v>10</v>
      </c>
      <c r="E42" s="87"/>
      <c r="F42" s="65" t="str">
        <f>IF(E42="〇",10,"")</f>
        <v/>
      </c>
      <c r="G42" s="87"/>
      <c r="H42" s="65" t="str">
        <f>IF(G42="〇",10,"")</f>
        <v/>
      </c>
      <c r="I42" s="100"/>
      <c r="J42" s="104"/>
      <c r="K42" s="108"/>
      <c r="L42" s="620"/>
      <c r="M42" s="599"/>
      <c r="N42" s="602"/>
      <c r="O42" s="514"/>
      <c r="P42" s="630"/>
      <c r="Q42" s="518"/>
      <c r="R42" s="633"/>
      <c r="S42" s="60"/>
    </row>
    <row r="43" spans="1:19" ht="159" customHeight="1">
      <c r="A43" s="606" t="s">
        <v>651</v>
      </c>
      <c r="B43" s="595" t="s">
        <v>652</v>
      </c>
      <c r="C43" s="596"/>
      <c r="D43" s="30">
        <v>15</v>
      </c>
      <c r="E43" s="89"/>
      <c r="F43" s="66" t="str">
        <f>IF(E43="〇",15,"")</f>
        <v/>
      </c>
      <c r="G43" s="89"/>
      <c r="H43" s="66" t="str">
        <f>IF(G43="〇",15,"")</f>
        <v/>
      </c>
      <c r="I43" s="339"/>
      <c r="J43" s="46"/>
      <c r="K43" s="340"/>
      <c r="L43" s="341"/>
      <c r="M43" s="597"/>
      <c r="N43" s="600"/>
      <c r="O43" s="343"/>
      <c r="P43" s="344"/>
      <c r="Q43" s="23"/>
      <c r="R43" s="345"/>
      <c r="S43" s="60"/>
    </row>
    <row r="44" spans="1:19" ht="57" customHeight="1">
      <c r="A44" s="593"/>
      <c r="B44" s="646" t="s">
        <v>653</v>
      </c>
      <c r="C44" s="647"/>
      <c r="D44" s="334"/>
      <c r="E44" s="335"/>
      <c r="F44" s="336"/>
      <c r="G44" s="335"/>
      <c r="H44" s="336"/>
      <c r="I44" s="287"/>
      <c r="J44" s="288"/>
      <c r="K44" s="289"/>
      <c r="L44" s="346"/>
      <c r="M44" s="598"/>
      <c r="N44" s="601"/>
      <c r="O44" s="353"/>
      <c r="P44" s="4"/>
      <c r="Q44" s="349"/>
      <c r="R44" s="350"/>
      <c r="S44" s="60"/>
    </row>
    <row r="45" spans="1:19" ht="128.25" customHeight="1">
      <c r="A45" s="593"/>
      <c r="B45" s="617" t="s">
        <v>94</v>
      </c>
      <c r="C45" s="286" t="s">
        <v>654</v>
      </c>
      <c r="D45" s="17">
        <v>5</v>
      </c>
      <c r="E45" s="84"/>
      <c r="F45" s="63" t="str">
        <f t="shared" ref="F45:H53" si="3">IF(E45="〇",5,"")</f>
        <v/>
      </c>
      <c r="G45" s="84"/>
      <c r="H45" s="63" t="str">
        <f t="shared" si="3"/>
        <v/>
      </c>
      <c r="I45" s="97"/>
      <c r="J45" s="98"/>
      <c r="K45" s="99"/>
      <c r="L45" s="507" t="s">
        <v>655</v>
      </c>
      <c r="M45" s="598"/>
      <c r="N45" s="601"/>
      <c r="O45" s="628" t="s">
        <v>656</v>
      </c>
      <c r="P45" s="638"/>
      <c r="Q45" s="631" t="s">
        <v>649</v>
      </c>
      <c r="R45" s="632"/>
      <c r="S45" s="60"/>
    </row>
    <row r="46" spans="1:19" ht="84" customHeight="1">
      <c r="A46" s="593"/>
      <c r="B46" s="645"/>
      <c r="C46" s="354" t="s">
        <v>657</v>
      </c>
      <c r="D46" s="26">
        <v>10</v>
      </c>
      <c r="E46" s="88"/>
      <c r="F46" s="63" t="str">
        <f>IF(E46="〇",10,"")</f>
        <v/>
      </c>
      <c r="G46" s="88"/>
      <c r="H46" s="63" t="str">
        <f>IF(G46="〇",10,"")</f>
        <v/>
      </c>
      <c r="I46" s="97"/>
      <c r="J46" s="98"/>
      <c r="K46" s="109"/>
      <c r="L46" s="507"/>
      <c r="M46" s="598"/>
      <c r="N46" s="601"/>
      <c r="O46" s="549"/>
      <c r="P46" s="639"/>
      <c r="Q46" s="636"/>
      <c r="R46" s="633"/>
      <c r="S46" s="60"/>
    </row>
    <row r="47" spans="1:19" ht="86.25" customHeight="1" thickBot="1">
      <c r="A47" s="593"/>
      <c r="B47" s="618"/>
      <c r="C47" s="355" t="s">
        <v>658</v>
      </c>
      <c r="D47" s="28">
        <v>5</v>
      </c>
      <c r="E47" s="87"/>
      <c r="F47" s="65" t="str">
        <f t="shared" si="3"/>
        <v/>
      </c>
      <c r="G47" s="87"/>
      <c r="H47" s="65" t="str">
        <f t="shared" si="3"/>
        <v/>
      </c>
      <c r="I47" s="100"/>
      <c r="J47" s="104"/>
      <c r="K47" s="108"/>
      <c r="L47" s="610"/>
      <c r="M47" s="599"/>
      <c r="N47" s="602"/>
      <c r="O47" s="514"/>
      <c r="P47" s="640"/>
      <c r="Q47" s="518"/>
      <c r="R47" s="641"/>
      <c r="S47" s="60"/>
    </row>
    <row r="48" spans="1:19" ht="106.2" customHeight="1">
      <c r="A48" s="592" t="s">
        <v>659</v>
      </c>
      <c r="B48" s="643" t="s">
        <v>660</v>
      </c>
      <c r="C48" s="644"/>
      <c r="D48" s="173"/>
      <c r="E48" s="356"/>
      <c r="F48" s="357"/>
      <c r="G48" s="356"/>
      <c r="H48" s="357"/>
      <c r="I48" s="339"/>
      <c r="J48" s="46"/>
      <c r="K48" s="56"/>
      <c r="L48" s="358"/>
      <c r="M48" s="342"/>
      <c r="N48" s="359"/>
      <c r="O48" s="360"/>
      <c r="P48" s="361"/>
      <c r="Q48" s="23"/>
      <c r="R48" s="11"/>
      <c r="S48" s="60"/>
    </row>
    <row r="49" spans="1:19" ht="84.75" customHeight="1">
      <c r="A49" s="606"/>
      <c r="B49" s="617" t="s">
        <v>94</v>
      </c>
      <c r="C49" s="310" t="s">
        <v>661</v>
      </c>
      <c r="D49" s="17">
        <v>5</v>
      </c>
      <c r="E49" s="86"/>
      <c r="F49" s="63" t="str">
        <f t="shared" si="3"/>
        <v/>
      </c>
      <c r="G49" s="86"/>
      <c r="H49" s="63" t="str">
        <f t="shared" si="3"/>
        <v/>
      </c>
      <c r="I49" s="97"/>
      <c r="J49" s="98"/>
      <c r="K49" s="99"/>
      <c r="L49" s="506" t="s">
        <v>662</v>
      </c>
      <c r="M49" s="75" t="s">
        <v>663</v>
      </c>
      <c r="N49" s="362"/>
      <c r="O49" s="75" t="s">
        <v>664</v>
      </c>
      <c r="P49" s="283"/>
      <c r="Q49" s="75" t="s">
        <v>665</v>
      </c>
      <c r="R49" s="363"/>
      <c r="S49" s="60"/>
    </row>
    <row r="50" spans="1:19" ht="108" customHeight="1">
      <c r="A50" s="606"/>
      <c r="B50" s="645"/>
      <c r="C50" s="310" t="s">
        <v>666</v>
      </c>
      <c r="D50" s="364">
        <v>5</v>
      </c>
      <c r="E50" s="86"/>
      <c r="F50" s="63" t="str">
        <f t="shared" si="3"/>
        <v/>
      </c>
      <c r="G50" s="86"/>
      <c r="H50" s="63" t="str">
        <f t="shared" si="3"/>
        <v/>
      </c>
      <c r="I50" s="97"/>
      <c r="J50" s="98"/>
      <c r="K50" s="99"/>
      <c r="L50" s="507"/>
      <c r="M50" s="21" t="s">
        <v>99</v>
      </c>
      <c r="N50" s="365"/>
      <c r="O50" s="21" t="s">
        <v>99</v>
      </c>
      <c r="P50" s="285"/>
      <c r="Q50" s="21" t="s">
        <v>99</v>
      </c>
      <c r="R50" s="366"/>
      <c r="S50" s="69" t="str">
        <f>IF(OR(N49&gt;N50,R49&gt;R50),"！生徒数より多い実施生徒数が入力されています","")</f>
        <v/>
      </c>
    </row>
    <row r="51" spans="1:19" ht="94.5" customHeight="1" thickBot="1">
      <c r="A51" s="642"/>
      <c r="B51" s="618"/>
      <c r="C51" s="352" t="s">
        <v>667</v>
      </c>
      <c r="D51" s="28">
        <v>5</v>
      </c>
      <c r="E51" s="87"/>
      <c r="F51" s="65" t="str">
        <f t="shared" si="3"/>
        <v/>
      </c>
      <c r="G51" s="87"/>
      <c r="H51" s="65" t="str">
        <f t="shared" si="3"/>
        <v/>
      </c>
      <c r="I51" s="100"/>
      <c r="J51" s="104"/>
      <c r="K51" s="101"/>
      <c r="L51" s="610"/>
      <c r="M51" s="74" t="s">
        <v>101</v>
      </c>
      <c r="N51" s="367" t="e">
        <f>N49/N50</f>
        <v>#DIV/0!</v>
      </c>
      <c r="O51" s="318" t="s">
        <v>101</v>
      </c>
      <c r="P51" s="368"/>
      <c r="Q51" s="74" t="s">
        <v>101</v>
      </c>
      <c r="R51" s="76" t="e">
        <f>R49/R50</f>
        <v>#DIV/0!</v>
      </c>
      <c r="S51" s="61" t="e">
        <f>IF(P51&lt;N51,"！現状値より低い目標が設定されています","")</f>
        <v>#DIV/0!</v>
      </c>
    </row>
    <row r="52" spans="1:19" ht="87" customHeight="1">
      <c r="A52" s="592" t="s">
        <v>668</v>
      </c>
      <c r="B52" s="660" t="s">
        <v>669</v>
      </c>
      <c r="C52" s="661"/>
      <c r="D52" s="369"/>
      <c r="E52" s="356"/>
      <c r="F52" s="357"/>
      <c r="G52" s="356"/>
      <c r="H52" s="357"/>
      <c r="I52" s="339"/>
      <c r="J52" s="46"/>
      <c r="K52" s="56"/>
      <c r="L52" s="358"/>
      <c r="M52" s="342"/>
      <c r="N52" s="370"/>
      <c r="O52" s="342"/>
      <c r="P52" s="371"/>
      <c r="Q52" s="23"/>
      <c r="R52" s="11"/>
      <c r="S52" s="60"/>
    </row>
    <row r="53" spans="1:19" ht="138" customHeight="1">
      <c r="A53" s="593"/>
      <c r="B53" s="605" t="s">
        <v>94</v>
      </c>
      <c r="C53" s="309" t="s">
        <v>670</v>
      </c>
      <c r="D53" s="31">
        <v>5</v>
      </c>
      <c r="E53" s="85"/>
      <c r="F53" s="63" t="str">
        <f t="shared" si="3"/>
        <v/>
      </c>
      <c r="G53" s="85"/>
      <c r="H53" s="63" t="str">
        <f t="shared" si="3"/>
        <v/>
      </c>
      <c r="I53" s="97"/>
      <c r="J53" s="98"/>
      <c r="K53" s="99"/>
      <c r="L53" s="506" t="s">
        <v>671</v>
      </c>
      <c r="M53" s="650" t="s">
        <v>672</v>
      </c>
      <c r="N53" s="663"/>
      <c r="O53" s="650" t="s">
        <v>673</v>
      </c>
      <c r="P53" s="652"/>
      <c r="Q53" s="653" t="s">
        <v>674</v>
      </c>
      <c r="R53" s="632"/>
      <c r="S53" s="60"/>
    </row>
    <row r="54" spans="1:19" ht="105.6" customHeight="1" thickBot="1">
      <c r="A54" s="659"/>
      <c r="B54" s="662"/>
      <c r="C54" s="372" t="s">
        <v>675</v>
      </c>
      <c r="D54" s="373">
        <v>5</v>
      </c>
      <c r="E54" s="84"/>
      <c r="F54" s="64" t="str">
        <f>IF(E54="〇",5,"")</f>
        <v/>
      </c>
      <c r="G54" s="84"/>
      <c r="H54" s="64" t="str">
        <f>IF(G54="〇",5,"")</f>
        <v/>
      </c>
      <c r="I54" s="110"/>
      <c r="J54" s="111"/>
      <c r="K54" s="112"/>
      <c r="L54" s="507"/>
      <c r="M54" s="651"/>
      <c r="N54" s="664"/>
      <c r="O54" s="651"/>
      <c r="P54" s="629"/>
      <c r="Q54" s="654"/>
      <c r="R54" s="633"/>
      <c r="S54" s="60"/>
    </row>
    <row r="55" spans="1:19" ht="74.25" customHeight="1" thickTop="1" thickBot="1">
      <c r="A55" s="2"/>
      <c r="B55" s="2"/>
      <c r="C55" s="12"/>
      <c r="D55" s="16">
        <f>SUM(D6:D54)</f>
        <v>260</v>
      </c>
      <c r="E55" s="374" t="s">
        <v>676</v>
      </c>
      <c r="F55" s="67">
        <f>SUM(F6:F54)</f>
        <v>0</v>
      </c>
      <c r="G55" s="374" t="s">
        <v>677</v>
      </c>
      <c r="H55" s="67">
        <f>SUM(H6:H54)</f>
        <v>0</v>
      </c>
      <c r="I55" s="25" t="s">
        <v>157</v>
      </c>
      <c r="J55" s="9"/>
      <c r="K55" s="375"/>
      <c r="L55" s="655" t="s">
        <v>678</v>
      </c>
      <c r="M55" s="317" t="s">
        <v>679</v>
      </c>
      <c r="N55" s="376"/>
      <c r="O55" s="317"/>
      <c r="P55" s="377"/>
      <c r="Q55" s="317" t="s">
        <v>679</v>
      </c>
      <c r="R55" s="378"/>
      <c r="S55" s="60"/>
    </row>
    <row r="56" spans="1:19" ht="106.2" thickTop="1">
      <c r="A56" s="2"/>
      <c r="B56" s="2"/>
      <c r="C56" s="2"/>
      <c r="D56" s="379"/>
      <c r="E56" s="380"/>
      <c r="F56" s="380"/>
      <c r="G56" s="380"/>
      <c r="H56" s="380"/>
      <c r="I56" s="381"/>
      <c r="L56" s="619"/>
      <c r="M56" s="21" t="s">
        <v>680</v>
      </c>
      <c r="N56" s="382"/>
      <c r="O56" s="21"/>
      <c r="P56" s="285"/>
      <c r="Q56" s="318" t="s">
        <v>681</v>
      </c>
      <c r="R56" s="383"/>
      <c r="S56" s="60"/>
    </row>
    <row r="57" spans="1:19" ht="89.25" customHeight="1">
      <c r="A57" s="24"/>
      <c r="B57" s="3"/>
      <c r="C57" s="42"/>
      <c r="I57" s="44"/>
      <c r="L57" s="619"/>
      <c r="M57" s="21" t="s">
        <v>682</v>
      </c>
      <c r="N57" s="382"/>
      <c r="O57" s="21"/>
      <c r="P57" s="285"/>
      <c r="Q57" s="21" t="s">
        <v>682</v>
      </c>
      <c r="R57" s="384"/>
      <c r="S57" s="385" t="str">
        <f>IF(OR(N55&gt;N57,R55&gt;R57),"！卒業生徒数より多い理系学部進学者数が入力されています","")</f>
        <v/>
      </c>
    </row>
    <row r="58" spans="1:19" ht="106.5" customHeight="1" thickBot="1">
      <c r="C58" s="43"/>
      <c r="H58" s="79" t="s">
        <v>158</v>
      </c>
      <c r="I58" s="44"/>
      <c r="L58" s="656"/>
      <c r="M58" s="386" t="s">
        <v>101</v>
      </c>
      <c r="N58" s="387" t="e">
        <f>N55/N57</f>
        <v>#DIV/0!</v>
      </c>
      <c r="O58" s="386" t="s">
        <v>101</v>
      </c>
      <c r="P58" s="388"/>
      <c r="Q58" s="389" t="s">
        <v>101</v>
      </c>
      <c r="R58" s="390" t="e">
        <f>R55/R57</f>
        <v>#DIV/0!</v>
      </c>
      <c r="S58" s="61" t="e">
        <f>IF(P58&lt;N58,"！現状値より低い目標が設定されています","")</f>
        <v>#DIV/0!</v>
      </c>
    </row>
    <row r="59" spans="1:19" ht="45" customHeight="1" thickTop="1">
      <c r="H59" s="113"/>
      <c r="I59" s="657" t="s">
        <v>159</v>
      </c>
      <c r="J59" s="658"/>
      <c r="L59" s="391" t="s">
        <v>683</v>
      </c>
      <c r="M59" s="9"/>
      <c r="N59" s="9"/>
      <c r="O59" s="9"/>
      <c r="P59" s="9"/>
      <c r="Q59" s="9"/>
      <c r="R59" s="9"/>
    </row>
    <row r="60" spans="1:19" ht="45" customHeight="1" thickBot="1">
      <c r="H60" s="114"/>
      <c r="I60" s="648" t="s">
        <v>160</v>
      </c>
      <c r="J60" s="649"/>
    </row>
  </sheetData>
  <sheetProtection sheet="1" objects="1" scenarios="1" formatColumns="0" formatRows="0"/>
  <mergeCells count="121">
    <mergeCell ref="I60:J60"/>
    <mergeCell ref="O53:O54"/>
    <mergeCell ref="P53:P54"/>
    <mergeCell ref="Q53:Q54"/>
    <mergeCell ref="R53:R54"/>
    <mergeCell ref="L55:L58"/>
    <mergeCell ref="I59:J59"/>
    <mergeCell ref="A52:A54"/>
    <mergeCell ref="B52:C52"/>
    <mergeCell ref="B53:B54"/>
    <mergeCell ref="L53:L54"/>
    <mergeCell ref="M53:M54"/>
    <mergeCell ref="N53:N54"/>
    <mergeCell ref="O45:O47"/>
    <mergeCell ref="P45:P47"/>
    <mergeCell ref="Q45:Q47"/>
    <mergeCell ref="R45:R47"/>
    <mergeCell ref="A48:A51"/>
    <mergeCell ref="B48:C48"/>
    <mergeCell ref="B49:B51"/>
    <mergeCell ref="L49:L51"/>
    <mergeCell ref="A43:A47"/>
    <mergeCell ref="B43:C43"/>
    <mergeCell ref="M43:M47"/>
    <mergeCell ref="N43:N47"/>
    <mergeCell ref="B44:C44"/>
    <mergeCell ref="B45:B47"/>
    <mergeCell ref="L45:L47"/>
    <mergeCell ref="O41:O42"/>
    <mergeCell ref="P41:P42"/>
    <mergeCell ref="Q41:Q42"/>
    <mergeCell ref="R41:R42"/>
    <mergeCell ref="O33:O38"/>
    <mergeCell ref="P33:P38"/>
    <mergeCell ref="Q33:Q38"/>
    <mergeCell ref="R33:R38"/>
    <mergeCell ref="B34:B38"/>
    <mergeCell ref="A39:A42"/>
    <mergeCell ref="B39:C39"/>
    <mergeCell ref="M39:M42"/>
    <mergeCell ref="N39:N42"/>
    <mergeCell ref="B40:C40"/>
    <mergeCell ref="B28:B32"/>
    <mergeCell ref="A33:A38"/>
    <mergeCell ref="B33:C33"/>
    <mergeCell ref="L33:L38"/>
    <mergeCell ref="M33:M38"/>
    <mergeCell ref="N33:N38"/>
    <mergeCell ref="B41:B42"/>
    <mergeCell ref="L41:L42"/>
    <mergeCell ref="A27:A32"/>
    <mergeCell ref="B27:C27"/>
    <mergeCell ref="L27:L30"/>
    <mergeCell ref="M27:M30"/>
    <mergeCell ref="N27:N30"/>
    <mergeCell ref="O27:O30"/>
    <mergeCell ref="P27:P30"/>
    <mergeCell ref="Q27:Q30"/>
    <mergeCell ref="R27:R30"/>
    <mergeCell ref="S14:S15"/>
    <mergeCell ref="B16:C18"/>
    <mergeCell ref="D16:D18"/>
    <mergeCell ref="E16:E18"/>
    <mergeCell ref="F16:F18"/>
    <mergeCell ref="G16:G18"/>
    <mergeCell ref="H16:H18"/>
    <mergeCell ref="B8:B15"/>
    <mergeCell ref="L9:L11"/>
    <mergeCell ref="L12:L15"/>
    <mergeCell ref="M14:M15"/>
    <mergeCell ref="N14:N15"/>
    <mergeCell ref="O14:O15"/>
    <mergeCell ref="I16:I18"/>
    <mergeCell ref="J16:J18"/>
    <mergeCell ref="K16:K18"/>
    <mergeCell ref="L17:L19"/>
    <mergeCell ref="B19:B26"/>
    <mergeCell ref="L20:L22"/>
    <mergeCell ref="L23:L26"/>
    <mergeCell ref="P14:P15"/>
    <mergeCell ref="Q14:Q15"/>
    <mergeCell ref="S25:S26"/>
    <mergeCell ref="M25:M26"/>
    <mergeCell ref="S2:S5"/>
    <mergeCell ref="A3:C5"/>
    <mergeCell ref="D3:D5"/>
    <mergeCell ref="E3:E5"/>
    <mergeCell ref="F3:F5"/>
    <mergeCell ref="G3:G5"/>
    <mergeCell ref="H3:H5"/>
    <mergeCell ref="I3:I5"/>
    <mergeCell ref="J3:J5"/>
    <mergeCell ref="K3:K5"/>
    <mergeCell ref="L3:L5"/>
    <mergeCell ref="M3:P3"/>
    <mergeCell ref="M4:N4"/>
    <mergeCell ref="O4:P4"/>
    <mergeCell ref="H1:J1"/>
    <mergeCell ref="O1:Q1"/>
    <mergeCell ref="A2:H2"/>
    <mergeCell ref="J2:K2"/>
    <mergeCell ref="L2:P2"/>
    <mergeCell ref="Q2:R2"/>
    <mergeCell ref="Q4:R4"/>
    <mergeCell ref="A6:A25"/>
    <mergeCell ref="B6:C7"/>
    <mergeCell ref="D6:D7"/>
    <mergeCell ref="E6:E7"/>
    <mergeCell ref="F6:F7"/>
    <mergeCell ref="G6:G7"/>
    <mergeCell ref="H6:H7"/>
    <mergeCell ref="I6:I7"/>
    <mergeCell ref="J6:J7"/>
    <mergeCell ref="K6:K7"/>
    <mergeCell ref="L6:L8"/>
    <mergeCell ref="R14:R15"/>
    <mergeCell ref="N25:N26"/>
    <mergeCell ref="O25:O26"/>
    <mergeCell ref="P25:P26"/>
    <mergeCell ref="Q25:Q26"/>
    <mergeCell ref="R25:R26"/>
  </mergeCells>
  <phoneticPr fontId="14"/>
  <conditionalFormatting sqref="E27">
    <cfRule type="expression" dxfId="335" priority="42">
      <formula>OR(NOT($E$27=""))</formula>
    </cfRule>
  </conditionalFormatting>
  <conditionalFormatting sqref="G27">
    <cfRule type="expression" dxfId="334" priority="1">
      <formula>OR(NOT($G$27=""))</formula>
    </cfRule>
  </conditionalFormatting>
  <conditionalFormatting sqref="H59">
    <cfRule type="expression" dxfId="333" priority="41">
      <formula>$H$59="〇"</formula>
    </cfRule>
  </conditionalFormatting>
  <conditionalFormatting sqref="H60">
    <cfRule type="expression" dxfId="332" priority="40">
      <formula>$H$60="〇"</formula>
    </cfRule>
  </conditionalFormatting>
  <conditionalFormatting sqref="I9">
    <cfRule type="expression" dxfId="331" priority="226">
      <formula>OR(NOT($I$9=""))</formula>
    </cfRule>
  </conditionalFormatting>
  <conditionalFormatting sqref="I10">
    <cfRule type="expression" dxfId="330" priority="222">
      <formula>OR(NOT($I$10=""))</formula>
    </cfRule>
  </conditionalFormatting>
  <conditionalFormatting sqref="I11">
    <cfRule type="expression" dxfId="329" priority="218">
      <formula>OR(NOT($I$11=""))</formula>
    </cfRule>
  </conditionalFormatting>
  <conditionalFormatting sqref="I12">
    <cfRule type="expression" dxfId="328" priority="214">
      <formula>OR(NOT($I$12=""))</formula>
    </cfRule>
  </conditionalFormatting>
  <conditionalFormatting sqref="I13">
    <cfRule type="expression" dxfId="327" priority="209">
      <formula>OR(NOT($I$13=""))</formula>
    </cfRule>
  </conditionalFormatting>
  <conditionalFormatting sqref="I14">
    <cfRule type="expression" dxfId="326" priority="206">
      <formula>OR(NOT($I$14=""))</formula>
    </cfRule>
  </conditionalFormatting>
  <conditionalFormatting sqref="I15">
    <cfRule type="expression" dxfId="325" priority="38">
      <formula>OR(NOT($I$15=""))</formula>
    </cfRule>
  </conditionalFormatting>
  <conditionalFormatting sqref="I16:I18">
    <cfRule type="expression" dxfId="324" priority="177">
      <formula>OR(NOT($I$16=""))</formula>
    </cfRule>
  </conditionalFormatting>
  <conditionalFormatting sqref="I19">
    <cfRule type="expression" dxfId="323" priority="174">
      <formula>OR(NOT($I$19=""))</formula>
    </cfRule>
  </conditionalFormatting>
  <conditionalFormatting sqref="I20">
    <cfRule type="expression" dxfId="322" priority="171">
      <formula>OR(NOT($I$20=""))</formula>
    </cfRule>
  </conditionalFormatting>
  <conditionalFormatting sqref="I21">
    <cfRule type="expression" dxfId="321" priority="168">
      <formula>OR(NOT($I$21=""))</formula>
    </cfRule>
  </conditionalFormatting>
  <conditionalFormatting sqref="I22">
    <cfRule type="expression" dxfId="320" priority="165">
      <formula>OR(NOT($I$22=""))</formula>
    </cfRule>
  </conditionalFormatting>
  <conditionalFormatting sqref="I23">
    <cfRule type="expression" dxfId="319" priority="162">
      <formula>OR(NOT($I$23=""))</formula>
    </cfRule>
  </conditionalFormatting>
  <conditionalFormatting sqref="I24">
    <cfRule type="expression" dxfId="318" priority="159">
      <formula>OR(NOT($I$24=""))</formula>
    </cfRule>
  </conditionalFormatting>
  <conditionalFormatting sqref="I25">
    <cfRule type="expression" dxfId="317" priority="156">
      <formula>OR(NOT($I$25=""))</formula>
    </cfRule>
  </conditionalFormatting>
  <conditionalFormatting sqref="I26">
    <cfRule type="expression" dxfId="316" priority="34">
      <formula>OR(NOT($I$26=""))</formula>
    </cfRule>
  </conditionalFormatting>
  <conditionalFormatting sqref="I27">
    <cfRule type="expression" dxfId="315" priority="153">
      <formula>OR(NOT($I$27=""))</formula>
    </cfRule>
  </conditionalFormatting>
  <conditionalFormatting sqref="I28">
    <cfRule type="expression" dxfId="314" priority="150">
      <formula>OR(NOT($I$28=""))</formula>
    </cfRule>
    <cfRule type="expression" dxfId="313" priority="194">
      <formula>$G$28="〇"</formula>
    </cfRule>
  </conditionalFormatting>
  <conditionalFormatting sqref="I29">
    <cfRule type="expression" dxfId="312" priority="20">
      <formula>$G$29="〇"</formula>
    </cfRule>
    <cfRule type="expression" dxfId="311" priority="19">
      <formula>OR(NOT($I$29=""))</formula>
    </cfRule>
  </conditionalFormatting>
  <conditionalFormatting sqref="I30">
    <cfRule type="expression" dxfId="310" priority="145">
      <formula>OR(NOT($I$30=""))</formula>
    </cfRule>
  </conditionalFormatting>
  <conditionalFormatting sqref="I31">
    <cfRule type="expression" dxfId="309" priority="142">
      <formula>OR(NOT($I$31=""))</formula>
    </cfRule>
  </conditionalFormatting>
  <conditionalFormatting sqref="I32">
    <cfRule type="expression" dxfId="308" priority="139">
      <formula>OR(NOT($I$32=""))</formula>
    </cfRule>
  </conditionalFormatting>
  <conditionalFormatting sqref="I34">
    <cfRule type="expression" dxfId="307" priority="30">
      <formula>OR(NOT($I$34=""))</formula>
    </cfRule>
  </conditionalFormatting>
  <conditionalFormatting sqref="I35">
    <cfRule type="expression" dxfId="306" priority="27">
      <formula>OR(NOT($I$35=""))</formula>
    </cfRule>
  </conditionalFormatting>
  <conditionalFormatting sqref="I36">
    <cfRule type="expression" dxfId="305" priority="136">
      <formula>OR(NOT($I$36=""))</formula>
    </cfRule>
  </conditionalFormatting>
  <conditionalFormatting sqref="I38">
    <cfRule type="expression" dxfId="304" priority="131">
      <formula>OR(NOT(I38=""))</formula>
    </cfRule>
  </conditionalFormatting>
  <conditionalFormatting sqref="I41">
    <cfRule type="expression" dxfId="303" priority="128">
      <formula>OR(NOT($I$41=""))</formula>
    </cfRule>
  </conditionalFormatting>
  <conditionalFormatting sqref="I42">
    <cfRule type="expression" dxfId="302" priority="125">
      <formula>OR(NOT($I$42=""))</formula>
    </cfRule>
  </conditionalFormatting>
  <conditionalFormatting sqref="I45">
    <cfRule type="expression" dxfId="301" priority="122">
      <formula>OR(NOT($I$45=""))</formula>
    </cfRule>
  </conditionalFormatting>
  <conditionalFormatting sqref="I46">
    <cfRule type="expression" dxfId="300" priority="119">
      <formula>OR(NOT($I$46=""))</formula>
    </cfRule>
  </conditionalFormatting>
  <conditionalFormatting sqref="I47">
    <cfRule type="expression" dxfId="299" priority="116">
      <formula>OR(NOT($I$47=""))</formula>
    </cfRule>
  </conditionalFormatting>
  <conditionalFormatting sqref="I49">
    <cfRule type="expression" dxfId="298" priority="113">
      <formula>OR(NOT($I$49=""))</formula>
    </cfRule>
  </conditionalFormatting>
  <conditionalFormatting sqref="I50">
    <cfRule type="expression" dxfId="297" priority="110">
      <formula>OR(NOT($I$50=""))</formula>
    </cfRule>
  </conditionalFormatting>
  <conditionalFormatting sqref="I51">
    <cfRule type="expression" dxfId="296" priority="107">
      <formula>OR(NOT($I$51=""))</formula>
    </cfRule>
  </conditionalFormatting>
  <conditionalFormatting sqref="I53">
    <cfRule type="expression" dxfId="295" priority="104">
      <formula>OR(NOT($I$53=""))</formula>
    </cfRule>
  </conditionalFormatting>
  <conditionalFormatting sqref="I54">
    <cfRule type="expression" dxfId="294" priority="101">
      <formula>OR(NOT($I$54=""))</formula>
    </cfRule>
  </conditionalFormatting>
  <conditionalFormatting sqref="I37:J37">
    <cfRule type="expression" dxfId="293" priority="133">
      <formula>OR(NOT(I37=""))</formula>
    </cfRule>
  </conditionalFormatting>
  <conditionalFormatting sqref="I6:K7 K8 I9:K32 I34:K38 I41:K42 I45:K47 K48 I49:K51 I53:K54">
    <cfRule type="expression" dxfId="292" priority="15">
      <formula>OR(NOT(I6=""))</formula>
    </cfRule>
    <cfRule type="expression" dxfId="291" priority="16">
      <formula>$G6="〇"</formula>
    </cfRule>
  </conditionalFormatting>
  <conditionalFormatting sqref="I9:K9">
    <cfRule type="expression" dxfId="290" priority="227">
      <formula>$G$9="〇"</formula>
    </cfRule>
  </conditionalFormatting>
  <conditionalFormatting sqref="I10:K10">
    <cfRule type="expression" dxfId="289" priority="223">
      <formula>$G$10="〇"</formula>
    </cfRule>
  </conditionalFormatting>
  <conditionalFormatting sqref="I11:K11">
    <cfRule type="expression" dxfId="288" priority="219">
      <formula>$G$11="〇"</formula>
    </cfRule>
  </conditionalFormatting>
  <conditionalFormatting sqref="I12:K12">
    <cfRule type="expression" dxfId="287" priority="215">
      <formula>$G$12="〇"</formula>
    </cfRule>
  </conditionalFormatting>
  <conditionalFormatting sqref="I13:K13">
    <cfRule type="expression" dxfId="286" priority="211">
      <formula>$G$13="〇"</formula>
    </cfRule>
  </conditionalFormatting>
  <conditionalFormatting sqref="I14:K14">
    <cfRule type="expression" dxfId="285" priority="210">
      <formula>$G$14="〇"</formula>
    </cfRule>
  </conditionalFormatting>
  <conditionalFormatting sqref="I15:K15">
    <cfRule type="expression" dxfId="284" priority="39">
      <formula>$G$15="〇"</formula>
    </cfRule>
  </conditionalFormatting>
  <conditionalFormatting sqref="I16:K18 P19 N20:N21 P22 N23:N24 P25">
    <cfRule type="expression" dxfId="283" priority="203">
      <formula>$G$16="〇"</formula>
    </cfRule>
  </conditionalFormatting>
  <conditionalFormatting sqref="I19:K19">
    <cfRule type="expression" dxfId="282" priority="202">
      <formula>$G$19="〇"</formula>
    </cfRule>
  </conditionalFormatting>
  <conditionalFormatting sqref="I20:K20">
    <cfRule type="expression" dxfId="281" priority="201">
      <formula>$G$20="〇"</formula>
    </cfRule>
  </conditionalFormatting>
  <conditionalFormatting sqref="I21:K21">
    <cfRule type="expression" dxfId="280" priority="200">
      <formula>$G$21="〇"</formula>
    </cfRule>
  </conditionalFormatting>
  <conditionalFormatting sqref="I22:K22">
    <cfRule type="expression" dxfId="279" priority="199">
      <formula>$G$22="〇"</formula>
    </cfRule>
  </conditionalFormatting>
  <conditionalFormatting sqref="I23:K23">
    <cfRule type="expression" dxfId="278" priority="198">
      <formula>$G$23="〇"</formula>
    </cfRule>
  </conditionalFormatting>
  <conditionalFormatting sqref="I24:K24">
    <cfRule type="expression" dxfId="277" priority="197">
      <formula>$G$24="〇"</formula>
    </cfRule>
  </conditionalFormatting>
  <conditionalFormatting sqref="I25:K25">
    <cfRule type="expression" dxfId="276" priority="196">
      <formula>$G$25="〇"</formula>
    </cfRule>
  </conditionalFormatting>
  <conditionalFormatting sqref="I26:K26">
    <cfRule type="expression" dxfId="275" priority="35">
      <formula>$G$26="〇"</formula>
    </cfRule>
  </conditionalFormatting>
  <conditionalFormatting sqref="I27:K27">
    <cfRule type="expression" dxfId="274" priority="195">
      <formula>$G$27="〇"</formula>
    </cfRule>
  </conditionalFormatting>
  <conditionalFormatting sqref="I30:K30">
    <cfRule type="expression" dxfId="273" priority="192">
      <formula>$G$30="〇"</formula>
    </cfRule>
  </conditionalFormatting>
  <conditionalFormatting sqref="I31:K31">
    <cfRule type="expression" dxfId="272" priority="191">
      <formula>$G$31="〇"</formula>
    </cfRule>
  </conditionalFormatting>
  <conditionalFormatting sqref="I32:K32">
    <cfRule type="expression" dxfId="271" priority="190">
      <formula>$G$32="〇"</formula>
    </cfRule>
  </conditionalFormatting>
  <conditionalFormatting sqref="I34:K34">
    <cfRule type="expression" dxfId="270" priority="31">
      <formula>$G$34="〇"</formula>
    </cfRule>
  </conditionalFormatting>
  <conditionalFormatting sqref="I35:K35">
    <cfRule type="expression" dxfId="269" priority="189">
      <formula>$G$35="〇"</formula>
    </cfRule>
  </conditionalFormatting>
  <conditionalFormatting sqref="I36:K36">
    <cfRule type="expression" dxfId="268" priority="188">
      <formula>$G$36="〇"</formula>
    </cfRule>
  </conditionalFormatting>
  <conditionalFormatting sqref="I37:K37">
    <cfRule type="expression" dxfId="267" priority="134">
      <formula>$G$37="〇"</formula>
    </cfRule>
  </conditionalFormatting>
  <conditionalFormatting sqref="I38:K38">
    <cfRule type="expression" dxfId="266" priority="132">
      <formula>$G$38="〇"</formula>
    </cfRule>
  </conditionalFormatting>
  <conditionalFormatting sqref="I41:K41">
    <cfRule type="expression" dxfId="265" priority="187">
      <formula>$G$41="〇"</formula>
    </cfRule>
  </conditionalFormatting>
  <conditionalFormatting sqref="I42:K42">
    <cfRule type="expression" dxfId="264" priority="186">
      <formula>$G$42="〇"</formula>
    </cfRule>
  </conditionalFormatting>
  <conditionalFormatting sqref="I45:K45">
    <cfRule type="expression" dxfId="263" priority="185">
      <formula>$G$45="〇"</formula>
    </cfRule>
  </conditionalFormatting>
  <conditionalFormatting sqref="I46:K46">
    <cfRule type="expression" dxfId="262" priority="184">
      <formula>$G$46="〇"</formula>
    </cfRule>
  </conditionalFormatting>
  <conditionalFormatting sqref="I47:K47">
    <cfRule type="expression" dxfId="261" priority="183">
      <formula>$G$47="〇"</formula>
    </cfRule>
  </conditionalFormatting>
  <conditionalFormatting sqref="I49:K49">
    <cfRule type="expression" dxfId="260" priority="182">
      <formula>$G$49="〇"</formula>
    </cfRule>
  </conditionalFormatting>
  <conditionalFormatting sqref="I50:K50">
    <cfRule type="expression" dxfId="259" priority="181">
      <formula>$G$50="〇"</formula>
    </cfRule>
  </conditionalFormatting>
  <conditionalFormatting sqref="I51:K51">
    <cfRule type="expression" dxfId="258" priority="180">
      <formula>$G$51="〇"</formula>
    </cfRule>
  </conditionalFormatting>
  <conditionalFormatting sqref="I53:K53">
    <cfRule type="expression" dxfId="257" priority="179">
      <formula>$G$53="〇"</formula>
    </cfRule>
  </conditionalFormatting>
  <conditionalFormatting sqref="I54:K54">
    <cfRule type="expression" dxfId="256" priority="178">
      <formula>$G$54="〇"</formula>
    </cfRule>
  </conditionalFormatting>
  <conditionalFormatting sqref="J6:J7">
    <cfRule type="expression" dxfId="255" priority="258">
      <formula>OR(NOT($J$6=""))</formula>
    </cfRule>
  </conditionalFormatting>
  <conditionalFormatting sqref="J9">
    <cfRule type="expression" dxfId="254" priority="225">
      <formula>OR(NOT($J$9=""))</formula>
    </cfRule>
  </conditionalFormatting>
  <conditionalFormatting sqref="J10">
    <cfRule type="expression" dxfId="253" priority="221">
      <formula>OR(NOT($J$10=""))</formula>
    </cfRule>
  </conditionalFormatting>
  <conditionalFormatting sqref="J11">
    <cfRule type="expression" dxfId="252" priority="217">
      <formula>OR(NOT($J$11=""))</formula>
    </cfRule>
  </conditionalFormatting>
  <conditionalFormatting sqref="J12">
    <cfRule type="expression" dxfId="251" priority="213">
      <formula>OR(NOT($J$12=""))</formula>
    </cfRule>
  </conditionalFormatting>
  <conditionalFormatting sqref="J13">
    <cfRule type="expression" dxfId="250" priority="208">
      <formula>OR(NOT($J$13=""))</formula>
    </cfRule>
  </conditionalFormatting>
  <conditionalFormatting sqref="J14">
    <cfRule type="expression" dxfId="249" priority="205">
      <formula>OR(NOT($J$14=""))</formula>
    </cfRule>
  </conditionalFormatting>
  <conditionalFormatting sqref="J15">
    <cfRule type="expression" dxfId="248" priority="37">
      <formula>OR(NOT($J$15=""))</formula>
    </cfRule>
  </conditionalFormatting>
  <conditionalFormatting sqref="J16:J18">
    <cfRule type="expression" dxfId="247" priority="176">
      <formula>OR(NOT($J$16=""))</formula>
    </cfRule>
  </conditionalFormatting>
  <conditionalFormatting sqref="J19">
    <cfRule type="expression" dxfId="246" priority="173">
      <formula>OR(NOT($J$19=""))</formula>
    </cfRule>
  </conditionalFormatting>
  <conditionalFormatting sqref="J20">
    <cfRule type="expression" dxfId="245" priority="170">
      <formula>OR(NOT($J$20=""))</formula>
    </cfRule>
  </conditionalFormatting>
  <conditionalFormatting sqref="J21">
    <cfRule type="expression" dxfId="244" priority="167">
      <formula>OR(NOT($J$21=""))</formula>
    </cfRule>
  </conditionalFormatting>
  <conditionalFormatting sqref="J22">
    <cfRule type="expression" dxfId="243" priority="164">
      <formula>OR(NOT($J$22=""))</formula>
    </cfRule>
  </conditionalFormatting>
  <conditionalFormatting sqref="J23">
    <cfRule type="expression" dxfId="242" priority="161">
      <formula>OR(NOT($J$23=""))</formula>
    </cfRule>
  </conditionalFormatting>
  <conditionalFormatting sqref="J24">
    <cfRule type="expression" dxfId="241" priority="158">
      <formula>OR(NOT($J$24=""))</formula>
    </cfRule>
  </conditionalFormatting>
  <conditionalFormatting sqref="J25">
    <cfRule type="expression" dxfId="240" priority="155">
      <formula>OR(NOT($J$25=""))</formula>
    </cfRule>
  </conditionalFormatting>
  <conditionalFormatting sqref="J26">
    <cfRule type="expression" dxfId="239" priority="33">
      <formula>OR(NOT($J$26=""))</formula>
    </cfRule>
  </conditionalFormatting>
  <conditionalFormatting sqref="J27">
    <cfRule type="expression" dxfId="238" priority="152">
      <formula>OR(NOT($J$27=""))</formula>
    </cfRule>
  </conditionalFormatting>
  <conditionalFormatting sqref="J28">
    <cfRule type="expression" dxfId="237" priority="149">
      <formula>OR(NOT($J$28=""))</formula>
    </cfRule>
  </conditionalFormatting>
  <conditionalFormatting sqref="J29">
    <cfRule type="expression" dxfId="236" priority="147">
      <formula>OR(NOT($J$29=""))</formula>
    </cfRule>
  </conditionalFormatting>
  <conditionalFormatting sqref="J30">
    <cfRule type="expression" dxfId="235" priority="144">
      <formula>OR(NOT($J$30=""))</formula>
    </cfRule>
  </conditionalFormatting>
  <conditionalFormatting sqref="J31">
    <cfRule type="expression" dxfId="234" priority="141">
      <formula>OR(NOT($J$31=""))</formula>
    </cfRule>
  </conditionalFormatting>
  <conditionalFormatting sqref="J32">
    <cfRule type="expression" dxfId="233" priority="138">
      <formula>OR(NOT($J$32=""))</formula>
    </cfRule>
  </conditionalFormatting>
  <conditionalFormatting sqref="J34">
    <cfRule type="expression" dxfId="232" priority="29">
      <formula>OR(NOT($J$34=""))</formula>
    </cfRule>
  </conditionalFormatting>
  <conditionalFormatting sqref="J35">
    <cfRule type="expression" dxfId="231" priority="26">
      <formula>OR(NOT($J$35=""))</formula>
    </cfRule>
  </conditionalFormatting>
  <conditionalFormatting sqref="J36">
    <cfRule type="expression" dxfId="230" priority="135">
      <formula>OR(NOT($J$36=""))</formula>
    </cfRule>
  </conditionalFormatting>
  <conditionalFormatting sqref="J38">
    <cfRule type="expression" dxfId="229" priority="130">
      <formula>OR(NOT($J$38=""))</formula>
    </cfRule>
  </conditionalFormatting>
  <conditionalFormatting sqref="J41">
    <cfRule type="expression" dxfId="228" priority="127">
      <formula>OR(NOT($J$41=""))</formula>
    </cfRule>
  </conditionalFormatting>
  <conditionalFormatting sqref="J42">
    <cfRule type="expression" dxfId="227" priority="124">
      <formula>OR(NOT($J$42=""))</formula>
    </cfRule>
  </conditionalFormatting>
  <conditionalFormatting sqref="J45">
    <cfRule type="expression" dxfId="226" priority="121">
      <formula>OR(NOT($J$45=""))</formula>
    </cfRule>
  </conditionalFormatting>
  <conditionalFormatting sqref="J46">
    <cfRule type="expression" dxfId="225" priority="118">
      <formula>OR(NOT($J$46=""))</formula>
    </cfRule>
  </conditionalFormatting>
  <conditionalFormatting sqref="J47">
    <cfRule type="expression" dxfId="224" priority="115">
      <formula>OR(NOT($J$47=""))</formula>
    </cfRule>
  </conditionalFormatting>
  <conditionalFormatting sqref="J49">
    <cfRule type="expression" dxfId="223" priority="112">
      <formula>OR(NOT($J$49=""))</formula>
    </cfRule>
  </conditionalFormatting>
  <conditionalFormatting sqref="J50">
    <cfRule type="expression" dxfId="222" priority="109">
      <formula>OR(NOT($J$50=""))</formula>
    </cfRule>
  </conditionalFormatting>
  <conditionalFormatting sqref="J51">
    <cfRule type="expression" dxfId="221" priority="106">
      <formula>OR(NOT($J$51=""))</formula>
    </cfRule>
  </conditionalFormatting>
  <conditionalFormatting sqref="J53">
    <cfRule type="expression" dxfId="220" priority="103">
      <formula>OR(NOT($J$53=""))</formula>
    </cfRule>
  </conditionalFormatting>
  <conditionalFormatting sqref="J54">
    <cfRule type="expression" dxfId="219" priority="100">
      <formula>OR(NOT($J$54=""))</formula>
    </cfRule>
  </conditionalFormatting>
  <conditionalFormatting sqref="J29:K29">
    <cfRule type="expression" dxfId="218" priority="193">
      <formula>$G$29="〇"</formula>
    </cfRule>
  </conditionalFormatting>
  <conditionalFormatting sqref="K6:K7">
    <cfRule type="expression" dxfId="217" priority="257">
      <formula>OR(NOT($K$6=""))</formula>
    </cfRule>
  </conditionalFormatting>
  <conditionalFormatting sqref="K9">
    <cfRule type="expression" dxfId="216" priority="224">
      <formula>OR(NOT($K$9=""))</formula>
    </cfRule>
  </conditionalFormatting>
  <conditionalFormatting sqref="K10">
    <cfRule type="expression" dxfId="215" priority="220">
      <formula>OR(NOT($K$10=""))</formula>
    </cfRule>
  </conditionalFormatting>
  <conditionalFormatting sqref="K11">
    <cfRule type="expression" dxfId="214" priority="216">
      <formula>OR(NOT($K$11=""))</formula>
    </cfRule>
  </conditionalFormatting>
  <conditionalFormatting sqref="K12">
    <cfRule type="expression" dxfId="213" priority="212">
      <formula>OR(NOT($K$12=""))</formula>
    </cfRule>
  </conditionalFormatting>
  <conditionalFormatting sqref="K13">
    <cfRule type="expression" dxfId="212" priority="207">
      <formula>OR(NOT($K$13=""))</formula>
    </cfRule>
  </conditionalFormatting>
  <conditionalFormatting sqref="K14">
    <cfRule type="expression" dxfId="211" priority="204">
      <formula>OR(NOT($K$14=""))</formula>
    </cfRule>
  </conditionalFormatting>
  <conditionalFormatting sqref="K15">
    <cfRule type="expression" dxfId="210" priority="36">
      <formula>OR(NOT($K$15=""))</formula>
    </cfRule>
  </conditionalFormatting>
  <conditionalFormatting sqref="K16:K18">
    <cfRule type="expression" dxfId="209" priority="175">
      <formula>OR(NOT($K$16=""))</formula>
    </cfRule>
  </conditionalFormatting>
  <conditionalFormatting sqref="K19">
    <cfRule type="expression" dxfId="208" priority="172">
      <formula>OR(NOT($K$19=""))</formula>
    </cfRule>
  </conditionalFormatting>
  <conditionalFormatting sqref="K20">
    <cfRule type="expression" dxfId="207" priority="169">
      <formula>OR(NOT($K$20=""))</formula>
    </cfRule>
  </conditionalFormatting>
  <conditionalFormatting sqref="K21">
    <cfRule type="expression" dxfId="206" priority="166">
      <formula>OR(NOT($K$21=""))</formula>
    </cfRule>
  </conditionalFormatting>
  <conditionalFormatting sqref="K22">
    <cfRule type="expression" dxfId="205" priority="163">
      <formula>OR(NOT($K$22=""))</formula>
    </cfRule>
  </conditionalFormatting>
  <conditionalFormatting sqref="K23">
    <cfRule type="expression" dxfId="204" priority="160">
      <formula>OR(NOT($K$23=""))</formula>
    </cfRule>
  </conditionalFormatting>
  <conditionalFormatting sqref="K24">
    <cfRule type="expression" dxfId="203" priority="157">
      <formula>OR(NOT($K$24=""))</formula>
    </cfRule>
  </conditionalFormatting>
  <conditionalFormatting sqref="K25">
    <cfRule type="expression" dxfId="202" priority="154">
      <formula>OR(NOT($K$25=""))</formula>
    </cfRule>
  </conditionalFormatting>
  <conditionalFormatting sqref="K26">
    <cfRule type="expression" dxfId="201" priority="32">
      <formula>OR(NOT($K$26=""))</formula>
    </cfRule>
  </conditionalFormatting>
  <conditionalFormatting sqref="K27">
    <cfRule type="expression" dxfId="200" priority="151">
      <formula>OR(NOT($K$27=""))</formula>
    </cfRule>
  </conditionalFormatting>
  <conditionalFormatting sqref="K28">
    <cfRule type="expression" dxfId="199" priority="148">
      <formula>OR(NOT($K$28=""))</formula>
    </cfRule>
  </conditionalFormatting>
  <conditionalFormatting sqref="K29">
    <cfRule type="expression" dxfId="198" priority="146">
      <formula>OR(NOT($K$29=""))</formula>
    </cfRule>
  </conditionalFormatting>
  <conditionalFormatting sqref="K30">
    <cfRule type="expression" dxfId="197" priority="143">
      <formula>OR(NOT($K$30=""))</formula>
    </cfRule>
  </conditionalFormatting>
  <conditionalFormatting sqref="K31">
    <cfRule type="expression" dxfId="196" priority="140">
      <formula>OR(NOT($K$31=""))</formula>
    </cfRule>
  </conditionalFormatting>
  <conditionalFormatting sqref="K32">
    <cfRule type="expression" dxfId="195" priority="137">
      <formula>OR(NOT($K$32=""))</formula>
    </cfRule>
  </conditionalFormatting>
  <conditionalFormatting sqref="K34">
    <cfRule type="expression" dxfId="194" priority="28">
      <formula>OR(NOT($K$34=""))</formula>
    </cfRule>
  </conditionalFormatting>
  <conditionalFormatting sqref="K35">
    <cfRule type="expression" dxfId="193" priority="25">
      <formula>OR(NOT($K$35=""))</formula>
    </cfRule>
  </conditionalFormatting>
  <conditionalFormatting sqref="K36">
    <cfRule type="expression" dxfId="192" priority="24">
      <formula>OR(NOT($K$36=""))</formula>
    </cfRule>
  </conditionalFormatting>
  <conditionalFormatting sqref="K37">
    <cfRule type="expression" dxfId="191" priority="23">
      <formula>OR(NOT($K$37=""))</formula>
    </cfRule>
  </conditionalFormatting>
  <conditionalFormatting sqref="K38">
    <cfRule type="expression" dxfId="190" priority="129">
      <formula>OR(NOT($K$38=""))</formula>
    </cfRule>
  </conditionalFormatting>
  <conditionalFormatting sqref="K41">
    <cfRule type="expression" dxfId="189" priority="126">
      <formula>OR(NOT($K$41=""))</formula>
    </cfRule>
  </conditionalFormatting>
  <conditionalFormatting sqref="K42">
    <cfRule type="expression" dxfId="188" priority="123">
      <formula>OR(NOT($K$42=""))</formula>
    </cfRule>
  </conditionalFormatting>
  <conditionalFormatting sqref="K45">
    <cfRule type="expression" dxfId="187" priority="120">
      <formula>OR(NOT($K$45=""))</formula>
    </cfRule>
  </conditionalFormatting>
  <conditionalFormatting sqref="K46">
    <cfRule type="expression" dxfId="186" priority="117">
      <formula>OR(NOT($K$46=""))</formula>
    </cfRule>
  </conditionalFormatting>
  <conditionalFormatting sqref="K47">
    <cfRule type="expression" dxfId="185" priority="114">
      <formula>OR(NOT($K$47=""))</formula>
    </cfRule>
  </conditionalFormatting>
  <conditionalFormatting sqref="K49">
    <cfRule type="expression" dxfId="184" priority="111">
      <formula>OR(NOT($K$49=""))</formula>
    </cfRule>
  </conditionalFormatting>
  <conditionalFormatting sqref="K50">
    <cfRule type="expression" dxfId="183" priority="108">
      <formula>OR(NOT($K$50=""))</formula>
    </cfRule>
  </conditionalFormatting>
  <conditionalFormatting sqref="K51">
    <cfRule type="expression" dxfId="182" priority="105">
      <formula>OR(NOT($K$51=""))</formula>
    </cfRule>
  </conditionalFormatting>
  <conditionalFormatting sqref="K53">
    <cfRule type="expression" dxfId="181" priority="102">
      <formula>OR(NOT($K$53=""))</formula>
    </cfRule>
  </conditionalFormatting>
  <conditionalFormatting sqref="K54">
    <cfRule type="expression" dxfId="180" priority="99">
      <formula>OR(NOT($K$54=""))</formula>
    </cfRule>
  </conditionalFormatting>
  <conditionalFormatting sqref="N6">
    <cfRule type="expression" dxfId="179" priority="254">
      <formula>OR(NOT($N$6=""))</formula>
    </cfRule>
  </conditionalFormatting>
  <conditionalFormatting sqref="N6:N7">
    <cfRule type="expression" dxfId="178" priority="249">
      <formula>OR(NOT($N$9:$N$10=""),NOT($N$12:$N$13=""))</formula>
    </cfRule>
    <cfRule type="expression" dxfId="177" priority="256">
      <formula>$G$6="〇"</formula>
    </cfRule>
  </conditionalFormatting>
  <conditionalFormatting sqref="N7">
    <cfRule type="expression" dxfId="176" priority="253">
      <formula>OR(NOT($N$7=""))</formula>
    </cfRule>
  </conditionalFormatting>
  <conditionalFormatting sqref="N9">
    <cfRule type="expression" dxfId="175" priority="10">
      <formula>OR(NOT($N$9=""))</formula>
    </cfRule>
  </conditionalFormatting>
  <conditionalFormatting sqref="N9:N10">
    <cfRule type="expression" dxfId="174" priority="246">
      <formula>OR(NOT($N$6:$N$7=""),NOT($N$12:$N$13=""))</formula>
    </cfRule>
  </conditionalFormatting>
  <conditionalFormatting sqref="N10">
    <cfRule type="expression" dxfId="173" priority="245">
      <formula>OR(NOT($N$10=""))</formula>
    </cfRule>
  </conditionalFormatting>
  <conditionalFormatting sqref="N12">
    <cfRule type="expression" dxfId="172" priority="244">
      <formula>OR(NOT($N$12=""))</formula>
    </cfRule>
  </conditionalFormatting>
  <conditionalFormatting sqref="N12:N13 N9:N10">
    <cfRule type="expression" dxfId="171" priority="248">
      <formula>$G$6="〇"</formula>
    </cfRule>
  </conditionalFormatting>
  <conditionalFormatting sqref="N12:N13">
    <cfRule type="expression" dxfId="170" priority="247">
      <formula>OR(NOT($N$6:$N$7=""),NOT($N$9:$N$10=""))</formula>
    </cfRule>
  </conditionalFormatting>
  <conditionalFormatting sqref="N13">
    <cfRule type="expression" dxfId="169" priority="243">
      <formula>OR(NOT($N$13=""))</formula>
    </cfRule>
  </conditionalFormatting>
  <conditionalFormatting sqref="N17">
    <cfRule type="expression" dxfId="168" priority="95">
      <formula>OR(NOT($N$17=""))</formula>
    </cfRule>
  </conditionalFormatting>
  <conditionalFormatting sqref="N17:N18">
    <cfRule type="expression" dxfId="167" priority="96">
      <formula>$G$16="〇"</formula>
    </cfRule>
  </conditionalFormatting>
  <conditionalFormatting sqref="N18">
    <cfRule type="expression" dxfId="166" priority="94">
      <formula>OR(NOT($N$18=""))</formula>
    </cfRule>
  </conditionalFormatting>
  <conditionalFormatting sqref="N20">
    <cfRule type="expression" dxfId="165" priority="89">
      <formula>OR(NOT($N$20=""))</formula>
    </cfRule>
  </conditionalFormatting>
  <conditionalFormatting sqref="N21">
    <cfRule type="expression" dxfId="164" priority="88">
      <formula>OR(NOT($N$21=""))</formula>
    </cfRule>
  </conditionalFormatting>
  <conditionalFormatting sqref="N23">
    <cfRule type="expression" dxfId="163" priority="83">
      <formula>OR(NOT($N$23=""))</formula>
    </cfRule>
  </conditionalFormatting>
  <conditionalFormatting sqref="N24">
    <cfRule type="expression" dxfId="162" priority="82">
      <formula>OR(NOT($N$24=""))</formula>
    </cfRule>
  </conditionalFormatting>
  <conditionalFormatting sqref="N27">
    <cfRule type="expression" dxfId="161" priority="71">
      <formula>$G$27="〇"</formula>
    </cfRule>
    <cfRule type="expression" dxfId="160" priority="70">
      <formula>OR(NOT($N$27=""))</formula>
    </cfRule>
  </conditionalFormatting>
  <conditionalFormatting sqref="N31 P31 R31">
    <cfRule type="expression" dxfId="159" priority="4">
      <formula>N$31=""</formula>
    </cfRule>
    <cfRule type="expression" dxfId="158" priority="5">
      <formula>NOT(N$31="")</formula>
    </cfRule>
  </conditionalFormatting>
  <conditionalFormatting sqref="N49">
    <cfRule type="expression" dxfId="157" priority="55">
      <formula>OR(NOT($N$49=""))</formula>
    </cfRule>
  </conditionalFormatting>
  <conditionalFormatting sqref="N49:N50 P51 R49:R50">
    <cfRule type="expression" dxfId="156" priority="56">
      <formula>OR(NOT($G$49=""),NOT($G$50=""),NOT($G$51=""))</formula>
    </cfRule>
  </conditionalFormatting>
  <conditionalFormatting sqref="N50">
    <cfRule type="expression" dxfId="155" priority="54">
      <formula>OR(NOT($N$50=""))</formula>
    </cfRule>
  </conditionalFormatting>
  <conditionalFormatting sqref="N53:N54">
    <cfRule type="expression" dxfId="154" priority="47">
      <formula>OR(NOT($N$53=""))</formula>
    </cfRule>
  </conditionalFormatting>
  <conditionalFormatting sqref="N55">
    <cfRule type="expression" dxfId="153" priority="18">
      <formula>OR(NOT($N$55=""))</formula>
    </cfRule>
  </conditionalFormatting>
  <conditionalFormatting sqref="N56">
    <cfRule type="expression" dxfId="152" priority="22">
      <formula>OR(NOT($N$56=""))</formula>
    </cfRule>
  </conditionalFormatting>
  <conditionalFormatting sqref="N57">
    <cfRule type="expression" dxfId="151" priority="45">
      <formula>OR(NOT($N$57=""))</formula>
    </cfRule>
  </conditionalFormatting>
  <conditionalFormatting sqref="P8">
    <cfRule type="expression" dxfId="150" priority="234">
      <formula>OR(NOT($P$8=""))</formula>
    </cfRule>
    <cfRule type="expression" dxfId="149" priority="252">
      <formula>OR(NOT($N$9:$N$10=""),NOT($N$12:$N$13=""))</formula>
    </cfRule>
    <cfRule type="expression" dxfId="148" priority="255">
      <formula>$G$6="〇"</formula>
    </cfRule>
    <cfRule type="expression" dxfId="147" priority="250">
      <formula>OR(NOT($N$6:$N$7=""))</formula>
    </cfRule>
  </conditionalFormatting>
  <conditionalFormatting sqref="P11">
    <cfRule type="expression" dxfId="146" priority="235">
      <formula>OR(NOT($N$9:$N$10=""))</formula>
    </cfRule>
    <cfRule type="expression" dxfId="145" priority="240">
      <formula>OR(NOT($N$6:$N$7=""),NOT($N$12:$N$13=""))</formula>
    </cfRule>
    <cfRule type="expression" dxfId="144" priority="9">
      <formula>OR(NOT($P$11=""))</formula>
    </cfRule>
  </conditionalFormatting>
  <conditionalFormatting sqref="P14">
    <cfRule type="expression" dxfId="143" priority="233">
      <formula>OR(NOT($P$14=""))</formula>
    </cfRule>
    <cfRule type="expression" dxfId="142" priority="241">
      <formula>OR(NOT($N$12:$N$13=""))</formula>
    </cfRule>
    <cfRule type="expression" dxfId="141" priority="242">
      <formula>OR(NOT($N$6:$N$7=""),NOT($N$9:$N$10=""))</formula>
    </cfRule>
  </conditionalFormatting>
  <conditionalFormatting sqref="P14:P15 P11">
    <cfRule type="expression" dxfId="140" priority="251">
      <formula>$G$6="〇"</formula>
    </cfRule>
  </conditionalFormatting>
  <conditionalFormatting sqref="P16">
    <cfRule type="expression" dxfId="139" priority="97">
      <formula>OR(NOT($P$16=""))</formula>
    </cfRule>
    <cfRule type="expression" dxfId="138" priority="98">
      <formula>$G$16="〇"</formula>
    </cfRule>
  </conditionalFormatting>
  <conditionalFormatting sqref="P19 N17:N18">
    <cfRule type="expression" dxfId="137" priority="93">
      <formula>OR(NOT($N$20:$N$21=""),NOT($N$23:$N$24=""))</formula>
    </cfRule>
  </conditionalFormatting>
  <conditionalFormatting sqref="P19">
    <cfRule type="expression" dxfId="136" priority="75">
      <formula>OR(NOT($P$19=""))</formula>
    </cfRule>
    <cfRule type="expression" dxfId="135" priority="77">
      <formula>OR(NOT($N$17:$N$18=""))</formula>
    </cfRule>
  </conditionalFormatting>
  <conditionalFormatting sqref="P22 N20:N21">
    <cfRule type="expression" dxfId="134" priority="87">
      <formula>OR(NOT($N$17:$N$18=""),NOT($N$23:$N$24=""))</formula>
    </cfRule>
  </conditionalFormatting>
  <conditionalFormatting sqref="P22">
    <cfRule type="expression" dxfId="133" priority="74">
      <formula>OR(NOT($P$22=""))</formula>
    </cfRule>
    <cfRule type="expression" dxfId="132" priority="76">
      <formula>OR(NOT($N$20:$N$21=""))</formula>
    </cfRule>
  </conditionalFormatting>
  <conditionalFormatting sqref="P25 N23:N24">
    <cfRule type="expression" dxfId="131" priority="81">
      <formula>OR(NOT($N$17:$N$18=""),NOT($N$20:$N$21=""))</formula>
    </cfRule>
  </conditionalFormatting>
  <conditionalFormatting sqref="P25">
    <cfRule type="expression" dxfId="130" priority="72">
      <formula>OR(NOT($P$25=""))</formula>
    </cfRule>
    <cfRule type="expression" dxfId="129" priority="73">
      <formula>OR(NOT($N$23:$N$24=""))</formula>
    </cfRule>
  </conditionalFormatting>
  <conditionalFormatting sqref="P27">
    <cfRule type="expression" dxfId="128" priority="69">
      <formula>$N$27="整備していない"</formula>
    </cfRule>
    <cfRule type="expression" dxfId="127" priority="68">
      <formula>OR(NOT($P$27=""))</formula>
    </cfRule>
    <cfRule type="expression" dxfId="126" priority="239">
      <formula>$N$27="整備している"</formula>
    </cfRule>
  </conditionalFormatting>
  <conditionalFormatting sqref="P33:P38">
    <cfRule type="expression" dxfId="125" priority="3">
      <formula>OR(NOT($P$33=""))</formula>
    </cfRule>
  </conditionalFormatting>
  <conditionalFormatting sqref="P41:P42 R41:R42">
    <cfRule type="expression" dxfId="124" priority="64">
      <formula>OR(NOT($G$41=""),NOT($G$42=""))</formula>
    </cfRule>
  </conditionalFormatting>
  <conditionalFormatting sqref="P41:P42">
    <cfRule type="expression" dxfId="123" priority="63">
      <formula>OR(NOT($P$41=""))</formula>
    </cfRule>
  </conditionalFormatting>
  <conditionalFormatting sqref="P45:P47 R45:R47">
    <cfRule type="expression" dxfId="122" priority="60">
      <formula>OR(NOT($G$45=""),NOT($G$46=""),NOT($G$47=""))</formula>
    </cfRule>
  </conditionalFormatting>
  <conditionalFormatting sqref="P45:P47">
    <cfRule type="expression" dxfId="121" priority="59">
      <formula>OR(NOT($P$45=""))</formula>
    </cfRule>
  </conditionalFormatting>
  <conditionalFormatting sqref="P51">
    <cfRule type="expression" dxfId="120" priority="53">
      <formula>OR(NOT($P$51=""))</formula>
    </cfRule>
  </conditionalFormatting>
  <conditionalFormatting sqref="P53:P54 N53:N54">
    <cfRule type="expression" dxfId="119" priority="238">
      <formula>OR(NOT($G$53=""),NOT($G$54=""))</formula>
    </cfRule>
  </conditionalFormatting>
  <conditionalFormatting sqref="P53:P54">
    <cfRule type="expression" dxfId="118" priority="17">
      <formula>OR(NOT($P$53=""))</formula>
    </cfRule>
    <cfRule type="expression" dxfId="117" priority="48">
      <formula>$N$53="実施している"</formula>
    </cfRule>
    <cfRule type="expression" dxfId="116" priority="49">
      <formula>$N$53="実施していない"</formula>
    </cfRule>
  </conditionalFormatting>
  <conditionalFormatting sqref="P58">
    <cfRule type="expression" dxfId="115" priority="44">
      <formula>OR(NOT($P$58=""))</formula>
    </cfRule>
  </conditionalFormatting>
  <conditionalFormatting sqref="R6:R7">
    <cfRule type="expression" dxfId="114" priority="14">
      <formula>$G$6="〇"</formula>
    </cfRule>
    <cfRule type="expression" dxfId="113" priority="13">
      <formula>OR(NOT($R6=""))</formula>
    </cfRule>
  </conditionalFormatting>
  <conditionalFormatting sqref="R7">
    <cfRule type="expression" dxfId="112" priority="237">
      <formula>OR(NOT($R$7=""))</formula>
    </cfRule>
  </conditionalFormatting>
  <conditionalFormatting sqref="R9">
    <cfRule type="expression" dxfId="111" priority="232">
      <formula>OR(NOT($R$9=""))</formula>
    </cfRule>
  </conditionalFormatting>
  <conditionalFormatting sqref="R9:R10">
    <cfRule type="expression" dxfId="110" priority="236">
      <formula>OR(NOT($N$9:$N$10=""))</formula>
    </cfRule>
  </conditionalFormatting>
  <conditionalFormatting sqref="R10">
    <cfRule type="expression" dxfId="109" priority="231">
      <formula>OR(NOT($R$10=""))</formula>
    </cfRule>
  </conditionalFormatting>
  <conditionalFormatting sqref="R12">
    <cfRule type="expression" dxfId="108" priority="229">
      <formula>OR(NOT($R$12=""))</formula>
    </cfRule>
  </conditionalFormatting>
  <conditionalFormatting sqref="R12:R13">
    <cfRule type="expression" dxfId="107" priority="230">
      <formula>OR(NOT($N$12:$N$13=""))</formula>
    </cfRule>
  </conditionalFormatting>
  <conditionalFormatting sqref="R13">
    <cfRule type="expression" dxfId="106" priority="228">
      <formula>OR(NOT($R$13=""))</formula>
    </cfRule>
  </conditionalFormatting>
  <conditionalFormatting sqref="R16:R18 R20:R21 R23:R24">
    <cfRule type="expression" dxfId="105" priority="11">
      <formula>OR(NOT($R16=""))</formula>
    </cfRule>
    <cfRule type="expression" dxfId="104" priority="12">
      <formula>$G$16="〇"</formula>
    </cfRule>
  </conditionalFormatting>
  <conditionalFormatting sqref="R17">
    <cfRule type="expression" dxfId="103" priority="91">
      <formula>OR(NOT($R$17=""))</formula>
    </cfRule>
  </conditionalFormatting>
  <conditionalFormatting sqref="R17:R18">
    <cfRule type="expression" dxfId="102" priority="92">
      <formula>OR(NOT($N$17:$N$18=""))</formula>
    </cfRule>
  </conditionalFormatting>
  <conditionalFormatting sqref="R18">
    <cfRule type="expression" dxfId="101" priority="90">
      <formula>OR(NOT($R$18=""))</formula>
    </cfRule>
  </conditionalFormatting>
  <conditionalFormatting sqref="R20">
    <cfRule type="expression" dxfId="100" priority="85">
      <formula>OR(NOT($R$20=""))</formula>
    </cfRule>
  </conditionalFormatting>
  <conditionalFormatting sqref="R20:R21">
    <cfRule type="expression" dxfId="99" priority="86">
      <formula>OR(NOT($N$20:$N$21=""))</formula>
    </cfRule>
  </conditionalFormatting>
  <conditionalFormatting sqref="R21">
    <cfRule type="expression" dxfId="98" priority="84">
      <formula>OR(NOT($R$21=""))</formula>
    </cfRule>
  </conditionalFormatting>
  <conditionalFormatting sqref="R23">
    <cfRule type="expression" dxfId="97" priority="79">
      <formula>OR(NOT($R$23=""))</formula>
    </cfRule>
  </conditionalFormatting>
  <conditionalFormatting sqref="R23:R24">
    <cfRule type="expression" dxfId="96" priority="80">
      <formula>OR(NOT($N$23:$N$24=""))</formula>
    </cfRule>
  </conditionalFormatting>
  <conditionalFormatting sqref="R24">
    <cfRule type="expression" dxfId="95" priority="78">
      <formula>OR(NOT($R$24=""))</formula>
    </cfRule>
  </conditionalFormatting>
  <conditionalFormatting sqref="R27:R30">
    <cfRule type="expression" dxfId="94" priority="8">
      <formula>$G$27="〇"</formula>
    </cfRule>
    <cfRule type="expression" dxfId="93" priority="6">
      <formula>$N$27="整備していない"</formula>
    </cfRule>
    <cfRule type="expression" dxfId="92" priority="7">
      <formula>$N$27="整備している"</formula>
    </cfRule>
  </conditionalFormatting>
  <conditionalFormatting sqref="R33:R38 P33:P38">
    <cfRule type="expression" dxfId="91" priority="67">
      <formula>OR(NOT($G$34=""),NOT($G$35=""),NOT($G$36=""),NOT($G$37=""),NOT($G$38=""))</formula>
    </cfRule>
  </conditionalFormatting>
  <conditionalFormatting sqref="R33:R38">
    <cfRule type="expression" dxfId="90" priority="65">
      <formula>OR(NOT($R$33=""))</formula>
    </cfRule>
    <cfRule type="expression" dxfId="89" priority="66">
      <formula>OR(NOT($P$33=""))</formula>
    </cfRule>
  </conditionalFormatting>
  <conditionalFormatting sqref="R41:R42">
    <cfRule type="expression" dxfId="88" priority="61">
      <formula>OR(NOT($R$41=""))</formula>
    </cfRule>
    <cfRule type="expression" dxfId="87" priority="62">
      <formula>OR(NOT($P$41=""))</formula>
    </cfRule>
  </conditionalFormatting>
  <conditionalFormatting sqref="R45:R47">
    <cfRule type="expression" dxfId="86" priority="58">
      <formula>OR(NOT($P$45=""))</formula>
    </cfRule>
    <cfRule type="expression" dxfId="85" priority="57">
      <formula>OR(NOT($R$45=""))</formula>
    </cfRule>
  </conditionalFormatting>
  <conditionalFormatting sqref="R49">
    <cfRule type="expression" dxfId="84" priority="51">
      <formula>OR(NOT($R$49=""))</formula>
    </cfRule>
  </conditionalFormatting>
  <conditionalFormatting sqref="R49:R50">
    <cfRule type="expression" dxfId="83" priority="52">
      <formula>OR(NOT($N$49:$N$50=""))</formula>
    </cfRule>
  </conditionalFormatting>
  <conditionalFormatting sqref="R50">
    <cfRule type="expression" dxfId="82" priority="50">
      <formula>OR(NOT($R$50=""))</formula>
    </cfRule>
  </conditionalFormatting>
  <conditionalFormatting sqref="R53:R54">
    <cfRule type="expression" dxfId="81" priority="2">
      <formula>OR(NOT($R$53=""))</formula>
    </cfRule>
    <cfRule type="expression" dxfId="80" priority="46">
      <formula>OR(NOT($G$53=""),NOT($G$54=""))</formula>
    </cfRule>
  </conditionalFormatting>
  <conditionalFormatting sqref="R55:R56">
    <cfRule type="expression" dxfId="79" priority="21">
      <formula>OR(NOT($R$55=""))</formula>
    </cfRule>
  </conditionalFormatting>
  <conditionalFormatting sqref="R57">
    <cfRule type="expression" dxfId="78" priority="43">
      <formula>OR(NOT($R$57=""))</formula>
    </cfRule>
  </conditionalFormatting>
  <dataValidations count="2">
    <dataValidation type="list" allowBlank="1" showInputMessage="1" showErrorMessage="1" sqref="K53:K54 K41:K42 K45:K47 K49:K51 K6:K7 K9:K32 K34:K38" xr:uid="{3A69E06D-F3CB-4D49-9E4F-FDA923D2F0FC}">
      <formula1>"〇,×"</formula1>
    </dataValidation>
    <dataValidation type="list" allowBlank="1" showInputMessage="1" showErrorMessage="1" sqref="G34:G39 H59:H60 G6 G49:G51 G41:G43 G45:G47 G8:G16 E19:E32 G53:G54 E8:E16 E45:E47 E41:E43 E49:E51 E6 E34:E39 E53:E54 G19:G32" xr:uid="{C376FFB1-962A-4BA0-8D95-694A977F6F1E}">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26" max="18" man="1"/>
    <brk id="42" max="16383" man="1"/>
  </rowBreaks>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2183F973-631F-48F0-A974-73807605BBBE}">
          <x14:formula1>
            <xm:f>INDIRECT(事業計画書１!$B$4)</xm:f>
          </x14:formula1>
          <xm:sqref>P16</xm:sqref>
        </x14:dataValidation>
        <x14:dataValidation type="list" allowBlank="1" showInputMessage="1" showErrorMessage="1" xr:uid="{362DB5B9-F7DA-4E87-870F-870420D307AB}">
          <x14:formula1>
            <xm:f>'都道府県等一覧（非表示）'!$F$5:$F$7</xm:f>
          </x14:formula1>
          <xm:sqref>R16 R33:R38</xm:sqref>
        </x14:dataValidation>
        <x14:dataValidation type="list" allowBlank="1" showInputMessage="1" showErrorMessage="1" xr:uid="{0420ACD4-FBC1-431D-975A-5B855F2EFA2A}">
          <x14:formula1>
            <xm:f>'都道府県等一覧（非表示）'!$G$1:$G$2</xm:f>
          </x14:formula1>
          <xm:sqref>N27:N30 R27:R30</xm:sqref>
        </x14:dataValidation>
        <x14:dataValidation type="list" allowBlank="1" showInputMessage="1" showErrorMessage="1" xr:uid="{3512EFF7-00CB-4B6E-930B-19AA749C1D9F}">
          <x14:formula1>
            <xm:f>'都道府県等一覧（非表示）'!$E$1:$E$5</xm:f>
          </x14:formula1>
          <xm:sqref>P33:P38 P53:P54</xm:sqref>
        </x14:dataValidation>
        <x14:dataValidation type="list" allowBlank="1" showInputMessage="1" showErrorMessage="1" xr:uid="{78EADA06-F957-4408-9BF5-C49D5D6EA537}">
          <x14:formula1>
            <xm:f>'都道府県等一覧（非表示）'!$E$1:$E$6</xm:f>
          </x14:formula1>
          <xm:sqref>P41:P42 P45:P47</xm:sqref>
        </x14:dataValidation>
        <x14:dataValidation type="list" allowBlank="1" showInputMessage="1" showErrorMessage="1" xr:uid="{4655DB14-7A7E-433C-B45B-10C23AA5E2BD}">
          <x14:formula1>
            <xm:f>'都道府県等一覧（非表示）'!$H$5:$H$7</xm:f>
          </x14:formula1>
          <xm:sqref>R41:R42 R45:R47</xm:sqref>
        </x14:dataValidation>
        <x14:dataValidation type="list" allowBlank="1" showInputMessage="1" showErrorMessage="1" xr:uid="{D114B983-996C-45D9-BA14-22C4CC3710D9}">
          <x14:formula1>
            <xm:f>'都道府県等一覧（非表示）'!$I$1:$I$2</xm:f>
          </x14:formula1>
          <xm:sqref>N53:N54</xm:sqref>
        </x14:dataValidation>
        <x14:dataValidation type="list" allowBlank="1" showInputMessage="1" showErrorMessage="1" xr:uid="{BB453D7F-F503-4084-BE61-23107249E69B}">
          <x14:formula1>
            <xm:f>'都道府県等一覧（非表示）'!$J$1:$J$4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48"/>
  <sheetViews>
    <sheetView tabSelected="1"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G6" sqref="G6:G7"/>
    </sheetView>
  </sheetViews>
  <sheetFormatPr defaultColWidth="9" defaultRowHeight="18" outlineLevelRow="2"/>
  <cols>
    <col min="1" max="1" width="16.5" style="1" customWidth="1"/>
    <col min="2" max="2" width="15" style="1" customWidth="1"/>
    <col min="3" max="3" width="101.59765625" style="1" customWidth="1"/>
    <col min="4" max="4" width="9.8984375" style="1" customWidth="1"/>
    <col min="5" max="5" width="11.59765625" style="1" customWidth="1"/>
    <col min="6" max="6" width="14.5" style="1" customWidth="1"/>
    <col min="7" max="7" width="82.09765625" style="1" customWidth="1"/>
    <col min="8" max="8" width="77.09765625" style="1" customWidth="1"/>
    <col min="9" max="9" width="16.19921875" style="1" customWidth="1"/>
    <col min="10" max="10" width="66.3984375" style="1" customWidth="1"/>
    <col min="11" max="11" width="18.09765625" style="1" customWidth="1"/>
    <col min="12" max="12" width="19.09765625" style="1" customWidth="1"/>
    <col min="13" max="13" width="17.5" style="1" customWidth="1"/>
    <col min="14" max="14" width="16.59765625" style="1" customWidth="1"/>
    <col min="15" max="15" width="19.59765625" style="1" customWidth="1"/>
    <col min="16" max="16" width="19.09765625" style="1" customWidth="1"/>
    <col min="17" max="17" width="36.3984375" style="1" customWidth="1"/>
    <col min="18" max="18" width="13.5" style="1" customWidth="1"/>
    <col min="19" max="16384" width="9" style="1"/>
  </cols>
  <sheetData>
    <row r="1" spans="1:18" ht="51" customHeight="1" thickBot="1">
      <c r="A1" s="80" t="s">
        <v>70</v>
      </c>
      <c r="E1" s="35"/>
      <c r="F1" s="32" t="s">
        <v>71</v>
      </c>
      <c r="I1" s="40"/>
      <c r="J1" s="81" t="s">
        <v>4</v>
      </c>
      <c r="L1" s="41"/>
      <c r="M1" s="478" t="s">
        <v>72</v>
      </c>
      <c r="N1" s="478"/>
      <c r="O1" s="478"/>
      <c r="P1" s="82"/>
      <c r="Q1" s="83" t="s">
        <v>8</v>
      </c>
    </row>
    <row r="2" spans="1:18" ht="37.5" customHeight="1" thickTop="1">
      <c r="A2" s="479" t="s">
        <v>73</v>
      </c>
      <c r="B2" s="480"/>
      <c r="C2" s="480"/>
      <c r="D2" s="480"/>
      <c r="E2" s="480"/>
      <c r="F2" s="480"/>
      <c r="G2" s="255" t="s">
        <v>74</v>
      </c>
      <c r="H2" s="481" t="s">
        <v>75</v>
      </c>
      <c r="I2" s="482"/>
      <c r="J2" s="483" t="s">
        <v>74</v>
      </c>
      <c r="K2" s="480"/>
      <c r="L2" s="480"/>
      <c r="M2" s="480"/>
      <c r="N2" s="484"/>
      <c r="O2" s="481" t="s">
        <v>75</v>
      </c>
      <c r="P2" s="485"/>
      <c r="Q2" s="520" t="s">
        <v>76</v>
      </c>
      <c r="R2" s="7"/>
    </row>
    <row r="3" spans="1:18" ht="24.75" customHeight="1">
      <c r="A3" s="521" t="s">
        <v>77</v>
      </c>
      <c r="B3" s="522"/>
      <c r="C3" s="522"/>
      <c r="D3" s="522" t="s">
        <v>78</v>
      </c>
      <c r="E3" s="527" t="s">
        <v>79</v>
      </c>
      <c r="F3" s="709" t="s">
        <v>80</v>
      </c>
      <c r="G3" s="532" t="s">
        <v>81</v>
      </c>
      <c r="H3" s="535" t="s">
        <v>82</v>
      </c>
      <c r="I3" s="538" t="s">
        <v>83</v>
      </c>
      <c r="J3" s="541" t="s">
        <v>84</v>
      </c>
      <c r="K3" s="544"/>
      <c r="L3" s="544"/>
      <c r="M3" s="544"/>
      <c r="N3" s="544"/>
      <c r="O3" s="6"/>
      <c r="P3" s="10"/>
      <c r="Q3" s="520"/>
    </row>
    <row r="4" spans="1:18" ht="29.25" customHeight="1">
      <c r="A4" s="523"/>
      <c r="B4" s="524"/>
      <c r="C4" s="524"/>
      <c r="D4" s="524"/>
      <c r="E4" s="528"/>
      <c r="F4" s="530"/>
      <c r="G4" s="533"/>
      <c r="H4" s="536"/>
      <c r="I4" s="539"/>
      <c r="J4" s="542"/>
      <c r="K4" s="545" t="s">
        <v>85</v>
      </c>
      <c r="L4" s="546"/>
      <c r="M4" s="545" t="s">
        <v>86</v>
      </c>
      <c r="N4" s="547"/>
      <c r="O4" s="486" t="s">
        <v>87</v>
      </c>
      <c r="P4" s="487"/>
      <c r="Q4" s="520"/>
    </row>
    <row r="5" spans="1:18" ht="25.5" customHeight="1" thickBot="1">
      <c r="A5" s="525"/>
      <c r="B5" s="526"/>
      <c r="C5" s="526"/>
      <c r="D5" s="526"/>
      <c r="E5" s="528"/>
      <c r="F5" s="531"/>
      <c r="G5" s="534"/>
      <c r="H5" s="537"/>
      <c r="I5" s="540"/>
      <c r="J5" s="543"/>
      <c r="K5" s="5" t="s">
        <v>88</v>
      </c>
      <c r="L5" s="5" t="s">
        <v>89</v>
      </c>
      <c r="M5" s="5" t="s">
        <v>88</v>
      </c>
      <c r="N5" s="8" t="s">
        <v>89</v>
      </c>
      <c r="O5" s="14" t="s">
        <v>88</v>
      </c>
      <c r="P5" s="15" t="s">
        <v>89</v>
      </c>
      <c r="Q5" s="520"/>
    </row>
    <row r="6" spans="1:18" ht="84" customHeight="1" outlineLevel="2" thickTop="1">
      <c r="A6" s="713">
        <v>1</v>
      </c>
      <c r="B6" s="490" t="s">
        <v>90</v>
      </c>
      <c r="C6" s="491"/>
      <c r="D6" s="726"/>
      <c r="E6" s="496"/>
      <c r="F6" s="711"/>
      <c r="G6" s="724"/>
      <c r="H6" s="502"/>
      <c r="I6" s="504"/>
      <c r="J6" s="690" t="s">
        <v>91</v>
      </c>
      <c r="K6" s="650" t="s">
        <v>92</v>
      </c>
      <c r="L6" s="692"/>
      <c r="M6" s="650" t="s">
        <v>93</v>
      </c>
      <c r="N6" s="694"/>
      <c r="O6" s="653" t="s">
        <v>92</v>
      </c>
      <c r="P6" s="677"/>
      <c r="Q6" s="59"/>
    </row>
    <row r="7" spans="1:18" ht="84" customHeight="1" outlineLevel="2" thickBot="1">
      <c r="A7" s="714"/>
      <c r="B7" s="725"/>
      <c r="C7" s="493"/>
      <c r="D7" s="727"/>
      <c r="E7" s="497"/>
      <c r="F7" s="712"/>
      <c r="G7" s="701"/>
      <c r="H7" s="503"/>
      <c r="I7" s="505"/>
      <c r="J7" s="691"/>
      <c r="K7" s="651"/>
      <c r="L7" s="693"/>
      <c r="M7" s="651"/>
      <c r="N7" s="695"/>
      <c r="O7" s="654"/>
      <c r="P7" s="678"/>
      <c r="Q7" s="68"/>
    </row>
    <row r="8" spans="1:18" ht="90" customHeight="1" outlineLevel="1" thickTop="1">
      <c r="A8" s="714"/>
      <c r="B8" s="715" t="s">
        <v>94</v>
      </c>
      <c r="C8" s="36" t="s">
        <v>95</v>
      </c>
      <c r="D8" s="26">
        <v>5</v>
      </c>
      <c r="E8" s="91"/>
      <c r="F8" s="63" t="str">
        <f>IF(E8="〇",5,"")</f>
        <v/>
      </c>
      <c r="G8" s="97"/>
      <c r="H8" s="98"/>
      <c r="I8" s="254"/>
      <c r="J8" s="506" t="s">
        <v>96</v>
      </c>
      <c r="K8" s="75" t="s">
        <v>97</v>
      </c>
      <c r="L8" s="115"/>
      <c r="M8" s="75" t="s">
        <v>97</v>
      </c>
      <c r="N8" s="206"/>
      <c r="O8" s="183" t="s">
        <v>97</v>
      </c>
      <c r="P8" s="117"/>
      <c r="Q8" s="61"/>
    </row>
    <row r="9" spans="1:18" ht="90" customHeight="1" outlineLevel="1">
      <c r="A9" s="714"/>
      <c r="B9" s="716"/>
      <c r="C9" s="36" t="s">
        <v>98</v>
      </c>
      <c r="D9" s="26">
        <v>5</v>
      </c>
      <c r="E9" s="86"/>
      <c r="F9" s="63" t="str">
        <f>IF(E9="〇",5,"")</f>
        <v/>
      </c>
      <c r="G9" s="97"/>
      <c r="H9" s="98"/>
      <c r="I9" s="254"/>
      <c r="J9" s="507"/>
      <c r="K9" s="21" t="s">
        <v>99</v>
      </c>
      <c r="L9" s="116"/>
      <c r="M9" s="21" t="s">
        <v>99</v>
      </c>
      <c r="N9" s="207"/>
      <c r="O9" s="220" t="s">
        <v>99</v>
      </c>
      <c r="P9" s="118"/>
      <c r="Q9" s="60"/>
    </row>
    <row r="10" spans="1:18" ht="90" customHeight="1" outlineLevel="1" thickBot="1">
      <c r="A10" s="714"/>
      <c r="B10" s="717"/>
      <c r="C10" s="72" t="s">
        <v>100</v>
      </c>
      <c r="D10" s="26">
        <v>5</v>
      </c>
      <c r="E10" s="85"/>
      <c r="F10" s="63" t="str">
        <f t="shared" ref="F10" si="0">IF(E10="〇",5,"")</f>
        <v/>
      </c>
      <c r="G10" s="97"/>
      <c r="H10" s="98"/>
      <c r="I10" s="254"/>
      <c r="J10" s="610"/>
      <c r="K10" s="74" t="s">
        <v>101</v>
      </c>
      <c r="L10" s="136" t="e">
        <f>L8/L9</f>
        <v>#DIV/0!</v>
      </c>
      <c r="M10" s="74" t="s">
        <v>101</v>
      </c>
      <c r="N10" s="208"/>
      <c r="O10" s="185" t="s">
        <v>101</v>
      </c>
      <c r="P10" s="76" t="e">
        <f>P8/P9</f>
        <v>#DIV/0!</v>
      </c>
      <c r="Q10" s="69"/>
    </row>
    <row r="11" spans="1:18" ht="84" customHeight="1" outlineLevel="1" thickTop="1">
      <c r="A11" s="714"/>
      <c r="B11" s="683" t="s">
        <v>102</v>
      </c>
      <c r="C11" s="684"/>
      <c r="D11" s="687"/>
      <c r="E11" s="567"/>
      <c r="F11" s="696"/>
      <c r="G11" s="699"/>
      <c r="H11" s="665"/>
      <c r="I11" s="583"/>
      <c r="J11" s="668" t="s">
        <v>103</v>
      </c>
      <c r="K11" s="670" t="s">
        <v>104</v>
      </c>
      <c r="L11" s="672"/>
      <c r="M11" s="670" t="s">
        <v>105</v>
      </c>
      <c r="N11" s="674"/>
      <c r="O11" s="679" t="s">
        <v>104</v>
      </c>
      <c r="P11" s="681"/>
      <c r="Q11" s="62"/>
    </row>
    <row r="12" spans="1:18" ht="84" customHeight="1" outlineLevel="2">
      <c r="A12" s="714"/>
      <c r="B12" s="685"/>
      <c r="C12" s="686"/>
      <c r="D12" s="688"/>
      <c r="E12" s="568"/>
      <c r="F12" s="697"/>
      <c r="G12" s="700"/>
      <c r="H12" s="666"/>
      <c r="I12" s="584"/>
      <c r="J12" s="669"/>
      <c r="K12" s="671"/>
      <c r="L12" s="673"/>
      <c r="M12" s="671"/>
      <c r="N12" s="675"/>
      <c r="O12" s="680"/>
      <c r="P12" s="682"/>
      <c r="Q12" s="62"/>
    </row>
    <row r="13" spans="1:18" ht="147" customHeight="1" outlineLevel="2">
      <c r="A13" s="714"/>
      <c r="B13" s="685"/>
      <c r="C13" s="686"/>
      <c r="D13" s="688"/>
      <c r="E13" s="568"/>
      <c r="F13" s="697"/>
      <c r="G13" s="700"/>
      <c r="H13" s="666"/>
      <c r="I13" s="584"/>
      <c r="J13" s="187" t="s">
        <v>106</v>
      </c>
      <c r="K13" s="188" t="s">
        <v>107</v>
      </c>
      <c r="L13" s="189"/>
      <c r="M13" s="149"/>
      <c r="N13" s="209"/>
      <c r="O13" s="221" t="s">
        <v>108</v>
      </c>
      <c r="P13" s="222"/>
      <c r="Q13" s="62"/>
    </row>
    <row r="14" spans="1:18" ht="267" customHeight="1" outlineLevel="2" thickBot="1">
      <c r="A14" s="714"/>
      <c r="B14" s="685"/>
      <c r="C14" s="686"/>
      <c r="D14" s="689"/>
      <c r="E14" s="569"/>
      <c r="F14" s="698"/>
      <c r="G14" s="701"/>
      <c r="H14" s="667"/>
      <c r="I14" s="676"/>
      <c r="J14" s="187" t="s">
        <v>109</v>
      </c>
      <c r="K14" s="252" t="s">
        <v>110</v>
      </c>
      <c r="L14" s="189"/>
      <c r="M14" s="252" t="s">
        <v>110</v>
      </c>
      <c r="N14" s="210"/>
      <c r="O14" s="196" t="s">
        <v>110</v>
      </c>
      <c r="P14" s="222"/>
      <c r="Q14" s="62"/>
    </row>
    <row r="15" spans="1:18" ht="108.75" customHeight="1" outlineLevel="1" thickTop="1">
      <c r="A15" s="714"/>
      <c r="B15" s="715" t="s">
        <v>94</v>
      </c>
      <c r="C15" s="186" t="s">
        <v>690</v>
      </c>
      <c r="D15" s="27">
        <v>5</v>
      </c>
      <c r="E15" s="92"/>
      <c r="F15" s="63" t="str">
        <f>IF(E15="〇",5,"")</f>
        <v/>
      </c>
      <c r="G15" s="97"/>
      <c r="H15" s="98"/>
      <c r="I15" s="251"/>
      <c r="J15" s="172"/>
      <c r="K15" s="149"/>
      <c r="L15" s="147"/>
      <c r="M15" s="149"/>
      <c r="N15" s="209"/>
      <c r="O15" s="197"/>
      <c r="P15" s="198"/>
      <c r="Q15" s="69"/>
    </row>
    <row r="16" spans="1:18" ht="94.5" customHeight="1" outlineLevel="1">
      <c r="A16" s="714"/>
      <c r="B16" s="716"/>
      <c r="C16" s="37" t="s">
        <v>111</v>
      </c>
      <c r="D16" s="26">
        <v>5</v>
      </c>
      <c r="E16" s="93"/>
      <c r="F16" s="63" t="str">
        <f t="shared" ref="F16:F17" si="1">IF(E16="〇",5,"")</f>
        <v/>
      </c>
      <c r="G16" s="97"/>
      <c r="H16" s="257"/>
      <c r="I16" s="103"/>
      <c r="J16" s="172"/>
      <c r="K16" s="149"/>
      <c r="L16" s="147"/>
      <c r="M16" s="149"/>
      <c r="N16" s="209"/>
      <c r="O16" s="199"/>
      <c r="P16" s="200"/>
      <c r="Q16" s="61"/>
    </row>
    <row r="17" spans="1:17" ht="90.75" customHeight="1" outlineLevel="1" thickBot="1">
      <c r="A17" s="714"/>
      <c r="B17" s="717"/>
      <c r="C17" s="37" t="s">
        <v>112</v>
      </c>
      <c r="D17" s="26">
        <v>5</v>
      </c>
      <c r="E17" s="93"/>
      <c r="F17" s="63" t="str">
        <f t="shared" si="1"/>
        <v/>
      </c>
      <c r="G17" s="97"/>
      <c r="H17" s="257"/>
      <c r="I17" s="103"/>
      <c r="J17" s="171"/>
      <c r="K17" s="169"/>
      <c r="L17" s="170"/>
      <c r="M17" s="169"/>
      <c r="N17" s="211"/>
      <c r="O17" s="194"/>
      <c r="P17" s="195"/>
      <c r="Q17" s="60"/>
    </row>
    <row r="18" spans="1:17" ht="194.25" customHeight="1" outlineLevel="1" thickTop="1" thickBot="1">
      <c r="A18" s="592">
        <v>2</v>
      </c>
      <c r="B18" s="683" t="s">
        <v>113</v>
      </c>
      <c r="C18" s="710"/>
      <c r="D18" s="120"/>
      <c r="E18" s="94"/>
      <c r="F18" s="121"/>
      <c r="G18" s="96"/>
      <c r="H18" s="102"/>
      <c r="I18" s="105"/>
      <c r="J18" s="137" t="s">
        <v>114</v>
      </c>
      <c r="K18" s="58" t="s">
        <v>92</v>
      </c>
      <c r="L18" s="420"/>
      <c r="M18" s="58" t="s">
        <v>93</v>
      </c>
      <c r="N18" s="258"/>
      <c r="O18" s="223" t="s">
        <v>92</v>
      </c>
      <c r="P18" s="421"/>
      <c r="Q18" s="69"/>
    </row>
    <row r="19" spans="1:17" ht="127.5" customHeight="1" outlineLevel="1" thickTop="1">
      <c r="A19" s="593"/>
      <c r="B19" s="605" t="s">
        <v>115</v>
      </c>
      <c r="C19" s="119" t="s">
        <v>116</v>
      </c>
      <c r="D19" s="29">
        <v>15</v>
      </c>
      <c r="E19" s="91"/>
      <c r="F19" s="63" t="str">
        <f>IF(E19="〇",15,"")</f>
        <v/>
      </c>
      <c r="G19" s="97"/>
      <c r="H19" s="98"/>
      <c r="I19" s="106"/>
      <c r="J19" s="203"/>
      <c r="K19" s="204"/>
      <c r="L19" s="205"/>
      <c r="M19" s="204"/>
      <c r="N19" s="212"/>
      <c r="O19" s="224"/>
      <c r="P19" s="225"/>
      <c r="Q19" s="61"/>
    </row>
    <row r="20" spans="1:17" ht="127.5" customHeight="1" outlineLevel="1" thickBot="1">
      <c r="A20" s="594"/>
      <c r="B20" s="575"/>
      <c r="C20" s="37" t="s">
        <v>117</v>
      </c>
      <c r="D20" s="18">
        <v>15</v>
      </c>
      <c r="E20" s="87"/>
      <c r="F20" s="65" t="str">
        <f>IF(E20="〇",15,"")</f>
        <v/>
      </c>
      <c r="G20" s="124"/>
      <c r="H20" s="178"/>
      <c r="I20" s="107"/>
      <c r="J20" s="138"/>
      <c r="K20" s="201"/>
      <c r="L20" s="202"/>
      <c r="M20" s="201"/>
      <c r="N20" s="213"/>
      <c r="O20" s="226"/>
      <c r="P20" s="227"/>
      <c r="Q20" s="60"/>
    </row>
    <row r="21" spans="1:17" ht="161.25" customHeight="1" outlineLevel="1" thickBot="1">
      <c r="A21" s="253">
        <v>3</v>
      </c>
      <c r="B21" s="702" t="s">
        <v>118</v>
      </c>
      <c r="C21" s="703"/>
      <c r="D21" s="122">
        <v>5</v>
      </c>
      <c r="E21" s="85"/>
      <c r="F21" s="123" t="str">
        <f>IF(E21="〇",5,"")</f>
        <v/>
      </c>
      <c r="G21" s="179"/>
      <c r="H21" s="180"/>
      <c r="I21" s="433"/>
      <c r="J21" s="190" t="s">
        <v>119</v>
      </c>
      <c r="K21" s="191" t="s">
        <v>120</v>
      </c>
      <c r="L21" s="422"/>
      <c r="M21" s="191" t="s">
        <v>121</v>
      </c>
      <c r="N21" s="424"/>
      <c r="O21" s="228" t="s">
        <v>120</v>
      </c>
      <c r="P21" s="425"/>
      <c r="Q21" s="60"/>
    </row>
    <row r="22" spans="1:17" ht="121.5" customHeight="1" outlineLevel="1" thickBot="1">
      <c r="A22" s="592">
        <v>4</v>
      </c>
      <c r="B22" s="704" t="s">
        <v>122</v>
      </c>
      <c r="C22" s="705"/>
      <c r="D22" s="20">
        <v>10</v>
      </c>
      <c r="E22" s="90"/>
      <c r="F22" s="66" t="str">
        <f>IF(E22="〇",10,"")</f>
        <v/>
      </c>
      <c r="G22" s="96"/>
      <c r="H22" s="180"/>
      <c r="I22" s="433"/>
      <c r="J22" s="139" t="s">
        <v>123</v>
      </c>
      <c r="K22" s="22" t="s">
        <v>124</v>
      </c>
      <c r="L22" s="423"/>
      <c r="M22" s="58" t="s">
        <v>125</v>
      </c>
      <c r="N22" s="258"/>
      <c r="O22" s="229" t="s">
        <v>124</v>
      </c>
      <c r="P22" s="426"/>
      <c r="Q22" s="60"/>
    </row>
    <row r="23" spans="1:17" ht="141.75" customHeight="1" outlineLevel="1">
      <c r="A23" s="593"/>
      <c r="B23" s="706" t="s">
        <v>94</v>
      </c>
      <c r="C23" s="125" t="s">
        <v>126</v>
      </c>
      <c r="D23" s="17">
        <v>5</v>
      </c>
      <c r="E23" s="84"/>
      <c r="F23" s="64" t="str">
        <f t="shared" ref="F23:F28" si="2">IF(E23="〇",5,"")</f>
        <v/>
      </c>
      <c r="G23" s="97"/>
      <c r="H23" s="98"/>
      <c r="I23" s="99"/>
      <c r="J23" s="145"/>
      <c r="K23" s="146"/>
      <c r="L23" s="146"/>
      <c r="M23" s="146"/>
      <c r="N23" s="214"/>
      <c r="O23" s="248"/>
      <c r="P23" s="249"/>
      <c r="Q23" s="60"/>
    </row>
    <row r="24" spans="1:17" ht="141.75" customHeight="1" outlineLevel="1">
      <c r="A24" s="593"/>
      <c r="B24" s="707"/>
      <c r="C24" s="57" t="s">
        <v>127</v>
      </c>
      <c r="D24" s="19">
        <v>5</v>
      </c>
      <c r="E24" s="86"/>
      <c r="F24" s="64" t="str">
        <f>IF(E24="〇",5,"")</f>
        <v/>
      </c>
      <c r="G24" s="95"/>
      <c r="H24" s="256"/>
      <c r="I24" s="254"/>
      <c r="J24" s="148"/>
      <c r="K24" s="149"/>
      <c r="L24" s="146"/>
      <c r="M24" s="149"/>
      <c r="N24" s="214"/>
      <c r="O24" s="232"/>
      <c r="P24" s="230"/>
      <c r="Q24" s="60"/>
    </row>
    <row r="25" spans="1:17" ht="141.75" customHeight="1" outlineLevel="1">
      <c r="A25" s="593"/>
      <c r="B25" s="707"/>
      <c r="C25" s="57" t="s">
        <v>128</v>
      </c>
      <c r="D25" s="19">
        <v>5</v>
      </c>
      <c r="E25" s="86"/>
      <c r="F25" s="64" t="str">
        <f t="shared" si="2"/>
        <v/>
      </c>
      <c r="G25" s="95"/>
      <c r="H25" s="256"/>
      <c r="I25" s="254"/>
      <c r="J25" s="150"/>
      <c r="K25" s="151"/>
      <c r="L25" s="146"/>
      <c r="M25" s="153"/>
      <c r="N25" s="214"/>
      <c r="O25" s="232"/>
      <c r="P25" s="230"/>
      <c r="Q25" s="60"/>
    </row>
    <row r="26" spans="1:17" ht="141.75" customHeight="1" outlineLevel="1">
      <c r="A26" s="593"/>
      <c r="B26" s="707"/>
      <c r="C26" s="57" t="s">
        <v>129</v>
      </c>
      <c r="D26" s="19">
        <v>5</v>
      </c>
      <c r="E26" s="86"/>
      <c r="F26" s="64" t="str">
        <f t="shared" si="2"/>
        <v/>
      </c>
      <c r="G26" s="95"/>
      <c r="H26" s="256"/>
      <c r="I26" s="254"/>
      <c r="J26" s="154"/>
      <c r="K26" s="151"/>
      <c r="L26" s="146"/>
      <c r="M26" s="155"/>
      <c r="N26" s="214"/>
      <c r="O26" s="232"/>
      <c r="P26" s="230"/>
      <c r="Q26" s="60"/>
    </row>
    <row r="27" spans="1:17" ht="141.75" customHeight="1" outlineLevel="1">
      <c r="A27" s="593"/>
      <c r="B27" s="707"/>
      <c r="C27" s="57" t="s">
        <v>130</v>
      </c>
      <c r="D27" s="19">
        <v>5</v>
      </c>
      <c r="E27" s="86"/>
      <c r="F27" s="64" t="str">
        <f t="shared" si="2"/>
        <v/>
      </c>
      <c r="G27" s="95"/>
      <c r="H27" s="256"/>
      <c r="I27" s="254"/>
      <c r="J27" s="154"/>
      <c r="K27" s="151"/>
      <c r="L27" s="146"/>
      <c r="M27" s="155"/>
      <c r="N27" s="214"/>
      <c r="O27" s="232"/>
      <c r="P27" s="230"/>
      <c r="Q27" s="60"/>
    </row>
    <row r="28" spans="1:17" ht="132.75" customHeight="1" outlineLevel="1" thickBot="1">
      <c r="A28" s="594"/>
      <c r="B28" s="708"/>
      <c r="C28" s="39" t="s">
        <v>131</v>
      </c>
      <c r="D28" s="28">
        <v>5</v>
      </c>
      <c r="E28" s="87"/>
      <c r="F28" s="64" t="str">
        <f t="shared" si="2"/>
        <v/>
      </c>
      <c r="G28" s="100"/>
      <c r="H28" s="104"/>
      <c r="I28" s="108"/>
      <c r="J28" s="137" t="s">
        <v>132</v>
      </c>
      <c r="K28" s="151"/>
      <c r="L28" s="152"/>
      <c r="M28" s="58" t="s">
        <v>125</v>
      </c>
      <c r="N28" s="258"/>
      <c r="O28" s="223" t="s">
        <v>133</v>
      </c>
      <c r="P28" s="167"/>
      <c r="Q28" s="60"/>
    </row>
    <row r="29" spans="1:17" ht="150" customHeight="1" outlineLevel="1" thickBot="1">
      <c r="A29" s="606">
        <v>5</v>
      </c>
      <c r="B29" s="721" t="s">
        <v>134</v>
      </c>
      <c r="C29" s="705"/>
      <c r="D29" s="30">
        <v>10</v>
      </c>
      <c r="E29" s="89"/>
      <c r="F29" s="66" t="str">
        <f>IF(E29="〇",10,"")</f>
        <v/>
      </c>
      <c r="G29" s="97"/>
      <c r="H29" s="180"/>
      <c r="I29" s="433"/>
      <c r="J29" s="139" t="s">
        <v>135</v>
      </c>
      <c r="K29" s="22" t="s">
        <v>136</v>
      </c>
      <c r="L29" s="423"/>
      <c r="M29" s="58" t="s">
        <v>137</v>
      </c>
      <c r="N29" s="258"/>
      <c r="O29" s="229" t="s">
        <v>136</v>
      </c>
      <c r="P29" s="167"/>
      <c r="Q29" s="60"/>
    </row>
    <row r="30" spans="1:17" ht="107.25" customHeight="1" outlineLevel="1">
      <c r="A30" s="593"/>
      <c r="B30" s="706" t="s">
        <v>94</v>
      </c>
      <c r="C30" s="126" t="s">
        <v>138</v>
      </c>
      <c r="D30" s="17">
        <v>5</v>
      </c>
      <c r="E30" s="86"/>
      <c r="F30" s="63" t="str">
        <f t="shared" ref="F30:F33" si="3">IF(E30="〇",5,"")</f>
        <v/>
      </c>
      <c r="G30" s="97"/>
      <c r="H30" s="98"/>
      <c r="I30" s="99"/>
      <c r="J30" s="154"/>
      <c r="K30" s="151"/>
      <c r="L30" s="152"/>
      <c r="M30" s="155"/>
      <c r="N30" s="215"/>
      <c r="O30" s="23"/>
      <c r="P30" s="234"/>
      <c r="Q30" s="60"/>
    </row>
    <row r="31" spans="1:17" ht="107.25" customHeight="1" outlineLevel="1">
      <c r="A31" s="593"/>
      <c r="B31" s="707"/>
      <c r="C31" s="73" t="s">
        <v>139</v>
      </c>
      <c r="D31" s="19">
        <v>5</v>
      </c>
      <c r="E31" s="86"/>
      <c r="F31" s="63" t="str">
        <f t="shared" si="3"/>
        <v/>
      </c>
      <c r="G31" s="97"/>
      <c r="H31" s="98"/>
      <c r="I31" s="254"/>
      <c r="J31" s="143"/>
      <c r="K31" s="141"/>
      <c r="L31" s="142"/>
      <c r="M31" s="144"/>
      <c r="N31" s="216"/>
      <c r="O31" s="237"/>
      <c r="P31" s="235"/>
      <c r="Q31" s="60"/>
    </row>
    <row r="32" spans="1:17" ht="107.25" customHeight="1" outlineLevel="1">
      <c r="A32" s="593"/>
      <c r="B32" s="707"/>
      <c r="C32" s="37" t="s">
        <v>140</v>
      </c>
      <c r="D32" s="26">
        <v>5</v>
      </c>
      <c r="E32" s="88"/>
      <c r="F32" s="63" t="str">
        <f t="shared" si="3"/>
        <v/>
      </c>
      <c r="G32" s="97"/>
      <c r="H32" s="98"/>
      <c r="I32" s="109"/>
      <c r="J32" s="156"/>
      <c r="K32" s="157"/>
      <c r="L32" s="4"/>
      <c r="M32" s="158"/>
      <c r="N32" s="217"/>
      <c r="O32" s="238"/>
      <c r="P32" s="236"/>
      <c r="Q32" s="60"/>
    </row>
    <row r="33" spans="1:17" ht="107.25" customHeight="1" outlineLevel="1" thickBot="1">
      <c r="A33" s="593"/>
      <c r="B33" s="708"/>
      <c r="C33" s="127" t="s">
        <v>141</v>
      </c>
      <c r="D33" s="28">
        <v>5</v>
      </c>
      <c r="E33" s="87"/>
      <c r="F33" s="130" t="str">
        <f t="shared" si="3"/>
        <v/>
      </c>
      <c r="G33" s="100"/>
      <c r="H33" s="104"/>
      <c r="I33" s="108"/>
      <c r="J33" s="159" t="s">
        <v>142</v>
      </c>
      <c r="K33" s="160"/>
      <c r="L33" s="161"/>
      <c r="M33" s="74" t="s">
        <v>137</v>
      </c>
      <c r="N33" s="259"/>
      <c r="O33" s="223" t="s">
        <v>136</v>
      </c>
      <c r="P33" s="233"/>
      <c r="Q33" s="60"/>
    </row>
    <row r="34" spans="1:17" ht="106.2" customHeight="1" outlineLevel="1" thickBot="1">
      <c r="A34" s="592">
        <v>6</v>
      </c>
      <c r="B34" s="722" t="s">
        <v>143</v>
      </c>
      <c r="C34" s="723"/>
      <c r="D34" s="26">
        <v>10</v>
      </c>
      <c r="E34" s="88"/>
      <c r="F34" s="123" t="str">
        <f>IF(E34="〇",10,"")</f>
        <v/>
      </c>
      <c r="G34" s="97"/>
      <c r="H34" s="431"/>
      <c r="I34" s="434"/>
      <c r="J34" s="139" t="s">
        <v>144</v>
      </c>
      <c r="K34" s="22" t="s">
        <v>136</v>
      </c>
      <c r="L34" s="423"/>
      <c r="M34" s="58" t="s">
        <v>137</v>
      </c>
      <c r="N34" s="258"/>
      <c r="O34" s="229" t="s">
        <v>136</v>
      </c>
      <c r="P34" s="167"/>
      <c r="Q34" s="60"/>
    </row>
    <row r="35" spans="1:17" ht="162" customHeight="1" outlineLevel="2">
      <c r="A35" s="606"/>
      <c r="B35" s="706" t="s">
        <v>94</v>
      </c>
      <c r="C35" s="38" t="s">
        <v>145</v>
      </c>
      <c r="D35" s="26">
        <v>5</v>
      </c>
      <c r="E35" s="88"/>
      <c r="F35" s="63" t="str">
        <f t="shared" ref="F35:F38" si="4">IF(E35="〇",5,"")</f>
        <v/>
      </c>
      <c r="G35" s="97"/>
      <c r="H35" s="257"/>
      <c r="I35" s="430"/>
      <c r="J35" s="145"/>
      <c r="K35" s="162"/>
      <c r="L35" s="163"/>
      <c r="M35" s="146"/>
      <c r="N35" s="218"/>
      <c r="O35" s="23"/>
      <c r="P35" s="11"/>
      <c r="Q35" s="60"/>
    </row>
    <row r="36" spans="1:17" ht="162" customHeight="1" outlineLevel="2">
      <c r="A36" s="606"/>
      <c r="B36" s="707"/>
      <c r="C36" s="38" t="s">
        <v>146</v>
      </c>
      <c r="D36" s="26">
        <v>5</v>
      </c>
      <c r="E36" s="88"/>
      <c r="F36" s="63" t="str">
        <f t="shared" si="4"/>
        <v/>
      </c>
      <c r="G36" s="97"/>
      <c r="H36" s="98"/>
      <c r="I36" s="99"/>
      <c r="J36" s="145"/>
      <c r="K36" s="162"/>
      <c r="L36" s="163"/>
      <c r="M36" s="146"/>
      <c r="N36" s="218"/>
      <c r="O36" s="239"/>
      <c r="P36" s="231"/>
      <c r="Q36" s="60"/>
    </row>
    <row r="37" spans="1:17" ht="162" customHeight="1" outlineLevel="2">
      <c r="A37" s="606"/>
      <c r="B37" s="707"/>
      <c r="C37" s="128" t="s">
        <v>147</v>
      </c>
      <c r="D37" s="26">
        <v>5</v>
      </c>
      <c r="E37" s="88"/>
      <c r="F37" s="63" t="str">
        <f t="shared" si="4"/>
        <v/>
      </c>
      <c r="G37" s="97"/>
      <c r="H37" s="256"/>
      <c r="I37" s="129"/>
      <c r="J37" s="192" t="s">
        <v>148</v>
      </c>
      <c r="K37" s="188" t="s">
        <v>149</v>
      </c>
      <c r="L37" s="427"/>
      <c r="M37" s="188" t="s">
        <v>149</v>
      </c>
      <c r="N37" s="428"/>
      <c r="O37" s="188" t="s">
        <v>149</v>
      </c>
      <c r="P37" s="429"/>
      <c r="Q37" s="69"/>
    </row>
    <row r="38" spans="1:17" ht="162" customHeight="1" outlineLevel="1" thickBot="1">
      <c r="A38" s="642"/>
      <c r="B38" s="708"/>
      <c r="C38" s="39" t="s">
        <v>150</v>
      </c>
      <c r="D38" s="134">
        <v>5</v>
      </c>
      <c r="E38" s="88"/>
      <c r="F38" s="64" t="str">
        <f t="shared" si="4"/>
        <v/>
      </c>
      <c r="G38" s="124"/>
      <c r="H38" s="104"/>
      <c r="I38" s="101"/>
      <c r="J38" s="159" t="s">
        <v>151</v>
      </c>
      <c r="K38" s="160"/>
      <c r="L38" s="161"/>
      <c r="M38" s="74" t="s">
        <v>137</v>
      </c>
      <c r="N38" s="259"/>
      <c r="O38" s="184" t="s">
        <v>136</v>
      </c>
      <c r="P38" s="167"/>
      <c r="Q38" s="69"/>
    </row>
    <row r="39" spans="1:17" ht="87" customHeight="1" outlineLevel="1">
      <c r="A39" s="592">
        <v>7</v>
      </c>
      <c r="B39" s="718" t="s">
        <v>152</v>
      </c>
      <c r="C39" s="719"/>
      <c r="D39" s="173"/>
      <c r="E39" s="181"/>
      <c r="F39" s="174"/>
      <c r="G39" s="182"/>
      <c r="H39" s="46"/>
      <c r="I39" s="432"/>
      <c r="J39" s="150"/>
      <c r="K39" s="164"/>
      <c r="L39" s="165"/>
      <c r="M39" s="158"/>
      <c r="N39" s="217"/>
      <c r="O39" s="241"/>
      <c r="P39" s="242"/>
      <c r="Q39" s="61"/>
    </row>
    <row r="40" spans="1:17" ht="138" customHeight="1" outlineLevel="1">
      <c r="A40" s="593"/>
      <c r="B40" s="715" t="s">
        <v>94</v>
      </c>
      <c r="C40" s="37" t="s">
        <v>153</v>
      </c>
      <c r="D40" s="31">
        <v>10</v>
      </c>
      <c r="E40" s="85"/>
      <c r="F40" s="123" t="str">
        <f>IF(E40="〇",10,"")</f>
        <v/>
      </c>
      <c r="G40" s="97"/>
      <c r="H40" s="98"/>
      <c r="I40" s="99"/>
      <c r="J40" s="150"/>
      <c r="K40" s="164"/>
      <c r="L40" s="165"/>
      <c r="M40" s="158"/>
      <c r="N40" s="217"/>
      <c r="O40" s="193"/>
      <c r="P40" s="240"/>
      <c r="Q40" s="60"/>
    </row>
    <row r="41" spans="1:17" ht="138" customHeight="1" outlineLevel="1">
      <c r="A41" s="593"/>
      <c r="B41" s="716"/>
      <c r="C41" s="131" t="s">
        <v>154</v>
      </c>
      <c r="D41" s="31">
        <v>5</v>
      </c>
      <c r="E41" s="85"/>
      <c r="F41" s="63" t="str">
        <f t="shared" ref="F41:F43" si="5">IF(E41="〇",5,"")</f>
        <v/>
      </c>
      <c r="G41" s="95"/>
      <c r="H41" s="256"/>
      <c r="I41" s="132"/>
      <c r="J41" s="150"/>
      <c r="K41" s="164"/>
      <c r="L41" s="165"/>
      <c r="M41" s="158"/>
      <c r="N41" s="217"/>
      <c r="O41" s="238"/>
      <c r="P41" s="236"/>
      <c r="Q41" s="60"/>
    </row>
    <row r="42" spans="1:17" ht="138" customHeight="1" outlineLevel="1">
      <c r="A42" s="593"/>
      <c r="B42" s="716"/>
      <c r="C42" s="131" t="s">
        <v>155</v>
      </c>
      <c r="D42" s="31">
        <v>5</v>
      </c>
      <c r="E42" s="85"/>
      <c r="F42" s="63" t="str">
        <f t="shared" si="5"/>
        <v/>
      </c>
      <c r="G42" s="95"/>
      <c r="H42" s="256"/>
      <c r="I42" s="99"/>
      <c r="J42" s="166"/>
      <c r="K42" s="164"/>
      <c r="L42" s="163"/>
      <c r="M42" s="164"/>
      <c r="N42" s="243"/>
      <c r="O42" s="246"/>
      <c r="P42" s="244"/>
      <c r="Q42" s="60"/>
    </row>
    <row r="43" spans="1:17" ht="105.6" customHeight="1" outlineLevel="1" thickBot="1">
      <c r="A43" s="659"/>
      <c r="B43" s="720"/>
      <c r="C43" s="133" t="s">
        <v>156</v>
      </c>
      <c r="D43" s="31">
        <v>5</v>
      </c>
      <c r="E43" s="85"/>
      <c r="F43" s="63" t="str">
        <f t="shared" si="5"/>
        <v/>
      </c>
      <c r="G43" s="110"/>
      <c r="H43" s="111"/>
      <c r="I43" s="112"/>
      <c r="J43" s="168"/>
      <c r="K43" s="135"/>
      <c r="L43" s="140"/>
      <c r="M43" s="135"/>
      <c r="N43" s="219"/>
      <c r="O43" s="247"/>
      <c r="P43" s="245"/>
      <c r="Q43" s="60"/>
    </row>
    <row r="44" spans="1:17" ht="74.25" customHeight="1" outlineLevel="1" thickTop="1" thickBot="1">
      <c r="A44" s="2"/>
      <c r="B44" s="2"/>
      <c r="C44" s="12"/>
      <c r="D44" s="16">
        <f>SUM(D6:D43)</f>
        <v>190</v>
      </c>
      <c r="E44" s="34" t="s">
        <v>46</v>
      </c>
      <c r="F44" s="67">
        <f>SUM(F6:F43)</f>
        <v>0</v>
      </c>
      <c r="G44" s="25" t="s">
        <v>157</v>
      </c>
      <c r="H44" s="9"/>
      <c r="I44" s="9"/>
      <c r="O44" s="9"/>
      <c r="P44" s="9"/>
      <c r="Q44" s="60"/>
    </row>
    <row r="45" spans="1:17" ht="89.25" customHeight="1" outlineLevel="1" thickTop="1">
      <c r="A45" s="24"/>
      <c r="B45" s="3"/>
      <c r="C45" s="42"/>
      <c r="G45" s="44"/>
    </row>
    <row r="46" spans="1:17" ht="106.5" customHeight="1" thickBot="1">
      <c r="C46" s="43"/>
      <c r="F46" s="79" t="s">
        <v>158</v>
      </c>
      <c r="G46" s="44"/>
    </row>
    <row r="47" spans="1:17" ht="45" customHeight="1">
      <c r="F47" s="113"/>
      <c r="G47" s="657" t="s">
        <v>159</v>
      </c>
      <c r="H47" s="658"/>
    </row>
    <row r="48" spans="1:17" ht="45" customHeight="1" thickBot="1">
      <c r="F48" s="114"/>
      <c r="G48" s="648" t="s">
        <v>160</v>
      </c>
      <c r="H48" s="649"/>
    </row>
  </sheetData>
  <sheetProtection sheet="1" objects="1" scenarios="1" formatColumns="0" formatRows="0"/>
  <mergeCells count="68">
    <mergeCell ref="M1:O1"/>
    <mergeCell ref="I6:I7"/>
    <mergeCell ref="A2:F2"/>
    <mergeCell ref="J2:N2"/>
    <mergeCell ref="G3:G5"/>
    <mergeCell ref="H3:H5"/>
    <mergeCell ref="G6:G7"/>
    <mergeCell ref="H6:H7"/>
    <mergeCell ref="J3:J5"/>
    <mergeCell ref="H2:I2"/>
    <mergeCell ref="K3:N3"/>
    <mergeCell ref="I3:I5"/>
    <mergeCell ref="B6:C7"/>
    <mergeCell ref="E6:E7"/>
    <mergeCell ref="D6:D7"/>
    <mergeCell ref="A39:A43"/>
    <mergeCell ref="B39:C39"/>
    <mergeCell ref="B40:B43"/>
    <mergeCell ref="B29:C29"/>
    <mergeCell ref="B23:B28"/>
    <mergeCell ref="B35:B38"/>
    <mergeCell ref="A34:A38"/>
    <mergeCell ref="B34:C34"/>
    <mergeCell ref="B21:C21"/>
    <mergeCell ref="B22:C22"/>
    <mergeCell ref="A29:A33"/>
    <mergeCell ref="B30:B33"/>
    <mergeCell ref="F3:F5"/>
    <mergeCell ref="A18:A20"/>
    <mergeCell ref="B18:C18"/>
    <mergeCell ref="B19:B20"/>
    <mergeCell ref="A22:A28"/>
    <mergeCell ref="F6:F7"/>
    <mergeCell ref="A3:C5"/>
    <mergeCell ref="D3:D5"/>
    <mergeCell ref="E3:E5"/>
    <mergeCell ref="A6:A17"/>
    <mergeCell ref="B8:B10"/>
    <mergeCell ref="B15:B17"/>
    <mergeCell ref="B11:C14"/>
    <mergeCell ref="D11:D14"/>
    <mergeCell ref="G47:H47"/>
    <mergeCell ref="G48:H48"/>
    <mergeCell ref="O2:P2"/>
    <mergeCell ref="K4:L4"/>
    <mergeCell ref="J6:J7"/>
    <mergeCell ref="K6:K7"/>
    <mergeCell ref="L6:L7"/>
    <mergeCell ref="M6:M7"/>
    <mergeCell ref="N6:N7"/>
    <mergeCell ref="M4:N4"/>
    <mergeCell ref="J8:J10"/>
    <mergeCell ref="E11:E14"/>
    <mergeCell ref="F11:F14"/>
    <mergeCell ref="G11:G14"/>
    <mergeCell ref="H11:H14"/>
    <mergeCell ref="Q2:Q5"/>
    <mergeCell ref="O4:P4"/>
    <mergeCell ref="J11:J12"/>
    <mergeCell ref="K11:K12"/>
    <mergeCell ref="L11:L12"/>
    <mergeCell ref="M11:M12"/>
    <mergeCell ref="N11:N12"/>
    <mergeCell ref="I11:I14"/>
    <mergeCell ref="O6:O7"/>
    <mergeCell ref="P6:P7"/>
    <mergeCell ref="O11:O12"/>
    <mergeCell ref="P11:P12"/>
  </mergeCells>
  <phoneticPr fontId="14"/>
  <conditionalFormatting sqref="E6:E7 E11">
    <cfRule type="expression" dxfId="76" priority="159">
      <formula>OR(NOT($E$6=""),NOT($E$11=""))</formula>
    </cfRule>
  </conditionalFormatting>
  <conditionalFormatting sqref="E18">
    <cfRule type="expression" dxfId="75" priority="163">
      <formula>OR(NOT($E$18=""))</formula>
    </cfRule>
  </conditionalFormatting>
  <conditionalFormatting sqref="F47">
    <cfRule type="expression" dxfId="74" priority="158">
      <formula>$F$47="〇"</formula>
    </cfRule>
  </conditionalFormatting>
  <conditionalFormatting sqref="F48">
    <cfRule type="expression" dxfId="73" priority="157">
      <formula>$F$48="〇"</formula>
    </cfRule>
  </conditionalFormatting>
  <conditionalFormatting sqref="G6:I38 G40:I43">
    <cfRule type="expression" dxfId="72" priority="1">
      <formula>OR(NOT(G6=""))</formula>
    </cfRule>
    <cfRule type="expression" dxfId="71" priority="2">
      <formula>$E6="〇"</formula>
    </cfRule>
  </conditionalFormatting>
  <conditionalFormatting sqref="L6:L9 N10:N12 L11:L14 N14">
    <cfRule type="expression" dxfId="70" priority="54">
      <formula>OR(NOT(L6=""))</formula>
    </cfRule>
  </conditionalFormatting>
  <conditionalFormatting sqref="L8">
    <cfRule type="expression" dxfId="69" priority="127">
      <formula>OR(NOT($L$8=""))</formula>
    </cfRule>
  </conditionalFormatting>
  <conditionalFormatting sqref="L8:L9">
    <cfRule type="expression" dxfId="68" priority="524">
      <formula>$E$6="〇"</formula>
    </cfRule>
    <cfRule type="expression" dxfId="67" priority="523">
      <formula>OR(NOT($L$7:$L$7=""),NOT($L$16:$L$17=""))</formula>
    </cfRule>
  </conditionalFormatting>
  <conditionalFormatting sqref="L9">
    <cfRule type="expression" dxfId="66" priority="126">
      <formula>OR(NOT($L$9=""))</formula>
    </cfRule>
  </conditionalFormatting>
  <conditionalFormatting sqref="L13">
    <cfRule type="expression" dxfId="65" priority="103">
      <formula>OR(NOT($L$8=""))</formula>
    </cfRule>
    <cfRule type="expression" dxfId="64" priority="104">
      <formula>OR(NOT($L$7:$L$7=""),NOT($L$16:$L$17=""))</formula>
    </cfRule>
  </conditionalFormatting>
  <conditionalFormatting sqref="L18 N18 P18">
    <cfRule type="expression" dxfId="63" priority="44">
      <formula>$E$18="〇"</formula>
    </cfRule>
  </conditionalFormatting>
  <conditionalFormatting sqref="L18">
    <cfRule type="expression" dxfId="62" priority="7">
      <formula>OR(NOT($L$18=""))</formula>
    </cfRule>
  </conditionalFormatting>
  <conditionalFormatting sqref="L21 P21">
    <cfRule type="expression" dxfId="61" priority="41">
      <formula>$E$21="〇"</formula>
    </cfRule>
  </conditionalFormatting>
  <conditionalFormatting sqref="L21">
    <cfRule type="expression" dxfId="60" priority="39">
      <formula>OR(NOT($L$21=""))</formula>
    </cfRule>
  </conditionalFormatting>
  <conditionalFormatting sqref="L22 N22 P22">
    <cfRule type="expression" dxfId="59" priority="32">
      <formula>OR(NOT(L22=""))</formula>
    </cfRule>
  </conditionalFormatting>
  <conditionalFormatting sqref="L22 P22">
    <cfRule type="expression" dxfId="58" priority="35">
      <formula>$E$22="〇"</formula>
    </cfRule>
  </conditionalFormatting>
  <conditionalFormatting sqref="L29 P29">
    <cfRule type="expression" dxfId="57" priority="27">
      <formula>$E$29="〇"</formula>
    </cfRule>
  </conditionalFormatting>
  <conditionalFormatting sqref="L29">
    <cfRule type="expression" dxfId="56" priority="24">
      <formula>OR(NOT($L$29=""))</formula>
    </cfRule>
  </conditionalFormatting>
  <conditionalFormatting sqref="L34 P34">
    <cfRule type="expression" dxfId="55" priority="19">
      <formula>$E$34="〇"</formula>
    </cfRule>
  </conditionalFormatting>
  <conditionalFormatting sqref="L34">
    <cfRule type="expression" dxfId="54" priority="16">
      <formula>OR(NOT($L$34=""))</formula>
    </cfRule>
  </conditionalFormatting>
  <conditionalFormatting sqref="L37 N37 P37">
    <cfRule type="expression" dxfId="53" priority="12">
      <formula>OR(NOT(L37=""))</formula>
    </cfRule>
    <cfRule type="expression" dxfId="52" priority="13">
      <formula>$E$37="〇"</formula>
    </cfRule>
  </conditionalFormatting>
  <conditionalFormatting sqref="N6:N7 L6:L9 N10">
    <cfRule type="expression" dxfId="51" priority="59">
      <formula>$E$6="〇"</formula>
    </cfRule>
  </conditionalFormatting>
  <conditionalFormatting sqref="N6:N7">
    <cfRule type="expression" dxfId="50" priority="58">
      <formula>OR(NOT(N6=""))</formula>
    </cfRule>
    <cfRule type="expression" dxfId="49" priority="57">
      <formula>$E$6="〇"</formula>
    </cfRule>
    <cfRule type="expression" dxfId="48" priority="51">
      <formula>$L$6="実施している"</formula>
    </cfRule>
    <cfRule type="expression" dxfId="47" priority="56">
      <formula>OR(NOT($N$6=""))</formula>
    </cfRule>
  </conditionalFormatting>
  <conditionalFormatting sqref="N10">
    <cfRule type="expression" dxfId="46" priority="530">
      <formula>$E$6="〇"</formula>
    </cfRule>
    <cfRule type="expression" dxfId="45" priority="527">
      <formula>OR(NOT($N$10=""))</formula>
    </cfRule>
    <cfRule type="expression" dxfId="44" priority="528">
      <formula>OR(NOT($L$8:$L$9=""))</formula>
    </cfRule>
    <cfRule type="expression" dxfId="43" priority="529">
      <formula>OR(NOT($L$7:$L$7=""),NOT($L$16:$L$17=""))</formula>
    </cfRule>
  </conditionalFormatting>
  <conditionalFormatting sqref="N11:N12 L11:L14 N14">
    <cfRule type="expression" dxfId="42" priority="55">
      <formula>$E$11="〇"</formula>
    </cfRule>
  </conditionalFormatting>
  <conditionalFormatting sqref="N11:N12">
    <cfRule type="expression" dxfId="41" priority="52">
      <formula>$L$11="整備している"</formula>
    </cfRule>
  </conditionalFormatting>
  <conditionalFormatting sqref="N18">
    <cfRule type="expression" dxfId="40" priority="5">
      <formula>OR(NOT($N$18=""))</formula>
    </cfRule>
  </conditionalFormatting>
  <conditionalFormatting sqref="N21">
    <cfRule type="expression" dxfId="39" priority="36">
      <formula>$L$21="－"</formula>
    </cfRule>
    <cfRule type="expression" dxfId="38" priority="3">
      <formula>OR(NOT($N$21=""))</formula>
    </cfRule>
    <cfRule type="expression" dxfId="37" priority="37">
      <formula>NOT($L$21="－")</formula>
    </cfRule>
  </conditionalFormatting>
  <conditionalFormatting sqref="N22">
    <cfRule type="expression" dxfId="36" priority="34">
      <formula>$L$22="開設していない"</formula>
    </cfRule>
    <cfRule type="expression" dxfId="35" priority="33">
      <formula>$L$22="開設している"</formula>
    </cfRule>
  </conditionalFormatting>
  <conditionalFormatting sqref="N28">
    <cfRule type="expression" dxfId="34" priority="30">
      <formula>$E$28="〇"</formula>
    </cfRule>
    <cfRule type="expression" dxfId="33" priority="28">
      <formula>OR(NOT(N28=""))</formula>
    </cfRule>
  </conditionalFormatting>
  <conditionalFormatting sqref="N29">
    <cfRule type="expression" dxfId="32" priority="26">
      <formula>$L$29="実施していない"</formula>
    </cfRule>
    <cfRule type="expression" dxfId="31" priority="25">
      <formula>OR(NOT($N$29=""))</formula>
    </cfRule>
  </conditionalFormatting>
  <conditionalFormatting sqref="N33 P33">
    <cfRule type="expression" dxfId="30" priority="22">
      <formula>$E$33="〇"</formula>
    </cfRule>
  </conditionalFormatting>
  <conditionalFormatting sqref="N33">
    <cfRule type="expression" dxfId="29" priority="21">
      <formula>OR(NOT($N$33=""))</formula>
    </cfRule>
  </conditionalFormatting>
  <conditionalFormatting sqref="N34">
    <cfRule type="expression" dxfId="28" priority="18">
      <formula>$L$34="実施していない"</formula>
    </cfRule>
    <cfRule type="expression" dxfId="27" priority="17">
      <formula>$L$34="実施している"</formula>
    </cfRule>
    <cfRule type="expression" dxfId="26" priority="14">
      <formula>OR(NOT($N$34=""))</formula>
    </cfRule>
  </conditionalFormatting>
  <conditionalFormatting sqref="N38 P38">
    <cfRule type="expression" dxfId="25" priority="11">
      <formula>$E$38="〇"</formula>
    </cfRule>
  </conditionalFormatting>
  <conditionalFormatting sqref="N38">
    <cfRule type="expression" dxfId="24" priority="9">
      <formula>OR(NOT($N$38=""))</formula>
    </cfRule>
  </conditionalFormatting>
  <conditionalFormatting sqref="P6:P7">
    <cfRule type="expression" dxfId="23" priority="48">
      <formula>OR(NOT($P$6=""))</formula>
    </cfRule>
    <cfRule type="expression" dxfId="22" priority="49">
      <formula>$L$6="実施している"</formula>
    </cfRule>
    <cfRule type="expression" dxfId="21" priority="50">
      <formula>$E$6="〇"</formula>
    </cfRule>
  </conditionalFormatting>
  <conditionalFormatting sqref="P8:P9">
    <cfRule type="expression" dxfId="20" priority="101">
      <formula>OR(NOT(P8=""))</formula>
    </cfRule>
    <cfRule type="expression" dxfId="19" priority="102">
      <formula>$E$6="〇"</formula>
    </cfRule>
  </conditionalFormatting>
  <conditionalFormatting sqref="P9">
    <cfRule type="expression" dxfId="18" priority="99">
      <formula>OR(NOT($L$9=""))</formula>
    </cfRule>
  </conditionalFormatting>
  <conditionalFormatting sqref="P11:P12">
    <cfRule type="expression" dxfId="17" priority="46">
      <formula>$L$11="整備している"</formula>
    </cfRule>
  </conditionalFormatting>
  <conditionalFormatting sqref="P11:P14">
    <cfRule type="expression" dxfId="16" priority="47">
      <formula>$E$11="〇"</formula>
    </cfRule>
    <cfRule type="expression" dxfId="15" priority="45">
      <formula>OR(NOT(P11=""))</formula>
    </cfRule>
  </conditionalFormatting>
  <conditionalFormatting sqref="P13">
    <cfRule type="expression" dxfId="14" priority="97">
      <formula>OR(NOT($L$7:$L$7=""),NOT($L$16:$L$17=""))</formula>
    </cfRule>
    <cfRule type="expression" dxfId="13" priority="96">
      <formula>OR(NOT($L$8=""))</formula>
    </cfRule>
  </conditionalFormatting>
  <conditionalFormatting sqref="P15">
    <cfRule type="expression" dxfId="12" priority="580">
      <formula>OR(NOT($L$16:$L$17=""))</formula>
    </cfRule>
    <cfRule type="expression" dxfId="11" priority="221">
      <formula>OR(NOT($P$15=""))</formula>
    </cfRule>
  </conditionalFormatting>
  <conditionalFormatting sqref="P17">
    <cfRule type="expression" dxfId="10" priority="216">
      <formula>OR(NOT($P$17=""))</formula>
    </cfRule>
    <cfRule type="expression" dxfId="9" priority="217">
      <formula>OR(NOT($L$19:$L$20=""))</formula>
    </cfRule>
  </conditionalFormatting>
  <conditionalFormatting sqref="P18">
    <cfRule type="expression" dxfId="8" priority="4">
      <formula>OR(NOT($P$18=""))</formula>
    </cfRule>
  </conditionalFormatting>
  <conditionalFormatting sqref="P21">
    <cfRule type="expression" dxfId="7" priority="38">
      <formula>OR(NOT($P$21=""))</formula>
    </cfRule>
  </conditionalFormatting>
  <conditionalFormatting sqref="P28">
    <cfRule type="expression" dxfId="6" priority="29">
      <formula>OR(NOT($P$28=""))</formula>
    </cfRule>
    <cfRule type="expression" dxfId="5" priority="561">
      <formula>$E$28="〇"</formula>
    </cfRule>
  </conditionalFormatting>
  <conditionalFormatting sqref="P29">
    <cfRule type="expression" dxfId="4" priority="23">
      <formula>OR(NOT($P$29=""))</formula>
    </cfRule>
  </conditionalFormatting>
  <conditionalFormatting sqref="P33">
    <cfRule type="expression" dxfId="3" priority="20">
      <formula>OR(NOT($P$33=""))</formula>
    </cfRule>
  </conditionalFormatting>
  <conditionalFormatting sqref="P34">
    <cfRule type="expression" dxfId="2" priority="15">
      <formula>OR(NOT($P$34=""))</formula>
    </cfRule>
  </conditionalFormatting>
  <conditionalFormatting sqref="P38">
    <cfRule type="expression" dxfId="1" priority="8">
      <formula>OR(NOT($P$38=""))</formula>
    </cfRule>
  </conditionalFormatting>
  <conditionalFormatting sqref="N18 P18">
    <cfRule type="expression" dxfId="0" priority="6">
      <formula>$L$18="実施している"</formula>
    </cfRule>
  </conditionalFormatting>
  <dataValidations count="5">
    <dataValidation type="list" allowBlank="1" showInputMessage="1" showErrorMessage="1" sqref="E8:E11 F47:F48 E6 E15:E38 E40:E43" xr:uid="{60A0FF56-ECC7-411A-A279-7CF3D0E8E20E}">
      <formula1>"〇"</formula1>
    </dataValidation>
    <dataValidation type="list" allowBlank="1" showInputMessage="1" showErrorMessage="1" sqref="I40:I43 I23:I28 I30:I33 I35:I38 I6:I11 I15:I20" xr:uid="{59223C2F-52A6-4C2E-96C3-A73BB8A216DE}">
      <formula1>"〇,×"</formula1>
    </dataValidation>
    <dataValidation type="list" allowBlank="1" showInputMessage="1" showErrorMessage="1" sqref="N6:N7 N34 N18 N22 N29 N11:N12" xr:uid="{8FDF93B2-7B99-4402-9D7D-417F36B96DEE}">
      <formula1>"令和7年度"</formula1>
    </dataValidation>
    <dataValidation type="list" allowBlank="1" showInputMessage="1" showErrorMessage="1" sqref="N38" xr:uid="{72A0C859-9C24-48B9-88BF-75FDD2A71882}">
      <formula1>"令和8年度"</formula1>
    </dataValidation>
    <dataValidation type="list" allowBlank="1" showInputMessage="1" showErrorMessage="1" sqref="I21:I22 I29 I34" xr:uid="{54906499-8F3B-4C07-93CB-0A22AB121531}">
      <formula1>"○,×"</formula1>
    </dataValidation>
  </dataValidations>
  <pageMargins left="0.23622047244094491" right="0.23622047244094491" top="0.74803149606299213" bottom="0.74803149606299213" header="0.31496062992125984" footer="0.31496062992125984"/>
  <pageSetup paperSize="8" scale="34" fitToHeight="0" orientation="landscape" r:id="rId1"/>
  <rowBreaks count="2" manualBreakCount="2">
    <brk id="17" max="16" man="1"/>
    <brk id="28"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60" id="{F089C5A1-F164-4276-A8BD-0270EE2A911E}">
            <xm:f>OR(NOT(事業計画書１!$B$10="特別支援学校高等部"))</xm:f>
            <x14:dxf>
              <fill>
                <patternFill>
                  <bgColor rgb="FFFFC000"/>
                </patternFill>
              </fill>
            </x14:dxf>
          </x14:cfRule>
          <xm:sqref>E6:E7 E11</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E2FBC341-7269-49FD-AA55-B989C7E45B1C}">
          <x14:formula1>
            <xm:f>'都道府県等一覧（非表示）'!$F$1:$F$3</xm:f>
          </x14:formula1>
          <xm:sqref>P28</xm:sqref>
        </x14:dataValidation>
        <x14:dataValidation type="list" allowBlank="1" showInputMessage="1" showErrorMessage="1" xr:uid="{DB354D7F-3053-47E1-A021-476DF0EC5A67}">
          <x14:formula1>
            <xm:f>'都道府県等一覧（非表示）'!$G$1:$G$2</xm:f>
          </x14:formula1>
          <xm:sqref>P11:P12 L11:L12</xm:sqref>
        </x14:dataValidation>
        <x14:dataValidation type="list" allowBlank="1" showInputMessage="1" showErrorMessage="1" xr:uid="{111CB9ED-C8FC-4934-914B-DC76A6FBDA42}">
          <x14:formula1>
            <xm:f>'都道府県等一覧（非表示）'!$J$1:$J$2</xm:f>
          </x14:formula1>
          <xm:sqref>L6:L7 P18 P6:P7 L18 L29 L34</xm:sqref>
        </x14:dataValidation>
        <x14:dataValidation type="list" allowBlank="1" showInputMessage="1" showErrorMessage="1" xr:uid="{C4BDFE63-65BA-4F10-8303-974D94D4DD19}">
          <x14:formula1>
            <xm:f>'都道府県等一覧（非表示）'!$F$1:$F$2</xm:f>
          </x14:formula1>
          <xm:sqref>L22 P22</xm:sqref>
        </x14:dataValidation>
        <x14:dataValidation type="list" allowBlank="1" showInputMessage="1" showErrorMessage="1" xr:uid="{8DD0F048-BC8C-4914-AB48-EFED8491F2AD}">
          <x14:formula1>
            <xm:f>'都道府県等一覧（非表示）'!$E$2:$E$5</xm:f>
          </x14:formula1>
          <xm:sqref>N30:N31 O31:P31</xm:sqref>
        </x14:dataValidation>
        <x14:dataValidation type="list" allowBlank="1" showInputMessage="1" showErrorMessage="1" xr:uid="{104A264C-ACE5-4EA9-B0C8-B5713AA47994}">
          <x14:formula1>
            <xm:f>'都道府県等一覧（非表示）'!$E$2:$E$3</xm:f>
          </x14:formula1>
          <xm:sqref>N28 N33</xm:sqref>
        </x14:dataValidation>
        <x14:dataValidation type="list" allowBlank="1" showInputMessage="1" showErrorMessage="1" xr:uid="{A8C8C3A7-8881-4D60-A42A-1F39DACCF068}">
          <x14:formula1>
            <xm:f>'都道府県等一覧（非表示）'!$K$1:$K$37</xm:f>
          </x14:formula1>
          <xm:sqref>L21 P21</xm:sqref>
        </x14:dataValidation>
        <x14:dataValidation type="list" allowBlank="1" showInputMessage="1" showErrorMessage="1" xr:uid="{E8E44B62-71F7-491B-ABC1-204D084FBE1A}">
          <x14:formula1>
            <xm:f>'都道府県等一覧（非表示）'!$K$2:$K$37</xm:f>
          </x14:formula1>
          <xm:sqref>N21</xm:sqref>
        </x14:dataValidation>
        <x14:dataValidation type="list" allowBlank="1" showInputMessage="1" showErrorMessage="1" xr:uid="{6D3F4789-36A0-4677-8575-6E0281532013}">
          <x14:formula1>
            <xm:f>'都道府県等一覧（非表示）'!$I$1:$I$3</xm:f>
          </x14:formula1>
          <xm:sqref>P38 P33</xm:sqref>
        </x14:dataValidation>
        <x14:dataValidation type="list" allowBlank="1" showInputMessage="1" showErrorMessage="1" xr:uid="{698215A0-6A09-4EF1-ACDF-1C56B624915E}">
          <x14:formula1>
            <xm:f>'都道府県等一覧（非表示）'!$I$1:$I$2</xm:f>
          </x14:formula1>
          <xm:sqref>P29 P34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K47"/>
  <sheetViews>
    <sheetView zoomScaleNormal="100" workbookViewId="0">
      <selection activeCell="H6" sqref="H6:H7"/>
    </sheetView>
  </sheetViews>
  <sheetFormatPr defaultColWidth="9" defaultRowHeight="18"/>
  <cols>
    <col min="1" max="2" width="9" style="13"/>
    <col min="3" max="3" width="19.3984375" style="13" customWidth="1"/>
    <col min="4" max="4" width="17.5" style="13" customWidth="1"/>
    <col min="5" max="5" width="11.5" style="13" customWidth="1"/>
    <col min="6" max="6" width="14.3984375" style="13" customWidth="1"/>
    <col min="7" max="9" width="15.3984375" style="13" customWidth="1"/>
    <col min="10" max="10" width="14.59765625" style="13" customWidth="1"/>
    <col min="11" max="16384" width="9" style="13"/>
  </cols>
  <sheetData>
    <row r="1" spans="1:11">
      <c r="A1" s="13">
        <v>1</v>
      </c>
      <c r="B1" s="13" t="s">
        <v>161</v>
      </c>
      <c r="C1" s="263" t="s">
        <v>162</v>
      </c>
      <c r="D1" s="263" t="s">
        <v>163</v>
      </c>
      <c r="E1" s="419" t="s">
        <v>686</v>
      </c>
      <c r="F1" s="263" t="s">
        <v>165</v>
      </c>
      <c r="G1" s="263" t="s">
        <v>166</v>
      </c>
      <c r="H1" s="263" t="s">
        <v>167</v>
      </c>
      <c r="I1" s="263" t="s">
        <v>168</v>
      </c>
      <c r="J1" s="263" t="s">
        <v>168</v>
      </c>
      <c r="K1" s="263" t="s">
        <v>169</v>
      </c>
    </row>
    <row r="2" spans="1:11">
      <c r="A2" s="13">
        <v>2</v>
      </c>
      <c r="B2" s="13" t="s">
        <v>170</v>
      </c>
      <c r="C2" s="263" t="s">
        <v>171</v>
      </c>
      <c r="D2" s="263" t="s">
        <v>172</v>
      </c>
      <c r="E2" s="263" t="s">
        <v>164</v>
      </c>
      <c r="F2" s="263" t="s">
        <v>174</v>
      </c>
      <c r="G2" s="263" t="s">
        <v>175</v>
      </c>
      <c r="H2" s="263" t="s">
        <v>176</v>
      </c>
      <c r="I2" s="263" t="s">
        <v>177</v>
      </c>
      <c r="J2" s="263" t="s">
        <v>177</v>
      </c>
      <c r="K2" s="263" t="s">
        <v>178</v>
      </c>
    </row>
    <row r="3" spans="1:11">
      <c r="B3" s="13" t="s">
        <v>179</v>
      </c>
      <c r="C3" s="13" t="s">
        <v>180</v>
      </c>
      <c r="D3" s="263" t="s">
        <v>181</v>
      </c>
      <c r="E3" s="263" t="s">
        <v>173</v>
      </c>
      <c r="F3" s="263" t="s">
        <v>183</v>
      </c>
      <c r="H3" s="263" t="s">
        <v>184</v>
      </c>
      <c r="I3" s="263" t="s">
        <v>185</v>
      </c>
      <c r="J3" s="263" t="s">
        <v>186</v>
      </c>
      <c r="K3" s="263" t="s">
        <v>187</v>
      </c>
    </row>
    <row r="4" spans="1:11">
      <c r="B4" s="13" t="s">
        <v>188</v>
      </c>
      <c r="E4" s="263" t="s">
        <v>182</v>
      </c>
      <c r="J4" s="263" t="s">
        <v>190</v>
      </c>
      <c r="K4" s="263" t="s">
        <v>191</v>
      </c>
    </row>
    <row r="5" spans="1:11">
      <c r="B5" s="13" t="s">
        <v>192</v>
      </c>
      <c r="E5" s="263" t="s">
        <v>189</v>
      </c>
      <c r="F5" s="419" t="s">
        <v>687</v>
      </c>
      <c r="H5" s="419" t="s">
        <v>689</v>
      </c>
      <c r="K5" t="s">
        <v>193</v>
      </c>
    </row>
    <row r="6" spans="1:11">
      <c r="B6" s="13" t="s">
        <v>194</v>
      </c>
      <c r="E6" s="263" t="s">
        <v>688</v>
      </c>
      <c r="F6" s="419" t="s">
        <v>174</v>
      </c>
      <c r="H6" s="263" t="s">
        <v>176</v>
      </c>
      <c r="K6" t="s">
        <v>195</v>
      </c>
    </row>
    <row r="7" spans="1:11">
      <c r="B7" s="13" t="s">
        <v>196</v>
      </c>
      <c r="F7" s="263" t="s">
        <v>183</v>
      </c>
      <c r="H7" s="263" t="s">
        <v>184</v>
      </c>
      <c r="K7" t="s">
        <v>197</v>
      </c>
    </row>
    <row r="8" spans="1:11">
      <c r="B8" s="13" t="s">
        <v>198</v>
      </c>
      <c r="K8" t="s">
        <v>199</v>
      </c>
    </row>
    <row r="9" spans="1:11">
      <c r="B9" s="13" t="s">
        <v>200</v>
      </c>
      <c r="K9" t="s">
        <v>201</v>
      </c>
    </row>
    <row r="10" spans="1:11">
      <c r="B10" s="13" t="s">
        <v>202</v>
      </c>
      <c r="K10" t="s">
        <v>203</v>
      </c>
    </row>
    <row r="11" spans="1:11">
      <c r="B11" s="13" t="s">
        <v>204</v>
      </c>
      <c r="K11" t="s">
        <v>205</v>
      </c>
    </row>
    <row r="12" spans="1:11">
      <c r="B12" s="13" t="s">
        <v>206</v>
      </c>
      <c r="K12" t="s">
        <v>207</v>
      </c>
    </row>
    <row r="13" spans="1:11">
      <c r="B13" s="13" t="s">
        <v>208</v>
      </c>
      <c r="K13" t="s">
        <v>209</v>
      </c>
    </row>
    <row r="14" spans="1:11">
      <c r="B14" s="13" t="s">
        <v>210</v>
      </c>
      <c r="K14" t="s">
        <v>211</v>
      </c>
    </row>
    <row r="15" spans="1:11">
      <c r="B15" s="13" t="s">
        <v>212</v>
      </c>
      <c r="K15" t="s">
        <v>213</v>
      </c>
    </row>
    <row r="16" spans="1:11">
      <c r="B16" s="13" t="s">
        <v>214</v>
      </c>
      <c r="K16" t="s">
        <v>215</v>
      </c>
    </row>
    <row r="17" spans="2:11">
      <c r="B17" s="13" t="s">
        <v>216</v>
      </c>
      <c r="K17" t="s">
        <v>217</v>
      </c>
    </row>
    <row r="18" spans="2:11">
      <c r="B18" s="13" t="s">
        <v>218</v>
      </c>
      <c r="K18" t="s">
        <v>219</v>
      </c>
    </row>
    <row r="19" spans="2:11">
      <c r="B19" s="13" t="s">
        <v>220</v>
      </c>
      <c r="K19" t="s">
        <v>221</v>
      </c>
    </row>
    <row r="20" spans="2:11">
      <c r="B20" s="13" t="s">
        <v>222</v>
      </c>
      <c r="K20" t="s">
        <v>223</v>
      </c>
    </row>
    <row r="21" spans="2:11">
      <c r="B21" s="13" t="s">
        <v>224</v>
      </c>
      <c r="K21" t="s">
        <v>225</v>
      </c>
    </row>
    <row r="22" spans="2:11">
      <c r="B22" s="13" t="s">
        <v>226</v>
      </c>
      <c r="K22" t="s">
        <v>227</v>
      </c>
    </row>
    <row r="23" spans="2:11">
      <c r="B23" s="13" t="s">
        <v>228</v>
      </c>
      <c r="K23" t="s">
        <v>229</v>
      </c>
    </row>
    <row r="24" spans="2:11">
      <c r="B24" s="13" t="s">
        <v>230</v>
      </c>
      <c r="K24" t="s">
        <v>231</v>
      </c>
    </row>
    <row r="25" spans="2:11">
      <c r="B25" s="13" t="s">
        <v>232</v>
      </c>
      <c r="K25" t="s">
        <v>233</v>
      </c>
    </row>
    <row r="26" spans="2:11">
      <c r="B26" s="13" t="s">
        <v>234</v>
      </c>
      <c r="K26" t="s">
        <v>235</v>
      </c>
    </row>
    <row r="27" spans="2:11">
      <c r="B27" s="13" t="s">
        <v>236</v>
      </c>
      <c r="K27" t="s">
        <v>237</v>
      </c>
    </row>
    <row r="28" spans="2:11">
      <c r="B28" s="13" t="s">
        <v>238</v>
      </c>
      <c r="K28" t="s">
        <v>239</v>
      </c>
    </row>
    <row r="29" spans="2:11">
      <c r="B29" s="13" t="s">
        <v>240</v>
      </c>
      <c r="K29" t="s">
        <v>241</v>
      </c>
    </row>
    <row r="30" spans="2:11">
      <c r="B30" s="13" t="s">
        <v>242</v>
      </c>
      <c r="K30" t="s">
        <v>243</v>
      </c>
    </row>
    <row r="31" spans="2:11">
      <c r="B31" s="13" t="s">
        <v>244</v>
      </c>
      <c r="K31" t="s">
        <v>245</v>
      </c>
    </row>
    <row r="32" spans="2:11">
      <c r="B32" s="13" t="s">
        <v>246</v>
      </c>
      <c r="K32" t="s">
        <v>247</v>
      </c>
    </row>
    <row r="33" spans="2:11">
      <c r="B33" s="13" t="s">
        <v>248</v>
      </c>
      <c r="K33" t="s">
        <v>249</v>
      </c>
    </row>
    <row r="34" spans="2:11">
      <c r="B34" s="13" t="s">
        <v>250</v>
      </c>
      <c r="K34" t="s">
        <v>251</v>
      </c>
    </row>
    <row r="35" spans="2:11">
      <c r="B35" s="13" t="s">
        <v>252</v>
      </c>
      <c r="K35" t="s">
        <v>253</v>
      </c>
    </row>
    <row r="36" spans="2:11">
      <c r="B36" s="13" t="s">
        <v>254</v>
      </c>
      <c r="K36" t="s">
        <v>255</v>
      </c>
    </row>
    <row r="37" spans="2:11">
      <c r="B37" s="13" t="s">
        <v>256</v>
      </c>
      <c r="K37" t="s">
        <v>257</v>
      </c>
    </row>
    <row r="38" spans="2:11">
      <c r="B38" s="13" t="s">
        <v>258</v>
      </c>
    </row>
    <row r="39" spans="2:11">
      <c r="B39" s="13" t="s">
        <v>259</v>
      </c>
    </row>
    <row r="40" spans="2:11">
      <c r="B40" s="13" t="s">
        <v>260</v>
      </c>
    </row>
    <row r="41" spans="2:11">
      <c r="B41" s="13" t="s">
        <v>261</v>
      </c>
    </row>
    <row r="42" spans="2:11">
      <c r="B42" s="13" t="s">
        <v>262</v>
      </c>
    </row>
    <row r="43" spans="2:11">
      <c r="B43" s="13" t="s">
        <v>263</v>
      </c>
    </row>
    <row r="44" spans="2:11">
      <c r="B44" s="13" t="s">
        <v>264</v>
      </c>
    </row>
    <row r="45" spans="2:11">
      <c r="B45" s="13" t="s">
        <v>265</v>
      </c>
    </row>
    <row r="46" spans="2:11">
      <c r="B46" s="13" t="s">
        <v>266</v>
      </c>
    </row>
    <row r="47" spans="2:11">
      <c r="B47" s="13" t="s">
        <v>267</v>
      </c>
    </row>
  </sheetData>
  <phoneticPr fontId="14"/>
  <pageMargins left="0.7" right="0.7" top="0.75" bottom="0.75" header="0.3" footer="0.3"/>
  <pageSetup paperSize="9" orientation="portrait" r:id="rId1"/>
  <headerFooter>
    <oddHeader>&amp;L【機密性○（取扱制限）】</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F5797-37EB-4298-898C-A46EA50B9B22}">
  <sheetPr>
    <tabColor theme="1"/>
  </sheetPr>
  <dimension ref="A1:AEJ9"/>
  <sheetViews>
    <sheetView topLeftCell="A2" zoomScale="85" zoomScaleNormal="85" workbookViewId="0">
      <selection activeCell="M6" sqref="M6"/>
    </sheetView>
  </sheetViews>
  <sheetFormatPr defaultColWidth="9" defaultRowHeight="18"/>
  <cols>
    <col min="1" max="1" width="9.69921875" style="265" customWidth="1"/>
    <col min="2" max="2" width="7.69921875" style="265" customWidth="1"/>
    <col min="3" max="3" width="9.5" style="265" customWidth="1"/>
    <col min="4" max="4" width="8.3984375" style="265" customWidth="1"/>
    <col min="5" max="5" width="10.8984375" style="265" customWidth="1"/>
    <col min="6" max="6" width="18.19921875" style="265" customWidth="1"/>
    <col min="7" max="7" width="13.19921875" style="265" customWidth="1"/>
    <col min="8" max="8" width="18.19921875" style="265" customWidth="1"/>
    <col min="9" max="10" width="9.59765625" style="265" customWidth="1"/>
    <col min="11" max="11" width="3.59765625" style="265" customWidth="1"/>
    <col min="12" max="13" width="4" style="265" customWidth="1"/>
    <col min="14" max="26" width="3.3984375" style="265" customWidth="1"/>
    <col min="27" max="27" width="7.3984375" style="265" customWidth="1"/>
    <col min="28" max="36" width="7" style="265" customWidth="1"/>
    <col min="37" max="37" width="8.09765625" style="265" customWidth="1"/>
    <col min="38" max="38" width="8.69921875" style="265" customWidth="1"/>
    <col min="39" max="40" width="10.59765625" style="265" customWidth="1"/>
    <col min="41" max="53" width="3.3984375" customWidth="1"/>
    <col min="68" max="69" width="7.09765625" style="265" customWidth="1"/>
    <col min="70" max="71" width="4.8984375" style="265" customWidth="1"/>
    <col min="72" max="73" width="9.3984375" style="265" customWidth="1"/>
    <col min="74" max="74" width="6.59765625" style="265" customWidth="1"/>
    <col min="75" max="78" width="4.8984375" style="265" customWidth="1"/>
    <col min="79" max="80" width="9" style="265"/>
    <col min="81" max="81" width="6.59765625" style="265" customWidth="1"/>
    <col min="82" max="83" width="4.8984375" style="265" customWidth="1"/>
    <col min="84" max="85" width="9" style="265"/>
    <col min="86" max="86" width="6.59765625" style="265" customWidth="1"/>
    <col min="87" max="88" width="4.8984375" style="265" customWidth="1"/>
    <col min="89" max="90" width="9" style="265"/>
    <col min="91" max="91" width="6.59765625" style="265" customWidth="1"/>
    <col min="92" max="93" width="4.8984375" style="265" customWidth="1"/>
    <col min="94" max="95" width="9" style="265"/>
    <col min="96" max="96" width="6.59765625" style="265" customWidth="1"/>
    <col min="97" max="98" width="4.8984375" style="265" customWidth="1"/>
    <col min="99" max="100" width="9" style="265"/>
    <col min="101" max="101" width="6.59765625" style="265" customWidth="1"/>
    <col min="102" max="103" width="4.8984375" style="265" customWidth="1"/>
    <col min="104" max="105" width="9" style="265"/>
    <col min="106" max="111" width="6.59765625" style="265" customWidth="1"/>
    <col min="112" max="113" width="4.69921875" style="265" customWidth="1"/>
    <col min="114" max="115" width="9" style="265"/>
    <col min="116" max="116" width="6.59765625" style="265" customWidth="1"/>
    <col min="117" max="118" width="4.69921875" style="265" customWidth="1"/>
    <col min="119" max="120" width="9" style="265"/>
    <col min="121" max="121" width="6.59765625" style="265" customWidth="1"/>
    <col min="122" max="123" width="4.69921875" style="265" customWidth="1"/>
    <col min="124" max="125" width="9" style="265"/>
    <col min="126" max="126" width="6.59765625" style="265" customWidth="1"/>
    <col min="127" max="128" width="4.69921875" style="265" customWidth="1"/>
    <col min="129" max="130" width="9" style="265"/>
    <col min="131" max="131" width="6.59765625" style="265" customWidth="1"/>
    <col min="132" max="133" width="4.69921875" style="265" customWidth="1"/>
    <col min="134" max="135" width="9" style="265"/>
    <col min="136" max="136" width="6.59765625" style="265" customWidth="1"/>
    <col min="137" max="138" width="4.69921875" style="265" customWidth="1"/>
    <col min="139" max="140" width="9" style="265"/>
    <col min="141" max="141" width="6.59765625" style="265" customWidth="1"/>
    <col min="142" max="143" width="4.69921875" style="265" customWidth="1"/>
    <col min="144" max="145" width="9" style="265"/>
    <col min="146" max="146" width="6.59765625" style="265" customWidth="1"/>
    <col min="147" max="148" width="4.69921875" style="265" customWidth="1"/>
    <col min="149" max="150" width="9" style="265"/>
    <col min="151" max="154" width="6.59765625" style="265" customWidth="1"/>
    <col min="155" max="155" width="8.69921875" style="265" customWidth="1"/>
    <col min="156" max="156" width="6.59765625" style="265" customWidth="1"/>
    <col min="157" max="158" width="4.8984375" style="265" customWidth="1"/>
    <col min="159" max="160" width="9" style="265"/>
    <col min="161" max="161" width="6.59765625" style="265" customWidth="1"/>
    <col min="162" max="163" width="4.8984375" style="265" customWidth="1"/>
    <col min="164" max="165" width="9" style="265"/>
    <col min="166" max="166" width="6.59765625" style="265" customWidth="1"/>
    <col min="167" max="168" width="4.8984375" style="265" customWidth="1"/>
    <col min="169" max="170" width="9" style="265"/>
    <col min="171" max="171" width="6.59765625" style="265" customWidth="1"/>
    <col min="172" max="173" width="4.8984375" style="265" customWidth="1"/>
    <col min="174" max="175" width="9" style="265"/>
    <col min="176" max="176" width="6.59765625" style="265" customWidth="1"/>
    <col min="177" max="178" width="4.8984375" style="265" customWidth="1"/>
    <col min="179" max="180" width="9" style="265"/>
    <col min="181" max="181" width="6.59765625" style="265" customWidth="1"/>
    <col min="182" max="183" width="4.8984375" style="265" customWidth="1"/>
    <col min="184" max="185" width="8.59765625" style="265" customWidth="1"/>
    <col min="186" max="186" width="6.59765625" style="265" customWidth="1"/>
    <col min="187" max="188" width="4.69921875" style="265" customWidth="1"/>
    <col min="189" max="190" width="9" style="265"/>
    <col min="191" max="191" width="6.59765625" style="265" customWidth="1"/>
    <col min="192" max="193" width="4.69921875" style="265" customWidth="1"/>
    <col min="194" max="195" width="9" style="265"/>
    <col min="196" max="196" width="6.59765625" style="265" customWidth="1"/>
    <col min="197" max="198" width="4.69921875" style="265" customWidth="1"/>
    <col min="199" max="200" width="9" style="265"/>
    <col min="201" max="201" width="6.59765625" style="265" customWidth="1"/>
    <col min="202" max="203" width="4.69921875" style="265" customWidth="1"/>
    <col min="204" max="205" width="9" style="265"/>
    <col min="206" max="211" width="6.59765625" style="265" customWidth="1"/>
    <col min="212" max="215" width="4.8984375" style="265" customWidth="1"/>
    <col min="216" max="217" width="9" style="265"/>
    <col min="218" max="218" width="6.59765625" style="265" customWidth="1"/>
    <col min="219" max="220" width="4.8984375" style="265" customWidth="1"/>
    <col min="221" max="222" width="9" style="265"/>
    <col min="223" max="223" width="6.59765625" style="265" customWidth="1"/>
    <col min="224" max="227" width="4.8984375" style="265" customWidth="1"/>
    <col min="228" max="229" width="9" style="265"/>
    <col min="230" max="230" width="6.59765625" style="265" customWidth="1"/>
    <col min="231" max="232" width="4.8984375" style="265" customWidth="1"/>
    <col min="233" max="234" width="9" style="265"/>
    <col min="235" max="235" width="6.59765625" style="265" customWidth="1"/>
    <col min="236" max="237" width="4.8984375" style="265" customWidth="1"/>
    <col min="238" max="239" width="9" style="265"/>
    <col min="240" max="240" width="6.59765625" style="265" customWidth="1"/>
    <col min="241" max="242" width="4.8984375" style="265" customWidth="1"/>
    <col min="243" max="244" width="9" style="265"/>
    <col min="245" max="245" width="6.59765625" style="265" customWidth="1"/>
    <col min="246" max="247" width="4.8984375" style="265" customWidth="1"/>
    <col min="248" max="249" width="9" style="265"/>
    <col min="250" max="250" width="6.59765625" style="265" customWidth="1"/>
    <col min="251" max="252" width="4.8984375" style="265" customWidth="1"/>
    <col min="253" max="254" width="9" style="265"/>
    <col min="255" max="255" width="6.59765625" style="265" customWidth="1"/>
    <col min="256" max="257" width="4.8984375" style="265" customWidth="1"/>
    <col min="258" max="259" width="9" style="265"/>
    <col min="260" max="260" width="6.59765625" style="265" customWidth="1"/>
    <col min="261" max="262" width="4.8984375" style="265" customWidth="1"/>
    <col min="263" max="264" width="9" style="265"/>
    <col min="265" max="265" width="6.59765625" style="265" customWidth="1"/>
    <col min="266" max="266" width="3.59765625" style="265" customWidth="1"/>
    <col min="267" max="267" width="2.8984375" style="265" customWidth="1"/>
    <col min="268" max="268" width="5.59765625" style="265" customWidth="1"/>
    <col min="269" max="272" width="2.8984375" style="265" customWidth="1"/>
    <col min="273" max="273" width="5.3984375" style="265" customWidth="1"/>
    <col min="274" max="277" width="2.8984375" style="265" customWidth="1"/>
    <col min="278" max="278" width="5.8984375" style="265" customWidth="1"/>
    <col min="279" max="280" width="2.8984375" style="265" customWidth="1"/>
    <col min="281" max="282" width="8" style="265" customWidth="1"/>
    <col min="283" max="284" width="2.8984375" style="265" customWidth="1"/>
    <col min="285" max="285" width="6.59765625" style="265" customWidth="1"/>
    <col min="286" max="289" width="2.8984375" style="265" customWidth="1"/>
    <col min="290" max="290" width="5.69921875" style="265" customWidth="1"/>
    <col min="291" max="294" width="2.8984375" style="265" customWidth="1"/>
    <col min="295" max="295" width="5.8984375" style="265" customWidth="1"/>
    <col min="296" max="297" width="2.8984375" style="265" customWidth="1"/>
    <col min="298" max="300" width="10.3984375" style="265" customWidth="1"/>
    <col min="301" max="303" width="2.8984375" style="265" customWidth="1"/>
    <col min="304" max="305" width="6.19921875" style="265" customWidth="1"/>
    <col min="306" max="309" width="5.09765625" style="265" customWidth="1"/>
    <col min="310" max="311" width="2.8984375" style="265" customWidth="1"/>
    <col min="312" max="312" width="6.09765625" style="265" customWidth="1"/>
    <col min="313" max="314" width="2.8984375" style="265" customWidth="1"/>
    <col min="315" max="317" width="5.19921875" style="265" customWidth="1"/>
    <col min="318" max="320" width="2.8984375" style="265" customWidth="1"/>
    <col min="321" max="321" width="6" style="265" customWidth="1"/>
    <col min="322" max="324" width="2.8984375" style="265" customWidth="1"/>
    <col min="325" max="326" width="4.8984375" style="265" customWidth="1"/>
    <col min="327" max="327" width="8.3984375" style="265" customWidth="1"/>
    <col min="328" max="330" width="5" style="265" customWidth="1"/>
    <col min="331" max="331" width="9.19921875" style="265" customWidth="1"/>
    <col min="332" max="334" width="5" style="265" customWidth="1"/>
    <col min="335" max="335" width="8.5" style="265" customWidth="1"/>
    <col min="336" max="338" width="5" style="265" customWidth="1"/>
    <col min="339" max="339" width="8.8984375" style="265" customWidth="1"/>
    <col min="340" max="342" width="5" style="265" customWidth="1"/>
    <col min="343" max="343" width="8.5" style="265" customWidth="1"/>
    <col min="344" max="357" width="5" style="265" customWidth="1"/>
    <col min="358" max="457" width="5.19921875" style="265" customWidth="1"/>
    <col min="458" max="462" width="2.8984375" style="265" customWidth="1"/>
    <col min="463" max="463" width="5.5" style="265" customWidth="1"/>
    <col min="464" max="466" width="2.8984375" style="265" customWidth="1"/>
    <col min="467" max="467" width="4.19921875" style="265" customWidth="1"/>
    <col min="468" max="497" width="2.8984375" style="265" customWidth="1"/>
    <col min="498" max="498" width="5.59765625" style="265" customWidth="1"/>
    <col min="499" max="621" width="2.8984375" style="265" customWidth="1"/>
    <col min="622" max="622" width="5.3984375" style="265" customWidth="1"/>
    <col min="623" max="798" width="2.8984375" style="265" customWidth="1"/>
    <col min="799" max="803" width="12.5" style="265" customWidth="1"/>
    <col min="804" max="815" width="10.59765625" style="265" customWidth="1"/>
    <col min="816" max="816" width="12.5" style="265" customWidth="1"/>
    <col min="817" max="16384" width="9" style="265"/>
  </cols>
  <sheetData>
    <row r="1" spans="1:816">
      <c r="A1" s="728" t="s">
        <v>268</v>
      </c>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t="s">
        <v>269</v>
      </c>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c r="DV1" s="728"/>
      <c r="DW1" s="728"/>
      <c r="DX1" s="728"/>
      <c r="DY1" s="728"/>
      <c r="DZ1" s="728"/>
      <c r="EA1" s="728"/>
      <c r="EB1" s="728"/>
      <c r="EC1" s="728"/>
      <c r="ED1" s="728"/>
      <c r="EE1" s="728"/>
      <c r="EF1" s="728"/>
      <c r="EG1" s="728"/>
      <c r="EH1" s="728"/>
      <c r="EI1" s="728"/>
      <c r="EJ1" s="728"/>
      <c r="EK1" s="728"/>
      <c r="EL1" s="728"/>
      <c r="EM1" s="728"/>
      <c r="EN1" s="728"/>
      <c r="EO1" s="728"/>
      <c r="EP1" s="728"/>
      <c r="EQ1" s="728"/>
      <c r="ER1" s="728"/>
      <c r="ES1" s="728"/>
      <c r="ET1" s="728"/>
      <c r="EU1" s="728"/>
      <c r="EV1" s="728"/>
      <c r="EW1" s="728"/>
      <c r="EX1" s="728"/>
      <c r="EY1" s="728"/>
      <c r="EZ1" s="728"/>
      <c r="FA1" s="728"/>
      <c r="FB1" s="728"/>
      <c r="FC1" s="728"/>
      <c r="FD1" s="728"/>
      <c r="FE1" s="728"/>
      <c r="FF1" s="728"/>
      <c r="FG1" s="728"/>
      <c r="FH1" s="728"/>
      <c r="FI1" s="728"/>
      <c r="FJ1" s="728"/>
      <c r="FK1" s="728"/>
      <c r="FL1" s="728"/>
      <c r="FM1" s="728"/>
      <c r="FN1" s="728"/>
      <c r="FO1" s="728"/>
      <c r="FP1" s="728"/>
      <c r="FQ1" s="728"/>
      <c r="FR1" s="728"/>
      <c r="FS1" s="728"/>
      <c r="FT1" s="728"/>
      <c r="FU1" s="728"/>
      <c r="FV1" s="728"/>
      <c r="FW1" s="728"/>
      <c r="FX1" s="728"/>
      <c r="FY1" s="728"/>
      <c r="FZ1" s="728"/>
      <c r="GA1" s="728"/>
      <c r="GB1" s="728"/>
      <c r="GC1" s="728"/>
      <c r="GD1" s="728"/>
      <c r="GE1" s="728"/>
      <c r="GF1" s="728"/>
      <c r="GG1" s="728"/>
      <c r="GH1" s="728"/>
      <c r="GI1" s="728"/>
      <c r="GJ1" s="728"/>
      <c r="GK1" s="728"/>
      <c r="GL1" s="728"/>
      <c r="GM1" s="728"/>
      <c r="GN1" s="728"/>
      <c r="GO1" s="728"/>
      <c r="GP1" s="728"/>
      <c r="GQ1" s="728"/>
      <c r="GR1" s="728"/>
      <c r="GS1" s="728"/>
      <c r="GT1" s="728"/>
      <c r="GU1" s="728"/>
      <c r="GV1" s="728"/>
      <c r="GW1" s="728"/>
      <c r="GX1" s="728"/>
      <c r="GY1" s="728"/>
      <c r="GZ1" s="728"/>
      <c r="HA1" s="728"/>
      <c r="HB1" s="728"/>
      <c r="HC1" s="728"/>
      <c r="HD1" s="728"/>
      <c r="HE1" s="728"/>
      <c r="HF1" s="728"/>
      <c r="HG1" s="728"/>
      <c r="HH1" s="728"/>
      <c r="HI1" s="728"/>
      <c r="HJ1" s="728"/>
      <c r="HK1" s="728"/>
      <c r="HL1" s="728"/>
      <c r="HM1" s="728"/>
      <c r="HN1" s="728"/>
      <c r="HO1" s="728"/>
      <c r="HP1" s="728"/>
      <c r="HQ1" s="728"/>
      <c r="HR1" s="728"/>
      <c r="HS1" s="728"/>
      <c r="HT1" s="728"/>
      <c r="HU1" s="728"/>
      <c r="HV1" s="728"/>
      <c r="HW1" s="728"/>
      <c r="HX1" s="728"/>
      <c r="HY1" s="728"/>
      <c r="HZ1" s="728"/>
      <c r="IA1" s="728"/>
      <c r="IB1" s="728"/>
      <c r="IC1" s="728"/>
      <c r="ID1" s="728"/>
      <c r="IE1" s="728"/>
      <c r="IF1" s="728"/>
      <c r="IG1" s="728"/>
      <c r="IH1" s="728"/>
      <c r="II1" s="728"/>
      <c r="IJ1" s="728"/>
      <c r="IK1" s="728"/>
      <c r="IL1" s="728"/>
      <c r="IM1" s="728"/>
      <c r="IN1" s="728"/>
      <c r="IO1" s="728"/>
      <c r="IP1" s="728"/>
      <c r="IQ1" s="728"/>
      <c r="IR1" s="728"/>
      <c r="IS1" s="728"/>
      <c r="IT1" s="728"/>
      <c r="IU1" s="728"/>
      <c r="IV1" s="728"/>
      <c r="IW1" s="728"/>
      <c r="IX1" s="728"/>
      <c r="IY1" s="728"/>
      <c r="IZ1" s="728"/>
      <c r="JA1" s="728"/>
      <c r="JB1" s="728"/>
      <c r="JC1" s="728"/>
      <c r="JD1" s="728"/>
      <c r="JE1" s="728"/>
      <c r="JF1" s="728"/>
      <c r="JG1" s="728"/>
      <c r="JH1" s="728"/>
      <c r="JI1" s="728"/>
      <c r="JJ1" s="728"/>
      <c r="JK1" s="728"/>
      <c r="JL1" s="728"/>
      <c r="JM1" s="728"/>
      <c r="JN1" s="728"/>
      <c r="JO1" s="728"/>
      <c r="JP1" s="728"/>
      <c r="JQ1" s="728"/>
      <c r="JR1" s="728"/>
      <c r="JS1" s="728"/>
      <c r="JT1" s="728"/>
      <c r="JU1" s="728"/>
      <c r="JV1" s="728"/>
      <c r="JW1" s="728"/>
      <c r="JX1" s="728"/>
      <c r="JY1" s="728"/>
      <c r="JZ1" s="728"/>
      <c r="KA1" s="728"/>
      <c r="KB1" s="728"/>
      <c r="KC1" s="728"/>
      <c r="KD1" s="728"/>
      <c r="KE1" s="728"/>
      <c r="KF1" s="728"/>
      <c r="KG1" s="728"/>
      <c r="KH1" s="728"/>
      <c r="KI1" s="728"/>
      <c r="KJ1" s="728"/>
      <c r="KK1" s="728"/>
      <c r="KL1" s="728"/>
      <c r="KM1" s="728"/>
      <c r="KN1" s="728"/>
      <c r="KO1" s="728"/>
      <c r="KP1" s="728"/>
      <c r="KQ1" s="728"/>
      <c r="KR1" s="728"/>
      <c r="KS1" s="728"/>
      <c r="KT1" s="728"/>
      <c r="KU1" s="728"/>
      <c r="KV1" s="728"/>
      <c r="KW1" s="728"/>
      <c r="KX1" s="728"/>
      <c r="KY1" s="728"/>
      <c r="KZ1" s="728"/>
      <c r="LA1" s="728"/>
      <c r="LB1" s="728"/>
      <c r="LC1" s="728"/>
      <c r="LD1" s="728"/>
      <c r="LE1" s="728"/>
      <c r="LF1" s="728"/>
      <c r="LG1" s="728"/>
      <c r="LH1" s="728"/>
      <c r="LI1" s="728"/>
      <c r="LJ1" s="728"/>
      <c r="LK1" s="728"/>
      <c r="LL1" s="728"/>
      <c r="LM1" s="728" t="s">
        <v>327</v>
      </c>
      <c r="LN1" s="728"/>
      <c r="LO1" s="728"/>
      <c r="LP1" s="728"/>
      <c r="LQ1" s="728"/>
      <c r="LR1" s="728"/>
      <c r="LS1" s="728"/>
      <c r="LT1" s="728"/>
      <c r="LU1" s="728"/>
      <c r="LV1" s="728"/>
      <c r="LW1" s="728"/>
      <c r="LX1" s="728"/>
      <c r="LY1" s="728"/>
      <c r="LZ1" s="728"/>
      <c r="MA1" s="728"/>
      <c r="MB1" s="728"/>
      <c r="MC1" s="728"/>
      <c r="MD1" s="728"/>
      <c r="ME1" s="728"/>
      <c r="MF1" s="728"/>
      <c r="MG1" s="728"/>
      <c r="MH1" s="728"/>
      <c r="MI1" s="728"/>
      <c r="MJ1" s="728"/>
      <c r="MK1" s="728"/>
      <c r="ML1" s="728"/>
      <c r="MM1" s="728"/>
      <c r="MN1" s="728"/>
      <c r="MO1" s="728"/>
      <c r="MP1" s="728"/>
      <c r="MQ1" s="728"/>
      <c r="MR1" s="728"/>
      <c r="MS1" s="728"/>
      <c r="MT1" s="728"/>
      <c r="MU1" s="728"/>
      <c r="MV1" s="728"/>
      <c r="MW1" s="728"/>
      <c r="MX1" s="728"/>
      <c r="MY1" s="728"/>
      <c r="MZ1" s="728"/>
      <c r="NA1" s="728"/>
      <c r="NB1" s="728"/>
      <c r="NC1" s="728"/>
      <c r="ND1" s="728"/>
      <c r="NE1" s="728"/>
      <c r="NF1" s="728"/>
      <c r="NG1" s="728"/>
      <c r="NH1" s="728"/>
      <c r="NI1" s="728"/>
      <c r="NJ1" s="728"/>
      <c r="NK1" s="728"/>
      <c r="NL1" s="728"/>
      <c r="NM1" s="728"/>
      <c r="NN1" s="728"/>
      <c r="NO1" s="728"/>
      <c r="NP1" s="728"/>
      <c r="NQ1" s="728"/>
      <c r="NR1" s="728"/>
      <c r="NS1" s="728"/>
      <c r="NT1" s="728"/>
      <c r="NU1" s="728"/>
      <c r="NV1" s="728"/>
      <c r="NW1" s="728"/>
      <c r="NX1" s="728"/>
      <c r="NY1" s="728"/>
      <c r="NZ1" s="728"/>
      <c r="OA1" s="728"/>
      <c r="OB1" s="728"/>
      <c r="OC1" s="728"/>
      <c r="OD1" s="728"/>
      <c r="OE1" s="728"/>
      <c r="OF1" s="728"/>
      <c r="OG1" s="728"/>
      <c r="OH1" s="728"/>
      <c r="OI1" s="728"/>
      <c r="OJ1" s="728"/>
      <c r="OK1" s="728"/>
      <c r="OL1" s="728"/>
      <c r="OM1" s="728"/>
      <c r="ON1" s="728"/>
      <c r="OO1" s="728"/>
      <c r="OP1" s="728"/>
      <c r="OQ1" s="728"/>
      <c r="OR1" s="728"/>
      <c r="OS1" s="728"/>
      <c r="OT1" s="728"/>
      <c r="OU1" s="728"/>
      <c r="OV1" s="728"/>
      <c r="OW1" s="728"/>
      <c r="OX1" s="728"/>
      <c r="OY1" s="728"/>
      <c r="OZ1" s="728"/>
      <c r="PA1" s="728"/>
      <c r="PB1" s="728"/>
      <c r="PC1" s="728"/>
      <c r="PD1" s="728"/>
      <c r="PE1" s="728"/>
      <c r="PF1" s="728"/>
      <c r="PG1" s="728"/>
      <c r="PH1" s="728"/>
      <c r="PI1" s="728"/>
      <c r="PJ1" s="728"/>
      <c r="PK1" s="728"/>
      <c r="PL1" s="728"/>
      <c r="PM1" s="728"/>
      <c r="PN1" s="728"/>
      <c r="PO1" s="728"/>
      <c r="PP1" s="728"/>
      <c r="PQ1" s="728"/>
      <c r="PR1" s="728"/>
      <c r="PS1" s="728"/>
      <c r="PT1" s="728"/>
      <c r="PU1" s="728"/>
      <c r="PV1" s="728"/>
      <c r="PW1" s="728"/>
      <c r="PX1" s="728"/>
      <c r="PY1" s="728"/>
      <c r="PZ1" s="728"/>
      <c r="QA1" s="728"/>
      <c r="QB1" s="728"/>
      <c r="QC1" s="728"/>
      <c r="QD1" s="728"/>
      <c r="QE1" s="728"/>
      <c r="QF1" s="728"/>
      <c r="QG1" s="728"/>
      <c r="QH1" s="728"/>
      <c r="QI1" s="728"/>
      <c r="QJ1" s="728"/>
      <c r="QK1" s="728"/>
      <c r="QL1" s="728"/>
      <c r="QM1" s="728"/>
      <c r="QN1" s="728"/>
      <c r="QO1" s="728"/>
      <c r="QP1" s="728"/>
      <c r="QQ1" s="728"/>
      <c r="QR1" s="728"/>
      <c r="QS1" s="728"/>
      <c r="QT1" s="728"/>
      <c r="QU1" s="728"/>
      <c r="QV1" s="728"/>
      <c r="QW1" s="728"/>
      <c r="QX1" s="728"/>
      <c r="QY1" s="728"/>
      <c r="QZ1" s="728"/>
      <c r="RA1" s="728"/>
      <c r="RB1" s="728"/>
      <c r="RC1" s="728"/>
      <c r="RD1" s="728"/>
      <c r="RE1" s="728"/>
      <c r="RF1" s="728"/>
      <c r="RG1" s="728"/>
      <c r="RH1" s="728"/>
      <c r="RI1" s="728"/>
      <c r="RJ1" s="728"/>
      <c r="RK1" s="728"/>
      <c r="RL1" s="728"/>
      <c r="RM1" s="728"/>
      <c r="RN1" s="728"/>
      <c r="RO1" s="728"/>
      <c r="RP1" s="728"/>
      <c r="RQ1" s="728"/>
      <c r="RR1" s="728"/>
      <c r="RS1" s="728"/>
      <c r="RT1" s="728"/>
      <c r="RU1" s="728"/>
      <c r="RV1" s="728"/>
      <c r="RW1" s="728"/>
      <c r="RX1" s="728"/>
      <c r="RY1" s="728"/>
      <c r="RZ1" s="728"/>
      <c r="SA1" s="728"/>
      <c r="SB1" s="728"/>
      <c r="SC1" s="728"/>
      <c r="SD1" s="728" t="s">
        <v>328</v>
      </c>
      <c r="SE1" s="728"/>
      <c r="SF1" s="728"/>
      <c r="SG1" s="728"/>
      <c r="SH1" s="728"/>
      <c r="SI1" s="728"/>
      <c r="SJ1" s="728"/>
      <c r="SK1" s="728"/>
      <c r="SL1" s="728"/>
      <c r="SM1" s="728"/>
      <c r="SN1" s="728"/>
      <c r="SO1" s="728"/>
      <c r="SP1" s="728"/>
      <c r="SQ1" s="728"/>
      <c r="SR1" s="728"/>
      <c r="SS1" s="728"/>
      <c r="ST1" s="728"/>
      <c r="SU1" s="728"/>
      <c r="SV1" s="728"/>
      <c r="SW1" s="728"/>
      <c r="SX1" s="728"/>
      <c r="SY1" s="728"/>
      <c r="SZ1" s="728"/>
      <c r="TA1" s="728"/>
      <c r="TB1" s="728"/>
      <c r="TC1" s="728"/>
      <c r="TD1" s="728"/>
      <c r="TE1" s="728"/>
      <c r="TF1" s="728"/>
      <c r="TG1" s="728"/>
      <c r="TH1" s="728"/>
      <c r="TI1" s="728"/>
      <c r="TJ1" s="728"/>
      <c r="TK1" s="728"/>
      <c r="TL1" s="728"/>
      <c r="TM1" s="728"/>
      <c r="TN1" s="728"/>
      <c r="TO1" s="728"/>
      <c r="TP1" s="728"/>
      <c r="TQ1" s="728"/>
      <c r="TR1" s="728"/>
      <c r="TS1" s="728"/>
      <c r="TT1" s="728"/>
      <c r="TU1" s="728"/>
      <c r="TV1" s="728"/>
      <c r="TW1" s="728"/>
      <c r="TX1" s="728"/>
      <c r="TY1" s="728"/>
      <c r="TZ1" s="728"/>
      <c r="UA1" s="728"/>
      <c r="UB1" s="728"/>
      <c r="UC1" s="728"/>
      <c r="UD1" s="728"/>
      <c r="UE1" s="728"/>
      <c r="UF1" s="728"/>
      <c r="UG1" s="728"/>
      <c r="UH1" s="728"/>
      <c r="UI1" s="728"/>
      <c r="UJ1" s="728"/>
      <c r="UK1" s="728"/>
      <c r="UL1" s="728"/>
      <c r="UM1" s="728"/>
      <c r="UN1" s="728"/>
      <c r="UO1" s="728"/>
      <c r="UP1" s="728"/>
      <c r="UQ1" s="728"/>
      <c r="UR1" s="728"/>
      <c r="US1" s="728"/>
      <c r="UT1" s="728"/>
      <c r="UU1" s="728"/>
      <c r="UV1" s="728"/>
      <c r="UW1" s="728"/>
      <c r="UX1" s="728"/>
      <c r="UY1" s="728"/>
      <c r="UZ1" s="728"/>
      <c r="VA1" s="728"/>
      <c r="VB1" s="728"/>
      <c r="VC1" s="728"/>
      <c r="VD1" s="728"/>
      <c r="VE1" s="728"/>
      <c r="VF1" s="728"/>
      <c r="VG1" s="728"/>
      <c r="VH1" s="728"/>
      <c r="VI1" s="728"/>
      <c r="VJ1" s="728"/>
      <c r="VK1" s="728"/>
      <c r="VL1" s="728"/>
      <c r="VM1" s="728"/>
      <c r="VN1" s="728"/>
      <c r="VO1" s="728"/>
      <c r="VP1" s="728"/>
      <c r="VQ1" s="728"/>
      <c r="VR1" s="728"/>
      <c r="VS1" s="728"/>
      <c r="VT1" s="728"/>
      <c r="VU1" s="728"/>
      <c r="VV1" s="728"/>
      <c r="VW1" s="728"/>
      <c r="VX1" s="728"/>
      <c r="VY1" s="728"/>
      <c r="VZ1" s="728"/>
      <c r="WA1" s="728"/>
      <c r="WB1" s="728"/>
      <c r="WC1" s="728"/>
      <c r="WD1" s="728"/>
      <c r="WE1" s="728"/>
      <c r="WF1" s="728"/>
      <c r="WG1" s="728"/>
      <c r="WH1" s="728"/>
      <c r="WI1" s="728"/>
      <c r="WJ1" s="728"/>
      <c r="WK1" s="728"/>
      <c r="WL1" s="728"/>
      <c r="WM1" s="728"/>
      <c r="WN1" s="728"/>
      <c r="WO1" s="728"/>
      <c r="WP1" s="728"/>
      <c r="WQ1" s="728"/>
      <c r="WR1" s="728"/>
      <c r="WS1" s="728"/>
      <c r="WT1" s="728"/>
      <c r="WU1" s="728"/>
      <c r="WV1" s="728"/>
      <c r="WW1" s="728"/>
      <c r="WX1" s="728" t="s">
        <v>329</v>
      </c>
      <c r="WY1" s="728"/>
      <c r="WZ1" s="728"/>
      <c r="XA1" s="728"/>
      <c r="XB1" s="728"/>
      <c r="XC1" s="728"/>
      <c r="XD1" s="728"/>
      <c r="XE1" s="728"/>
      <c r="XF1" s="728"/>
      <c r="XG1" s="728"/>
      <c r="XH1" s="728"/>
      <c r="XI1" s="728"/>
      <c r="XJ1" s="728"/>
      <c r="XK1" s="728"/>
      <c r="XL1" s="728"/>
      <c r="XM1" s="728"/>
      <c r="XN1" s="728"/>
      <c r="XO1" s="728"/>
      <c r="XP1" s="728"/>
      <c r="XQ1" s="728"/>
      <c r="XR1" s="728"/>
      <c r="XS1" s="728"/>
      <c r="XT1" s="728"/>
      <c r="XU1" s="728"/>
      <c r="XV1" s="728"/>
      <c r="XW1" s="728"/>
      <c r="XX1" s="728"/>
      <c r="XY1" s="728"/>
      <c r="XZ1" s="728"/>
      <c r="YA1" s="728"/>
      <c r="YB1" s="728"/>
      <c r="YC1" s="728"/>
      <c r="YD1" s="728"/>
      <c r="YE1" s="728"/>
      <c r="YF1" s="728"/>
      <c r="YG1" s="728"/>
      <c r="YH1" s="728"/>
      <c r="YI1" s="728"/>
      <c r="YJ1" s="728"/>
      <c r="YK1" s="728"/>
      <c r="YL1" s="728"/>
      <c r="YM1" s="728"/>
      <c r="YN1" s="728"/>
      <c r="YO1" s="728"/>
      <c r="YP1" s="728"/>
      <c r="YQ1" s="728"/>
      <c r="YR1" s="728"/>
      <c r="YS1" s="728"/>
      <c r="YT1" s="728"/>
      <c r="YU1" s="728"/>
      <c r="YV1" s="728"/>
      <c r="YW1" s="728"/>
      <c r="YX1" s="728"/>
      <c r="YY1" s="728"/>
      <c r="YZ1" s="728"/>
      <c r="ZA1" s="728"/>
      <c r="ZB1" s="728"/>
      <c r="ZC1" s="728"/>
      <c r="ZD1" s="728"/>
      <c r="ZE1" s="728"/>
      <c r="ZF1" s="728"/>
      <c r="ZG1" s="728"/>
      <c r="ZH1" s="728"/>
      <c r="ZI1" s="728"/>
      <c r="ZJ1" s="728"/>
      <c r="ZK1" s="728"/>
      <c r="ZL1" s="728"/>
      <c r="ZM1" s="728"/>
      <c r="ZN1" s="728"/>
      <c r="ZO1" s="728"/>
      <c r="ZP1" s="728"/>
      <c r="ZQ1" s="728"/>
      <c r="ZR1" s="728"/>
      <c r="ZS1" s="728"/>
      <c r="ZT1" s="728"/>
      <c r="ZU1" s="728"/>
      <c r="ZV1" s="728"/>
      <c r="ZW1" s="728"/>
      <c r="ZX1" s="728"/>
      <c r="ZY1" s="728"/>
      <c r="ZZ1" s="728"/>
      <c r="AAA1" s="728"/>
      <c r="AAB1" s="728"/>
      <c r="AAC1" s="728"/>
      <c r="AAD1" s="728"/>
      <c r="AAE1" s="728"/>
      <c r="AAF1" s="728"/>
      <c r="AAG1" s="728"/>
      <c r="AAH1" s="728"/>
      <c r="AAI1" s="728"/>
      <c r="AAJ1" s="728"/>
      <c r="AAK1" s="728"/>
      <c r="AAL1" s="728"/>
      <c r="AAM1" s="728"/>
      <c r="AAN1" s="728" t="s">
        <v>330</v>
      </c>
      <c r="AAO1" s="728"/>
      <c r="AAP1" s="728"/>
      <c r="AAQ1" s="728"/>
      <c r="AAR1" s="728"/>
      <c r="AAS1" s="728"/>
      <c r="AAT1" s="728"/>
      <c r="AAU1" s="728"/>
      <c r="AAV1" s="728"/>
      <c r="AAW1" s="728"/>
      <c r="AAX1" s="728"/>
      <c r="AAY1" s="728"/>
      <c r="AAZ1" s="728"/>
      <c r="ABA1" s="728"/>
      <c r="ABB1" s="728"/>
      <c r="ABC1" s="728"/>
      <c r="ABD1" s="728"/>
      <c r="ABE1" s="728"/>
      <c r="ABF1" s="728"/>
      <c r="ABG1" s="728"/>
      <c r="ABH1" s="728"/>
      <c r="ABI1" s="728"/>
      <c r="ABJ1" s="728"/>
      <c r="ABK1" s="728"/>
      <c r="ABL1" s="728"/>
      <c r="ABM1" s="728"/>
      <c r="ABN1" s="728"/>
      <c r="ABO1" s="728"/>
      <c r="ABP1" s="728"/>
      <c r="ABQ1" s="728"/>
      <c r="ABR1" s="728"/>
      <c r="ABS1" s="728"/>
      <c r="ABT1" s="728"/>
      <c r="ABU1" s="728"/>
      <c r="ABV1" s="728"/>
      <c r="ABW1" s="728"/>
      <c r="ABX1" s="728"/>
      <c r="ABY1" s="728"/>
      <c r="ABZ1" s="728"/>
      <c r="ACA1" s="728"/>
      <c r="ACB1" s="728"/>
      <c r="ACC1" s="728"/>
      <c r="ACD1" s="728"/>
      <c r="ACE1" s="728"/>
      <c r="ACF1" s="728"/>
      <c r="ACG1" s="728"/>
      <c r="ACH1" s="728"/>
      <c r="ACI1" s="728"/>
      <c r="ACJ1" s="728"/>
      <c r="ACK1" s="728"/>
      <c r="ACL1" s="728"/>
      <c r="ACM1" s="728"/>
      <c r="ACN1" s="728"/>
      <c r="ACO1" s="728"/>
      <c r="ACP1" s="728"/>
      <c r="ACQ1" s="728"/>
      <c r="ACR1" s="728"/>
      <c r="ACS1" s="728"/>
      <c r="ACT1" s="728"/>
      <c r="ACU1" s="728"/>
      <c r="ACV1" s="728"/>
      <c r="ACW1" s="728"/>
      <c r="ACX1" s="728"/>
      <c r="ACY1" s="728"/>
      <c r="ACZ1" s="728"/>
      <c r="ADA1" s="728"/>
      <c r="ADB1" s="728"/>
      <c r="ADC1" s="728"/>
      <c r="ADD1" s="728"/>
      <c r="ADE1" s="728"/>
      <c r="ADF1" s="728"/>
      <c r="ADG1" s="728"/>
      <c r="ADH1" s="728"/>
      <c r="ADI1" s="728"/>
      <c r="ADJ1" s="728"/>
      <c r="ADK1" s="728"/>
      <c r="ADL1" s="728"/>
      <c r="ADM1" s="728"/>
      <c r="ADN1" s="728"/>
      <c r="ADO1" s="728"/>
      <c r="ADP1" s="728"/>
      <c r="ADQ1" s="728"/>
      <c r="ADR1" s="728"/>
      <c r="ADS1" s="728" t="s">
        <v>51</v>
      </c>
      <c r="ADT1" s="728"/>
      <c r="ADU1" s="728"/>
      <c r="ADV1" s="728"/>
      <c r="ADW1" s="728"/>
      <c r="ADX1" s="728"/>
      <c r="ADY1" s="728"/>
      <c r="ADZ1" s="728"/>
      <c r="AEA1" s="728"/>
      <c r="AEB1" s="728"/>
      <c r="AEC1" s="728"/>
      <c r="AED1" s="728"/>
      <c r="AEE1" s="728"/>
      <c r="AEF1" s="728"/>
      <c r="AEG1" s="728"/>
      <c r="AEH1" s="728"/>
      <c r="AEI1" s="728"/>
      <c r="AEJ1" s="728"/>
    </row>
    <row r="2" spans="1:816" ht="39.75" customHeight="1">
      <c r="A2" s="729" t="s">
        <v>331</v>
      </c>
      <c r="B2" s="729" t="s">
        <v>332</v>
      </c>
      <c r="C2" s="734" t="s">
        <v>333</v>
      </c>
      <c r="D2" s="734" t="s">
        <v>7</v>
      </c>
      <c r="E2" s="734" t="s">
        <v>334</v>
      </c>
      <c r="F2" s="729" t="s">
        <v>10</v>
      </c>
      <c r="G2" s="737" t="s">
        <v>11</v>
      </c>
      <c r="H2" s="737" t="s">
        <v>12</v>
      </c>
      <c r="I2" s="734" t="s">
        <v>13</v>
      </c>
      <c r="J2" s="738" t="s">
        <v>335</v>
      </c>
      <c r="K2" s="739" t="s">
        <v>270</v>
      </c>
      <c r="L2" s="740"/>
      <c r="M2" s="741"/>
      <c r="N2" s="745" t="s">
        <v>271</v>
      </c>
      <c r="O2" s="745"/>
      <c r="P2" s="745"/>
      <c r="Q2" s="745"/>
      <c r="R2" s="745"/>
      <c r="S2" s="745"/>
      <c r="T2" s="745"/>
      <c r="U2" s="745"/>
      <c r="V2" s="745"/>
      <c r="W2" s="745"/>
      <c r="X2" s="745"/>
      <c r="Y2" s="745"/>
      <c r="Z2" s="745"/>
      <c r="AA2" s="746" t="s">
        <v>272</v>
      </c>
      <c r="AB2" s="747"/>
      <c r="AC2" s="747"/>
      <c r="AD2" s="747"/>
      <c r="AE2" s="747"/>
      <c r="AF2" s="747"/>
      <c r="AG2" s="747"/>
      <c r="AH2" s="747"/>
      <c r="AI2" s="747"/>
      <c r="AJ2" s="747"/>
      <c r="AK2" s="747"/>
      <c r="AL2" s="747"/>
      <c r="AM2" s="748"/>
      <c r="AN2" s="749" t="s">
        <v>273</v>
      </c>
      <c r="AO2" s="749" t="s">
        <v>336</v>
      </c>
      <c r="AP2" s="745"/>
      <c r="AQ2" s="745"/>
      <c r="AR2" s="745"/>
      <c r="AS2" s="745"/>
      <c r="AT2" s="745"/>
      <c r="AU2" s="745"/>
      <c r="AV2" s="745"/>
      <c r="AW2" s="745"/>
      <c r="AX2" s="745"/>
      <c r="AY2" s="745"/>
      <c r="AZ2" s="745"/>
      <c r="BA2" s="745"/>
      <c r="BB2" s="746" t="s">
        <v>337</v>
      </c>
      <c r="BC2" s="747"/>
      <c r="BD2" s="747"/>
      <c r="BE2" s="747"/>
      <c r="BF2" s="747"/>
      <c r="BG2" s="747"/>
      <c r="BH2" s="747"/>
      <c r="BI2" s="747"/>
      <c r="BJ2" s="747"/>
      <c r="BK2" s="747"/>
      <c r="BL2" s="747"/>
      <c r="BM2" s="747"/>
      <c r="BN2" s="748"/>
      <c r="BO2" s="749" t="s">
        <v>338</v>
      </c>
      <c r="BP2" s="745" t="s">
        <v>339</v>
      </c>
      <c r="BQ2" s="758" t="s">
        <v>340</v>
      </c>
      <c r="BR2" s="761" t="s">
        <v>77</v>
      </c>
      <c r="BS2" s="762"/>
      <c r="BT2" s="762"/>
      <c r="BU2" s="762"/>
      <c r="BV2" s="762"/>
      <c r="BW2" s="762"/>
      <c r="BX2" s="762"/>
      <c r="BY2" s="762"/>
      <c r="BZ2" s="762"/>
      <c r="CA2" s="762"/>
      <c r="CB2" s="762"/>
      <c r="CC2" s="762"/>
      <c r="CD2" s="762"/>
      <c r="CE2" s="762"/>
      <c r="CF2" s="762"/>
      <c r="CG2" s="762"/>
      <c r="CH2" s="762"/>
      <c r="CI2" s="762"/>
      <c r="CJ2" s="762"/>
      <c r="CK2" s="762"/>
      <c r="CL2" s="762"/>
      <c r="CM2" s="762"/>
      <c r="CN2" s="762"/>
      <c r="CO2" s="762"/>
      <c r="CP2" s="762"/>
      <c r="CQ2" s="762"/>
      <c r="CR2" s="762"/>
      <c r="CS2" s="762"/>
      <c r="CT2" s="762"/>
      <c r="CU2" s="762"/>
      <c r="CV2" s="762"/>
      <c r="CW2" s="762"/>
      <c r="CX2" s="762"/>
      <c r="CY2" s="762"/>
      <c r="CZ2" s="762"/>
      <c r="DA2" s="762"/>
      <c r="DB2" s="762"/>
      <c r="DC2" s="762"/>
      <c r="DD2" s="762"/>
      <c r="DE2" s="762"/>
      <c r="DF2" s="762"/>
      <c r="DG2" s="762"/>
      <c r="DH2" s="762"/>
      <c r="DI2" s="762"/>
      <c r="DJ2" s="762"/>
      <c r="DK2" s="762"/>
      <c r="DL2" s="762"/>
      <c r="DM2" s="762"/>
      <c r="DN2" s="762"/>
      <c r="DO2" s="762"/>
      <c r="DP2" s="762"/>
      <c r="DQ2" s="762"/>
      <c r="DR2" s="762"/>
      <c r="DS2" s="762"/>
      <c r="DT2" s="762"/>
      <c r="DU2" s="762"/>
      <c r="DV2" s="762"/>
      <c r="DW2" s="762"/>
      <c r="DX2" s="762"/>
      <c r="DY2" s="762"/>
      <c r="DZ2" s="762"/>
      <c r="EA2" s="762"/>
      <c r="EB2" s="762"/>
      <c r="EC2" s="762"/>
      <c r="ED2" s="762"/>
      <c r="EE2" s="762"/>
      <c r="EF2" s="762"/>
      <c r="EG2" s="762"/>
      <c r="EH2" s="762"/>
      <c r="EI2" s="762"/>
      <c r="EJ2" s="762"/>
      <c r="EK2" s="762"/>
      <c r="EL2" s="762"/>
      <c r="EM2" s="762"/>
      <c r="EN2" s="762"/>
      <c r="EO2" s="762"/>
      <c r="EP2" s="762"/>
      <c r="EQ2" s="762"/>
      <c r="ER2" s="762"/>
      <c r="ES2" s="762"/>
      <c r="ET2" s="762"/>
      <c r="EU2" s="762"/>
      <c r="EV2" s="762"/>
      <c r="EW2" s="762"/>
      <c r="EX2" s="762"/>
      <c r="EY2" s="762"/>
      <c r="EZ2" s="762"/>
      <c r="FA2" s="762"/>
      <c r="FB2" s="762"/>
      <c r="FC2" s="762"/>
      <c r="FD2" s="762"/>
      <c r="FE2" s="762"/>
      <c r="FF2" s="762"/>
      <c r="FG2" s="762"/>
      <c r="FH2" s="762"/>
      <c r="FI2" s="762"/>
      <c r="FJ2" s="762"/>
      <c r="FK2" s="762"/>
      <c r="FL2" s="762"/>
      <c r="FM2" s="762"/>
      <c r="FN2" s="762"/>
      <c r="FO2" s="762"/>
      <c r="FP2" s="762"/>
      <c r="FQ2" s="762"/>
      <c r="FR2" s="762"/>
      <c r="FS2" s="762"/>
      <c r="FT2" s="762"/>
      <c r="FU2" s="762"/>
      <c r="FV2" s="762"/>
      <c r="FW2" s="762"/>
      <c r="FX2" s="762"/>
      <c r="FY2" s="762"/>
      <c r="FZ2" s="762"/>
      <c r="GA2" s="762"/>
      <c r="GB2" s="762"/>
      <c r="GC2" s="762"/>
      <c r="GD2" s="762"/>
      <c r="GE2" s="762"/>
      <c r="GF2" s="762"/>
      <c r="GG2" s="762"/>
      <c r="GH2" s="762"/>
      <c r="GI2" s="762"/>
      <c r="GJ2" s="762"/>
      <c r="GK2" s="762"/>
      <c r="GL2" s="762"/>
      <c r="GM2" s="762"/>
      <c r="GN2" s="762"/>
      <c r="GO2" s="762"/>
      <c r="GP2" s="762"/>
      <c r="GQ2" s="762"/>
      <c r="GR2" s="762"/>
      <c r="GS2" s="762"/>
      <c r="GT2" s="762"/>
      <c r="GU2" s="762"/>
      <c r="GV2" s="762"/>
      <c r="GW2" s="762"/>
      <c r="GX2" s="762"/>
      <c r="GY2" s="762"/>
      <c r="GZ2" s="762"/>
      <c r="HA2" s="762"/>
      <c r="HB2" s="762"/>
      <c r="HC2" s="762"/>
      <c r="HD2" s="762"/>
      <c r="HE2" s="762"/>
      <c r="HF2" s="762"/>
      <c r="HG2" s="762"/>
      <c r="HH2" s="762"/>
      <c r="HI2" s="762"/>
      <c r="HJ2" s="762"/>
      <c r="HK2" s="762"/>
      <c r="HL2" s="762"/>
      <c r="HM2" s="762"/>
      <c r="HN2" s="762"/>
      <c r="HO2" s="762"/>
      <c r="HP2" s="762"/>
      <c r="HQ2" s="762"/>
      <c r="HR2" s="762"/>
      <c r="HS2" s="762"/>
      <c r="HT2" s="762"/>
      <c r="HU2" s="762"/>
      <c r="HV2" s="762"/>
      <c r="HW2" s="762"/>
      <c r="HX2" s="762"/>
      <c r="HY2" s="762"/>
      <c r="HZ2" s="762"/>
      <c r="IA2" s="762"/>
      <c r="IB2" s="762"/>
      <c r="IC2" s="762"/>
      <c r="ID2" s="762"/>
      <c r="IE2" s="762"/>
      <c r="IF2" s="762"/>
      <c r="IG2" s="762"/>
      <c r="IH2" s="762"/>
      <c r="II2" s="762"/>
      <c r="IJ2" s="762"/>
      <c r="IK2" s="762"/>
      <c r="IL2" s="762"/>
      <c r="IM2" s="762"/>
      <c r="IN2" s="762"/>
      <c r="IO2" s="762"/>
      <c r="IP2" s="762"/>
      <c r="IQ2" s="762"/>
      <c r="IR2" s="762"/>
      <c r="IS2" s="762"/>
      <c r="IT2" s="762"/>
      <c r="IU2" s="762"/>
      <c r="IV2" s="762"/>
      <c r="IW2" s="762"/>
      <c r="IX2" s="762"/>
      <c r="IY2" s="762"/>
      <c r="IZ2" s="762"/>
      <c r="JA2" s="762"/>
      <c r="JB2" s="762"/>
      <c r="JC2" s="762"/>
      <c r="JD2" s="762"/>
      <c r="JE2" s="763"/>
      <c r="JF2" s="757" t="s">
        <v>277</v>
      </c>
      <c r="JG2" s="757"/>
      <c r="JH2" s="757"/>
      <c r="JI2" s="757"/>
      <c r="JJ2" s="757"/>
      <c r="JK2" s="757"/>
      <c r="JL2" s="757"/>
      <c r="JM2" s="757"/>
      <c r="JN2" s="757"/>
      <c r="JO2" s="757"/>
      <c r="JP2" s="757"/>
      <c r="JQ2" s="757"/>
      <c r="JR2" s="757"/>
      <c r="JS2" s="757"/>
      <c r="JT2" s="757"/>
      <c r="JU2" s="750" t="s">
        <v>278</v>
      </c>
      <c r="JV2" s="751"/>
      <c r="JW2" s="751"/>
      <c r="JX2" s="751"/>
      <c r="JY2" s="751"/>
      <c r="JZ2" s="751"/>
      <c r="KA2" s="751"/>
      <c r="KB2" s="751"/>
      <c r="KC2" s="751"/>
      <c r="KD2" s="751"/>
      <c r="KE2" s="751"/>
      <c r="KF2" s="751"/>
      <c r="KG2" s="751"/>
      <c r="KH2" s="751"/>
      <c r="KI2" s="751"/>
      <c r="KJ2" s="751"/>
      <c r="KK2" s="752"/>
      <c r="KL2" s="753" t="s">
        <v>279</v>
      </c>
      <c r="KM2" s="754"/>
      <c r="KN2" s="754"/>
      <c r="KO2" s="754"/>
      <c r="KP2" s="754"/>
      <c r="KQ2" s="755"/>
      <c r="KR2" s="756" t="s">
        <v>280</v>
      </c>
      <c r="KS2" s="757"/>
      <c r="KT2" s="756" t="s">
        <v>281</v>
      </c>
      <c r="KU2" s="757"/>
      <c r="KV2" s="756" t="s">
        <v>282</v>
      </c>
      <c r="KW2" s="757"/>
      <c r="KX2" s="756" t="s">
        <v>283</v>
      </c>
      <c r="KY2" s="757"/>
      <c r="KZ2" s="757"/>
      <c r="LA2" s="757"/>
      <c r="LB2" s="757"/>
      <c r="LC2" s="756" t="s">
        <v>284</v>
      </c>
      <c r="LD2" s="757"/>
      <c r="LE2" s="757"/>
      <c r="LF2" s="756" t="s">
        <v>285</v>
      </c>
      <c r="LG2" s="756"/>
      <c r="LH2" s="757"/>
      <c r="LI2" s="757"/>
      <c r="LJ2" s="757"/>
      <c r="LK2" s="757"/>
      <c r="LL2" s="757"/>
      <c r="LM2" s="766" t="s">
        <v>341</v>
      </c>
      <c r="LN2" s="769" t="s">
        <v>342</v>
      </c>
      <c r="LO2" s="770"/>
      <c r="LP2" s="770"/>
      <c r="LQ2" s="770"/>
      <c r="LR2" s="770"/>
      <c r="LS2" s="770"/>
      <c r="LT2" s="770"/>
      <c r="LU2" s="770"/>
      <c r="LV2" s="770"/>
      <c r="LW2" s="770"/>
      <c r="LX2" s="770"/>
      <c r="LY2" s="770"/>
      <c r="LZ2" s="770"/>
      <c r="MA2" s="770"/>
      <c r="MB2" s="770"/>
      <c r="MC2" s="770"/>
      <c r="MD2" s="770"/>
      <c r="ME2" s="770"/>
      <c r="MF2" s="770"/>
      <c r="MG2" s="770"/>
      <c r="MH2" s="770"/>
      <c r="MI2" s="770"/>
      <c r="MJ2" s="770"/>
      <c r="MK2" s="770"/>
      <c r="ML2" s="770"/>
      <c r="MM2" s="770"/>
      <c r="MN2" s="770"/>
      <c r="MO2" s="770"/>
      <c r="MP2" s="770"/>
      <c r="MQ2" s="770"/>
      <c r="MR2" s="770"/>
      <c r="MS2" s="770"/>
      <c r="MT2" s="770"/>
      <c r="MU2" s="770"/>
      <c r="MV2" s="770"/>
      <c r="MW2" s="770"/>
      <c r="MX2" s="770"/>
      <c r="MY2" s="770"/>
      <c r="MZ2" s="770"/>
      <c r="NA2" s="770"/>
      <c r="NB2" s="770"/>
      <c r="NC2" s="770"/>
      <c r="ND2" s="770"/>
      <c r="NE2" s="770"/>
      <c r="NF2" s="770"/>
      <c r="NG2" s="770"/>
      <c r="NH2" s="770"/>
      <c r="NI2" s="770"/>
      <c r="NJ2" s="770"/>
      <c r="NK2" s="770"/>
      <c r="NL2" s="770"/>
      <c r="NM2" s="770"/>
      <c r="NN2" s="770"/>
      <c r="NO2" s="770"/>
      <c r="NP2" s="770"/>
      <c r="NQ2" s="770"/>
      <c r="NR2" s="770"/>
      <c r="NS2" s="770"/>
      <c r="NT2" s="770"/>
      <c r="NU2" s="770"/>
      <c r="NV2" s="770"/>
      <c r="NW2" s="770"/>
      <c r="NX2" s="770"/>
      <c r="NY2" s="770"/>
      <c r="NZ2" s="770"/>
      <c r="OA2" s="770"/>
      <c r="OB2" s="770"/>
      <c r="OC2" s="770"/>
      <c r="OD2" s="770"/>
      <c r="OE2" s="770"/>
      <c r="OF2" s="770"/>
      <c r="OG2" s="770"/>
      <c r="OH2" s="770"/>
      <c r="OI2" s="770"/>
      <c r="OJ2" s="770"/>
      <c r="OK2" s="770"/>
      <c r="OL2" s="770"/>
      <c r="OM2" s="770"/>
      <c r="ON2" s="770"/>
      <c r="OO2" s="770"/>
      <c r="OP2" s="770"/>
      <c r="OQ2" s="770"/>
      <c r="OR2" s="770"/>
      <c r="OS2" s="770"/>
      <c r="OT2" s="770"/>
      <c r="OU2" s="770"/>
      <c r="OV2" s="770"/>
      <c r="OW2" s="770"/>
      <c r="OX2" s="770"/>
      <c r="OY2" s="770"/>
      <c r="OZ2" s="770"/>
      <c r="PA2" s="770"/>
      <c r="PB2" s="770"/>
      <c r="PC2" s="770"/>
      <c r="PD2" s="770"/>
      <c r="PE2" s="770"/>
      <c r="PF2" s="770"/>
      <c r="PG2" s="770"/>
      <c r="PH2" s="770"/>
      <c r="PI2" s="770"/>
      <c r="PJ2" s="770"/>
      <c r="PK2" s="770"/>
      <c r="PL2" s="770"/>
      <c r="PM2" s="770"/>
      <c r="PN2" s="770"/>
      <c r="PO2" s="770"/>
      <c r="PP2" s="770"/>
      <c r="PQ2" s="770"/>
      <c r="PR2" s="770"/>
      <c r="PS2" s="770"/>
      <c r="PT2" s="770"/>
      <c r="PU2" s="770"/>
      <c r="PV2" s="770"/>
      <c r="PW2" s="770"/>
      <c r="PX2" s="770"/>
      <c r="PY2" s="770"/>
      <c r="PZ2" s="770"/>
      <c r="QA2" s="770"/>
      <c r="QB2" s="770"/>
      <c r="QC2" s="770"/>
      <c r="QD2" s="770"/>
      <c r="QE2" s="770"/>
      <c r="QF2" s="770"/>
      <c r="QG2" s="770"/>
      <c r="QH2" s="770"/>
      <c r="QI2" s="770"/>
      <c r="QJ2" s="770"/>
      <c r="QK2" s="770"/>
      <c r="QL2" s="770"/>
      <c r="QM2" s="770"/>
      <c r="QN2" s="770"/>
      <c r="QO2" s="771"/>
      <c r="QP2" s="750" t="s">
        <v>343</v>
      </c>
      <c r="QQ2" s="751"/>
      <c r="QR2" s="751"/>
      <c r="QS2" s="751"/>
      <c r="QT2" s="751"/>
      <c r="QU2" s="751"/>
      <c r="QV2" s="751"/>
      <c r="QW2" s="752"/>
      <c r="QX2" s="750" t="s">
        <v>344</v>
      </c>
      <c r="QY2" s="751"/>
      <c r="QZ2" s="751"/>
      <c r="RA2" s="751"/>
      <c r="RB2" s="751"/>
      <c r="RC2" s="751"/>
      <c r="RD2" s="751"/>
      <c r="RE2" s="752"/>
      <c r="RF2" s="750" t="s">
        <v>345</v>
      </c>
      <c r="RG2" s="751"/>
      <c r="RH2" s="752"/>
      <c r="RI2" s="750" t="s">
        <v>346</v>
      </c>
      <c r="RJ2" s="751"/>
      <c r="RK2" s="752"/>
      <c r="RL2" s="750" t="s">
        <v>347</v>
      </c>
      <c r="RM2" s="751"/>
      <c r="RN2" s="751"/>
      <c r="RO2" s="751"/>
      <c r="RP2" s="752"/>
      <c r="RQ2" s="750" t="s">
        <v>348</v>
      </c>
      <c r="RR2" s="751"/>
      <c r="RS2" s="751"/>
      <c r="RT2" s="751"/>
      <c r="RU2" s="752"/>
      <c r="RV2" s="750" t="s">
        <v>349</v>
      </c>
      <c r="RW2" s="751"/>
      <c r="RX2" s="751"/>
      <c r="RY2" s="751"/>
      <c r="RZ2" s="751"/>
      <c r="SA2" s="751"/>
      <c r="SB2" s="751"/>
      <c r="SC2" s="752"/>
      <c r="SD2" s="766" t="s">
        <v>350</v>
      </c>
      <c r="SE2" s="777" t="s">
        <v>342</v>
      </c>
      <c r="SF2" s="778"/>
      <c r="SG2" s="778"/>
      <c r="SH2" s="778"/>
      <c r="SI2" s="778"/>
      <c r="SJ2" s="778"/>
      <c r="SK2" s="778"/>
      <c r="SL2" s="778"/>
      <c r="SM2" s="778"/>
      <c r="SN2" s="778"/>
      <c r="SO2" s="778"/>
      <c r="SP2" s="778"/>
      <c r="SQ2" s="778"/>
      <c r="SR2" s="778"/>
      <c r="SS2" s="778"/>
      <c r="ST2" s="778"/>
      <c r="SU2" s="778"/>
      <c r="SV2" s="778"/>
      <c r="SW2" s="778"/>
      <c r="SX2" s="778"/>
      <c r="SY2" s="778"/>
      <c r="SZ2" s="778"/>
      <c r="TA2" s="778"/>
      <c r="TB2" s="778"/>
      <c r="TC2" s="778"/>
      <c r="TD2" s="778"/>
      <c r="TE2" s="778"/>
      <c r="TF2" s="778"/>
      <c r="TG2" s="778"/>
      <c r="TH2" s="778"/>
      <c r="TI2" s="778"/>
      <c r="TJ2" s="778"/>
      <c r="TK2" s="778"/>
      <c r="TL2" s="778"/>
      <c r="TM2" s="778"/>
      <c r="TN2" s="778"/>
      <c r="TO2" s="778"/>
      <c r="TP2" s="778"/>
      <c r="TQ2" s="778"/>
      <c r="TR2" s="778"/>
      <c r="TS2" s="778"/>
      <c r="TT2" s="778"/>
      <c r="TU2" s="778"/>
      <c r="TV2" s="778"/>
      <c r="TW2" s="778"/>
      <c r="TX2" s="778"/>
      <c r="TY2" s="778"/>
      <c r="TZ2" s="778"/>
      <c r="UA2" s="778"/>
      <c r="UB2" s="778"/>
      <c r="UC2" s="778"/>
      <c r="UD2" s="778"/>
      <c r="UE2" s="778"/>
      <c r="UF2" s="778"/>
      <c r="UG2" s="778"/>
      <c r="UH2" s="778"/>
      <c r="UI2" s="778"/>
      <c r="UJ2" s="778"/>
      <c r="UK2" s="778"/>
      <c r="UL2" s="778"/>
      <c r="UM2" s="778"/>
      <c r="UN2" s="778"/>
      <c r="UO2" s="778"/>
      <c r="UP2" s="778"/>
      <c r="UQ2" s="778"/>
      <c r="UR2" s="778"/>
      <c r="US2" s="778"/>
      <c r="UT2" s="778"/>
      <c r="UU2" s="778"/>
      <c r="UV2" s="778"/>
      <c r="UW2" s="778"/>
      <c r="UX2" s="778"/>
      <c r="UY2" s="778"/>
      <c r="UZ2" s="778"/>
      <c r="VA2" s="778"/>
      <c r="VB2" s="778"/>
      <c r="VC2" s="778"/>
      <c r="VD2" s="778"/>
      <c r="VE2" s="778"/>
      <c r="VF2" s="778"/>
      <c r="VG2" s="778"/>
      <c r="VH2" s="778"/>
      <c r="VI2" s="778"/>
      <c r="VJ2" s="778"/>
      <c r="VK2" s="778"/>
      <c r="VL2" s="778"/>
      <c r="VM2" s="778"/>
      <c r="VN2" s="778"/>
      <c r="VO2" s="778"/>
      <c r="VP2" s="778"/>
      <c r="VQ2" s="778"/>
      <c r="VR2" s="778"/>
      <c r="VS2" s="778"/>
      <c r="VT2" s="778"/>
      <c r="VU2" s="778"/>
      <c r="VV2" s="778"/>
      <c r="VW2" s="778"/>
      <c r="VX2" s="778"/>
      <c r="VY2" s="778"/>
      <c r="VZ2" s="779"/>
      <c r="WA2" s="750" t="s">
        <v>351</v>
      </c>
      <c r="WB2" s="751"/>
      <c r="WC2" s="751"/>
      <c r="WD2" s="751"/>
      <c r="WE2" s="751"/>
      <c r="WF2" s="752"/>
      <c r="WG2" s="750" t="s">
        <v>352</v>
      </c>
      <c r="WH2" s="751"/>
      <c r="WI2" s="751"/>
      <c r="WJ2" s="751"/>
      <c r="WK2" s="751"/>
      <c r="WL2" s="752"/>
      <c r="WM2" s="750" t="s">
        <v>353</v>
      </c>
      <c r="WN2" s="752"/>
      <c r="WO2" s="750" t="s">
        <v>354</v>
      </c>
      <c r="WP2" s="751"/>
      <c r="WQ2" s="751"/>
      <c r="WR2" s="751"/>
      <c r="WS2" s="751"/>
      <c r="WT2" s="751"/>
      <c r="WU2" s="751"/>
      <c r="WV2" s="751"/>
      <c r="WW2" s="752"/>
      <c r="WX2" s="766" t="s">
        <v>355</v>
      </c>
      <c r="WY2" s="777" t="s">
        <v>342</v>
      </c>
      <c r="WZ2" s="778"/>
      <c r="XA2" s="778"/>
      <c r="XB2" s="778"/>
      <c r="XC2" s="778"/>
      <c r="XD2" s="778"/>
      <c r="XE2" s="778"/>
      <c r="XF2" s="778"/>
      <c r="XG2" s="778"/>
      <c r="XH2" s="778"/>
      <c r="XI2" s="778"/>
      <c r="XJ2" s="778"/>
      <c r="XK2" s="778"/>
      <c r="XL2" s="778"/>
      <c r="XM2" s="778"/>
      <c r="XN2" s="778"/>
      <c r="XO2" s="778"/>
      <c r="XP2" s="778"/>
      <c r="XQ2" s="778"/>
      <c r="XR2" s="778"/>
      <c r="XS2" s="778"/>
      <c r="XT2" s="778"/>
      <c r="XU2" s="778"/>
      <c r="XV2" s="778"/>
      <c r="XW2" s="778"/>
      <c r="XX2" s="778"/>
      <c r="XY2" s="778"/>
      <c r="XZ2" s="778"/>
      <c r="YA2" s="778"/>
      <c r="YB2" s="778"/>
      <c r="YC2" s="778"/>
      <c r="YD2" s="778"/>
      <c r="YE2" s="778"/>
      <c r="YF2" s="778"/>
      <c r="YG2" s="778"/>
      <c r="YH2" s="778"/>
      <c r="YI2" s="778"/>
      <c r="YJ2" s="778"/>
      <c r="YK2" s="778"/>
      <c r="YL2" s="778"/>
      <c r="YM2" s="778"/>
      <c r="YN2" s="778"/>
      <c r="YO2" s="778"/>
      <c r="YP2" s="778"/>
      <c r="YQ2" s="778"/>
      <c r="YR2" s="778"/>
      <c r="YS2" s="778"/>
      <c r="YT2" s="778"/>
      <c r="YU2" s="778"/>
      <c r="YV2" s="778"/>
      <c r="YW2" s="778"/>
      <c r="YX2" s="778"/>
      <c r="YY2" s="778"/>
      <c r="YZ2" s="778"/>
      <c r="ZA2" s="778"/>
      <c r="ZB2" s="778"/>
      <c r="ZC2" s="778"/>
      <c r="ZD2" s="778"/>
      <c r="ZE2" s="778"/>
      <c r="ZF2" s="778"/>
      <c r="ZG2" s="778"/>
      <c r="ZH2" s="778"/>
      <c r="ZI2" s="778"/>
      <c r="ZJ2" s="778"/>
      <c r="ZK2" s="778"/>
      <c r="ZL2" s="778"/>
      <c r="ZM2" s="778"/>
      <c r="ZN2" s="778"/>
      <c r="ZO2" s="779"/>
      <c r="ZP2" s="750" t="s">
        <v>356</v>
      </c>
      <c r="ZQ2" s="751"/>
      <c r="ZR2" s="752"/>
      <c r="ZS2" s="750" t="s">
        <v>357</v>
      </c>
      <c r="ZT2" s="751"/>
      <c r="ZU2" s="751"/>
      <c r="ZV2" s="751"/>
      <c r="ZW2" s="751"/>
      <c r="ZX2" s="751"/>
      <c r="ZY2" s="751"/>
      <c r="ZZ2" s="751"/>
      <c r="AAA2" s="751"/>
      <c r="AAB2" s="751"/>
      <c r="AAC2" s="751"/>
      <c r="AAD2" s="752"/>
      <c r="AAE2" s="750" t="s">
        <v>358</v>
      </c>
      <c r="AAF2" s="751"/>
      <c r="AAG2" s="751"/>
      <c r="AAH2" s="751"/>
      <c r="AAI2" s="751"/>
      <c r="AAJ2" s="751"/>
      <c r="AAK2" s="751"/>
      <c r="AAL2" s="751"/>
      <c r="AAM2" s="752"/>
      <c r="AAN2" s="766" t="s">
        <v>359</v>
      </c>
      <c r="AAO2" s="777" t="s">
        <v>77</v>
      </c>
      <c r="AAP2" s="778"/>
      <c r="AAQ2" s="778"/>
      <c r="AAR2" s="778"/>
      <c r="AAS2" s="778"/>
      <c r="AAT2" s="778"/>
      <c r="AAU2" s="778"/>
      <c r="AAV2" s="778"/>
      <c r="AAW2" s="778"/>
      <c r="AAX2" s="778"/>
      <c r="AAY2" s="778"/>
      <c r="AAZ2" s="778"/>
      <c r="ABA2" s="778"/>
      <c r="ABB2" s="778"/>
      <c r="ABC2" s="778"/>
      <c r="ABD2" s="778"/>
      <c r="ABE2" s="778"/>
      <c r="ABF2" s="778"/>
      <c r="ABG2" s="778"/>
      <c r="ABH2" s="778"/>
      <c r="ABI2" s="778"/>
      <c r="ABJ2" s="778"/>
      <c r="ABK2" s="778"/>
      <c r="ABL2" s="778"/>
      <c r="ABM2" s="778"/>
      <c r="ABN2" s="778"/>
      <c r="ABO2" s="778"/>
      <c r="ABP2" s="778"/>
      <c r="ABQ2" s="778"/>
      <c r="ABR2" s="778"/>
      <c r="ABS2" s="778"/>
      <c r="ABT2" s="778"/>
      <c r="ABU2" s="778"/>
      <c r="ABV2" s="778"/>
      <c r="ABW2" s="778"/>
      <c r="ABX2" s="778"/>
      <c r="ABY2" s="778"/>
      <c r="ABZ2" s="778"/>
      <c r="ACA2" s="778"/>
      <c r="ACB2" s="778"/>
      <c r="ACC2" s="778"/>
      <c r="ACD2" s="778"/>
      <c r="ACE2" s="778"/>
      <c r="ACF2" s="778"/>
      <c r="ACG2" s="778"/>
      <c r="ACH2" s="778"/>
      <c r="ACI2" s="778"/>
      <c r="ACJ2" s="778"/>
      <c r="ACK2" s="778"/>
      <c r="ACL2" s="778"/>
      <c r="ACM2" s="778"/>
      <c r="ACN2" s="778"/>
      <c r="ACO2" s="778"/>
      <c r="ACP2" s="778"/>
      <c r="ACQ2" s="778"/>
      <c r="ACR2" s="778"/>
      <c r="ACS2" s="778"/>
      <c r="ACT2" s="779"/>
      <c r="ACU2" s="750" t="s">
        <v>360</v>
      </c>
      <c r="ACV2" s="751"/>
      <c r="ACW2" s="752"/>
      <c r="ACX2" s="750" t="s">
        <v>361</v>
      </c>
      <c r="ACY2" s="751"/>
      <c r="ACZ2" s="751"/>
      <c r="ADA2" s="751"/>
      <c r="ADB2" s="751"/>
      <c r="ADC2" s="751"/>
      <c r="ADD2" s="751"/>
      <c r="ADE2" s="751"/>
      <c r="ADF2" s="751"/>
      <c r="ADG2" s="751"/>
      <c r="ADH2" s="751"/>
      <c r="ADI2" s="752"/>
      <c r="ADJ2" s="750" t="s">
        <v>362</v>
      </c>
      <c r="ADK2" s="751"/>
      <c r="ADL2" s="751"/>
      <c r="ADM2" s="751"/>
      <c r="ADN2" s="751"/>
      <c r="ADO2" s="751"/>
      <c r="ADP2" s="751"/>
      <c r="ADQ2" s="751"/>
      <c r="ADR2" s="752"/>
      <c r="ADS2" s="749" t="s">
        <v>274</v>
      </c>
      <c r="ADT2" s="749" t="s">
        <v>275</v>
      </c>
      <c r="ADU2" s="749" t="s">
        <v>276</v>
      </c>
      <c r="ADV2" s="764" t="s">
        <v>363</v>
      </c>
      <c r="ADW2" s="764" t="s">
        <v>364</v>
      </c>
      <c r="ADX2" s="746" t="s">
        <v>365</v>
      </c>
      <c r="ADY2" s="747"/>
      <c r="ADZ2" s="748"/>
      <c r="AEA2" s="746" t="s">
        <v>366</v>
      </c>
      <c r="AEB2" s="747"/>
      <c r="AEC2" s="748"/>
      <c r="AED2" s="746" t="s">
        <v>367</v>
      </c>
      <c r="AEE2" s="747"/>
      <c r="AEF2" s="748"/>
      <c r="AEG2" s="782" t="s">
        <v>368</v>
      </c>
      <c r="AEH2" s="783"/>
      <c r="AEI2" s="784"/>
      <c r="AEJ2" s="764" t="s">
        <v>68</v>
      </c>
    </row>
    <row r="3" spans="1:816" ht="30" customHeight="1">
      <c r="A3" s="730"/>
      <c r="B3" s="732"/>
      <c r="C3" s="735"/>
      <c r="D3" s="735"/>
      <c r="E3" s="735"/>
      <c r="F3" s="735"/>
      <c r="G3" s="735"/>
      <c r="H3" s="735"/>
      <c r="I3" s="735"/>
      <c r="J3" s="735"/>
      <c r="K3" s="742"/>
      <c r="L3" s="743"/>
      <c r="M3" s="744"/>
      <c r="N3" s="749" t="s">
        <v>20</v>
      </c>
      <c r="O3" s="749" t="s">
        <v>21</v>
      </c>
      <c r="P3" s="749" t="s">
        <v>22</v>
      </c>
      <c r="Q3" s="749" t="s">
        <v>23</v>
      </c>
      <c r="R3" s="749" t="s">
        <v>24</v>
      </c>
      <c r="S3" s="749" t="s">
        <v>25</v>
      </c>
      <c r="T3" s="749" t="s">
        <v>26</v>
      </c>
      <c r="U3" s="749" t="s">
        <v>27</v>
      </c>
      <c r="V3" s="749" t="s">
        <v>28</v>
      </c>
      <c r="W3" s="749" t="s">
        <v>29</v>
      </c>
      <c r="X3" s="749" t="s">
        <v>30</v>
      </c>
      <c r="Y3" s="749" t="s">
        <v>31</v>
      </c>
      <c r="Z3" s="749" t="s">
        <v>32</v>
      </c>
      <c r="AA3" s="764" t="s">
        <v>369</v>
      </c>
      <c r="AB3" s="764" t="s">
        <v>370</v>
      </c>
      <c r="AC3" s="764" t="s">
        <v>371</v>
      </c>
      <c r="AD3" s="764" t="s">
        <v>372</v>
      </c>
      <c r="AE3" s="764" t="s">
        <v>373</v>
      </c>
      <c r="AF3" s="764" t="s">
        <v>374</v>
      </c>
      <c r="AG3" s="764" t="s">
        <v>375</v>
      </c>
      <c r="AH3" s="764" t="s">
        <v>376</v>
      </c>
      <c r="AI3" s="764" t="s">
        <v>377</v>
      </c>
      <c r="AJ3" s="764" t="s">
        <v>378</v>
      </c>
      <c r="AK3" s="764" t="s">
        <v>379</v>
      </c>
      <c r="AL3" s="764" t="s">
        <v>380</v>
      </c>
      <c r="AM3" s="764" t="s">
        <v>46</v>
      </c>
      <c r="AN3" s="749"/>
      <c r="AO3" s="749" t="s">
        <v>20</v>
      </c>
      <c r="AP3" s="749" t="s">
        <v>21</v>
      </c>
      <c r="AQ3" s="749" t="s">
        <v>22</v>
      </c>
      <c r="AR3" s="749" t="s">
        <v>23</v>
      </c>
      <c r="AS3" s="749" t="s">
        <v>24</v>
      </c>
      <c r="AT3" s="749" t="s">
        <v>25</v>
      </c>
      <c r="AU3" s="749" t="s">
        <v>26</v>
      </c>
      <c r="AV3" s="749" t="s">
        <v>27</v>
      </c>
      <c r="AW3" s="749" t="s">
        <v>28</v>
      </c>
      <c r="AX3" s="749" t="s">
        <v>29</v>
      </c>
      <c r="AY3" s="749" t="s">
        <v>30</v>
      </c>
      <c r="AZ3" s="749" t="s">
        <v>31</v>
      </c>
      <c r="BA3" s="749" t="s">
        <v>32</v>
      </c>
      <c r="BB3" s="764" t="s">
        <v>369</v>
      </c>
      <c r="BC3" s="764" t="s">
        <v>370</v>
      </c>
      <c r="BD3" s="764" t="s">
        <v>371</v>
      </c>
      <c r="BE3" s="764" t="s">
        <v>372</v>
      </c>
      <c r="BF3" s="764" t="s">
        <v>373</v>
      </c>
      <c r="BG3" s="764" t="s">
        <v>374</v>
      </c>
      <c r="BH3" s="764" t="s">
        <v>375</v>
      </c>
      <c r="BI3" s="764" t="s">
        <v>376</v>
      </c>
      <c r="BJ3" s="764" t="s">
        <v>377</v>
      </c>
      <c r="BK3" s="764" t="s">
        <v>378</v>
      </c>
      <c r="BL3" s="764" t="s">
        <v>379</v>
      </c>
      <c r="BM3" s="764" t="s">
        <v>380</v>
      </c>
      <c r="BN3" s="764" t="s">
        <v>46</v>
      </c>
      <c r="BO3" s="749"/>
      <c r="BP3" s="745"/>
      <c r="BQ3" s="759"/>
      <c r="BR3" s="792">
        <v>1</v>
      </c>
      <c r="BS3" s="793"/>
      <c r="BT3" s="793"/>
      <c r="BU3" s="793"/>
      <c r="BV3" s="793"/>
      <c r="BW3" s="793"/>
      <c r="BX3" s="793"/>
      <c r="BY3" s="793"/>
      <c r="BZ3" s="793"/>
      <c r="CA3" s="793"/>
      <c r="CB3" s="793"/>
      <c r="CC3" s="793"/>
      <c r="CD3" s="793"/>
      <c r="CE3" s="793"/>
      <c r="CF3" s="793"/>
      <c r="CG3" s="793"/>
      <c r="CH3" s="793"/>
      <c r="CI3" s="793"/>
      <c r="CJ3" s="793"/>
      <c r="CK3" s="793"/>
      <c r="CL3" s="793"/>
      <c r="CM3" s="793"/>
      <c r="CN3" s="793"/>
      <c r="CO3" s="793"/>
      <c r="CP3" s="793"/>
      <c r="CQ3" s="793"/>
      <c r="CR3" s="793"/>
      <c r="CS3" s="793"/>
      <c r="CT3" s="793"/>
      <c r="CU3" s="793"/>
      <c r="CV3" s="793"/>
      <c r="CW3" s="793"/>
      <c r="CX3" s="793"/>
      <c r="CY3" s="793"/>
      <c r="CZ3" s="793"/>
      <c r="DA3" s="793"/>
      <c r="DB3" s="793"/>
      <c r="DC3" s="793"/>
      <c r="DD3" s="793"/>
      <c r="DE3" s="793"/>
      <c r="DF3" s="793"/>
      <c r="DG3" s="793"/>
      <c r="DH3" s="793"/>
      <c r="DI3" s="793"/>
      <c r="DJ3" s="793"/>
      <c r="DK3" s="793"/>
      <c r="DL3" s="793"/>
      <c r="DM3" s="793"/>
      <c r="DN3" s="793"/>
      <c r="DO3" s="793"/>
      <c r="DP3" s="793"/>
      <c r="DQ3" s="793"/>
      <c r="DR3" s="793"/>
      <c r="DS3" s="793"/>
      <c r="DT3" s="793"/>
      <c r="DU3" s="793"/>
      <c r="DV3" s="793"/>
      <c r="DW3" s="793"/>
      <c r="DX3" s="793"/>
      <c r="DY3" s="793"/>
      <c r="DZ3" s="793"/>
      <c r="EA3" s="793"/>
      <c r="EB3" s="793"/>
      <c r="EC3" s="793"/>
      <c r="ED3" s="793"/>
      <c r="EE3" s="793"/>
      <c r="EF3" s="793"/>
      <c r="EG3" s="793"/>
      <c r="EH3" s="793"/>
      <c r="EI3" s="793"/>
      <c r="EJ3" s="793"/>
      <c r="EK3" s="793"/>
      <c r="EL3" s="793"/>
      <c r="EM3" s="793"/>
      <c r="EN3" s="793"/>
      <c r="EO3" s="793"/>
      <c r="EP3" s="793"/>
      <c r="EQ3" s="793"/>
      <c r="ER3" s="793"/>
      <c r="ES3" s="793"/>
      <c r="ET3" s="793"/>
      <c r="EU3" s="793"/>
      <c r="EV3" s="793"/>
      <c r="EW3" s="793"/>
      <c r="EX3" s="793"/>
      <c r="EY3" s="793"/>
      <c r="EZ3" s="794"/>
      <c r="FA3" s="787">
        <v>2</v>
      </c>
      <c r="FB3" s="788"/>
      <c r="FC3" s="788"/>
      <c r="FD3" s="788"/>
      <c r="FE3" s="788"/>
      <c r="FF3" s="788"/>
      <c r="FG3" s="788"/>
      <c r="FH3" s="788"/>
      <c r="FI3" s="788"/>
      <c r="FJ3" s="788"/>
      <c r="FK3" s="788"/>
      <c r="FL3" s="788"/>
      <c r="FM3" s="788"/>
      <c r="FN3" s="788"/>
      <c r="FO3" s="788"/>
      <c r="FP3" s="788"/>
      <c r="FQ3" s="788"/>
      <c r="FR3" s="788"/>
      <c r="FS3" s="788"/>
      <c r="FT3" s="788"/>
      <c r="FU3" s="788"/>
      <c r="FV3" s="788"/>
      <c r="FW3" s="788"/>
      <c r="FX3" s="788"/>
      <c r="FY3" s="788"/>
      <c r="FZ3" s="788"/>
      <c r="GA3" s="788"/>
      <c r="GB3" s="788"/>
      <c r="GC3" s="788"/>
      <c r="GD3" s="789"/>
      <c r="GE3" s="790">
        <v>3</v>
      </c>
      <c r="GF3" s="791"/>
      <c r="GG3" s="788"/>
      <c r="GH3" s="788"/>
      <c r="GI3" s="788"/>
      <c r="GJ3" s="788"/>
      <c r="GK3" s="788"/>
      <c r="GL3" s="788"/>
      <c r="GM3" s="788"/>
      <c r="GN3" s="788"/>
      <c r="GO3" s="788"/>
      <c r="GP3" s="788"/>
      <c r="GQ3" s="788"/>
      <c r="GR3" s="788"/>
      <c r="GS3" s="788"/>
      <c r="GT3" s="788"/>
      <c r="GU3" s="788"/>
      <c r="GV3" s="788"/>
      <c r="GW3" s="788"/>
      <c r="GX3" s="788"/>
      <c r="GY3" s="788"/>
      <c r="GZ3" s="788"/>
      <c r="HA3" s="788"/>
      <c r="HB3" s="788"/>
      <c r="HC3" s="789"/>
      <c r="HD3" s="787">
        <v>4</v>
      </c>
      <c r="HE3" s="788"/>
      <c r="HF3" s="788"/>
      <c r="HG3" s="788"/>
      <c r="HH3" s="788"/>
      <c r="HI3" s="788"/>
      <c r="HJ3" s="788"/>
      <c r="HK3" s="788"/>
      <c r="HL3" s="788"/>
      <c r="HM3" s="788"/>
      <c r="HN3" s="788"/>
      <c r="HO3" s="789"/>
      <c r="HP3" s="787">
        <v>5</v>
      </c>
      <c r="HQ3" s="788"/>
      <c r="HR3" s="788"/>
      <c r="HS3" s="788"/>
      <c r="HT3" s="788"/>
      <c r="HU3" s="788"/>
      <c r="HV3" s="788"/>
      <c r="HW3" s="788"/>
      <c r="HX3" s="788"/>
      <c r="HY3" s="788"/>
      <c r="HZ3" s="788"/>
      <c r="IA3" s="788"/>
      <c r="IB3" s="788"/>
      <c r="IC3" s="788"/>
      <c r="ID3" s="788"/>
      <c r="IE3" s="788"/>
      <c r="IF3" s="789"/>
      <c r="IG3" s="787">
        <v>6</v>
      </c>
      <c r="IH3" s="788"/>
      <c r="II3" s="788"/>
      <c r="IJ3" s="788"/>
      <c r="IK3" s="788"/>
      <c r="IL3" s="788"/>
      <c r="IM3" s="788"/>
      <c r="IN3" s="788"/>
      <c r="IO3" s="788"/>
      <c r="IP3" s="788"/>
      <c r="IQ3" s="788"/>
      <c r="IR3" s="788"/>
      <c r="IS3" s="788"/>
      <c r="IT3" s="788"/>
      <c r="IU3" s="789"/>
      <c r="IV3" s="787">
        <v>7</v>
      </c>
      <c r="IW3" s="788"/>
      <c r="IX3" s="788"/>
      <c r="IY3" s="788"/>
      <c r="IZ3" s="788"/>
      <c r="JA3" s="788"/>
      <c r="JB3" s="788"/>
      <c r="JC3" s="788"/>
      <c r="JD3" s="788"/>
      <c r="JE3" s="789"/>
      <c r="JF3" s="775" t="s">
        <v>286</v>
      </c>
      <c r="JG3" s="775"/>
      <c r="JH3" s="266" t="s">
        <v>287</v>
      </c>
      <c r="JI3" s="776" t="s">
        <v>75</v>
      </c>
      <c r="JJ3" s="776"/>
      <c r="JK3" s="775" t="s">
        <v>286</v>
      </c>
      <c r="JL3" s="775"/>
      <c r="JM3" s="266" t="s">
        <v>287</v>
      </c>
      <c r="JN3" s="776" t="s">
        <v>75</v>
      </c>
      <c r="JO3" s="776"/>
      <c r="JP3" s="775" t="s">
        <v>286</v>
      </c>
      <c r="JQ3" s="775"/>
      <c r="JR3" s="266" t="s">
        <v>287</v>
      </c>
      <c r="JS3" s="776" t="s">
        <v>75</v>
      </c>
      <c r="JT3" s="776"/>
      <c r="JU3" s="266" t="s">
        <v>287</v>
      </c>
      <c r="JV3" s="267" t="s">
        <v>75</v>
      </c>
      <c r="JW3" s="775" t="s">
        <v>286</v>
      </c>
      <c r="JX3" s="775"/>
      <c r="JY3" s="266" t="s">
        <v>287</v>
      </c>
      <c r="JZ3" s="776" t="s">
        <v>75</v>
      </c>
      <c r="KA3" s="776"/>
      <c r="KB3" s="775" t="s">
        <v>286</v>
      </c>
      <c r="KC3" s="775"/>
      <c r="KD3" s="266" t="s">
        <v>287</v>
      </c>
      <c r="KE3" s="776" t="s">
        <v>75</v>
      </c>
      <c r="KF3" s="776"/>
      <c r="KG3" s="775" t="s">
        <v>286</v>
      </c>
      <c r="KH3" s="775"/>
      <c r="KI3" s="266" t="s">
        <v>287</v>
      </c>
      <c r="KJ3" s="776" t="s">
        <v>75</v>
      </c>
      <c r="KK3" s="776"/>
      <c r="KL3" s="268" t="s">
        <v>286</v>
      </c>
      <c r="KM3" s="268" t="s">
        <v>287</v>
      </c>
      <c r="KN3" s="269" t="s">
        <v>75</v>
      </c>
      <c r="KO3" s="268" t="s">
        <v>286</v>
      </c>
      <c r="KP3" s="268" t="s">
        <v>287</v>
      </c>
      <c r="KQ3" s="269" t="s">
        <v>75</v>
      </c>
      <c r="KR3" s="268" t="s">
        <v>287</v>
      </c>
      <c r="KS3" s="269" t="s">
        <v>75</v>
      </c>
      <c r="KT3" s="268" t="s">
        <v>287</v>
      </c>
      <c r="KU3" s="269" t="s">
        <v>75</v>
      </c>
      <c r="KV3" s="268" t="s">
        <v>287</v>
      </c>
      <c r="KW3" s="269" t="s">
        <v>75</v>
      </c>
      <c r="KX3" s="775" t="s">
        <v>286</v>
      </c>
      <c r="KY3" s="775"/>
      <c r="KZ3" s="266" t="s">
        <v>287</v>
      </c>
      <c r="LA3" s="776" t="s">
        <v>75</v>
      </c>
      <c r="LB3" s="776"/>
      <c r="LC3" s="268" t="s">
        <v>286</v>
      </c>
      <c r="LD3" s="268" t="s">
        <v>287</v>
      </c>
      <c r="LE3" s="269" t="s">
        <v>75</v>
      </c>
      <c r="LF3" s="775" t="s">
        <v>286</v>
      </c>
      <c r="LG3" s="775"/>
      <c r="LH3" s="775"/>
      <c r="LI3" s="266" t="s">
        <v>287</v>
      </c>
      <c r="LJ3" s="795" t="s">
        <v>75</v>
      </c>
      <c r="LK3" s="795"/>
      <c r="LL3" s="795"/>
      <c r="LM3" s="767"/>
      <c r="LN3" s="772">
        <v>1</v>
      </c>
      <c r="LO3" s="773"/>
      <c r="LP3" s="773"/>
      <c r="LQ3" s="773"/>
      <c r="LR3" s="773"/>
      <c r="LS3" s="773"/>
      <c r="LT3" s="773"/>
      <c r="LU3" s="773"/>
      <c r="LV3" s="773"/>
      <c r="LW3" s="773"/>
      <c r="LX3" s="773"/>
      <c r="LY3" s="773"/>
      <c r="LZ3" s="773"/>
      <c r="MA3" s="773"/>
      <c r="MB3" s="773"/>
      <c r="MC3" s="773"/>
      <c r="MD3" s="773"/>
      <c r="ME3" s="773"/>
      <c r="MF3" s="773"/>
      <c r="MG3" s="773"/>
      <c r="MH3" s="773"/>
      <c r="MI3" s="773"/>
      <c r="MJ3" s="773"/>
      <c r="MK3" s="773"/>
      <c r="ML3" s="773"/>
      <c r="MM3" s="773"/>
      <c r="MN3" s="773"/>
      <c r="MO3" s="773"/>
      <c r="MP3" s="773"/>
      <c r="MQ3" s="773"/>
      <c r="MR3" s="773"/>
      <c r="MS3" s="774"/>
      <c r="MT3" s="772">
        <v>2</v>
      </c>
      <c r="MU3" s="773"/>
      <c r="MV3" s="773"/>
      <c r="MW3" s="773"/>
      <c r="MX3" s="773"/>
      <c r="MY3" s="773"/>
      <c r="MZ3" s="773"/>
      <c r="NA3" s="773"/>
      <c r="NB3" s="773"/>
      <c r="NC3" s="773"/>
      <c r="ND3" s="773"/>
      <c r="NE3" s="774"/>
      <c r="NF3" s="772">
        <v>3</v>
      </c>
      <c r="NG3" s="773"/>
      <c r="NH3" s="773"/>
      <c r="NI3" s="774"/>
      <c r="NJ3" s="772">
        <v>4</v>
      </c>
      <c r="NK3" s="773"/>
      <c r="NL3" s="773"/>
      <c r="NM3" s="773"/>
      <c r="NN3" s="773"/>
      <c r="NO3" s="773"/>
      <c r="NP3" s="773"/>
      <c r="NQ3" s="773"/>
      <c r="NR3" s="773"/>
      <c r="NS3" s="773"/>
      <c r="NT3" s="773"/>
      <c r="NU3" s="773"/>
      <c r="NV3" s="773"/>
      <c r="NW3" s="773"/>
      <c r="NX3" s="773"/>
      <c r="NY3" s="773"/>
      <c r="NZ3" s="773"/>
      <c r="OA3" s="773"/>
      <c r="OB3" s="773"/>
      <c r="OC3" s="773"/>
      <c r="OD3" s="773"/>
      <c r="OE3" s="773"/>
      <c r="OF3" s="773"/>
      <c r="OG3" s="773"/>
      <c r="OH3" s="773"/>
      <c r="OI3" s="773"/>
      <c r="OJ3" s="773"/>
      <c r="OK3" s="774"/>
      <c r="OL3" s="772">
        <v>5</v>
      </c>
      <c r="OM3" s="773"/>
      <c r="ON3" s="773"/>
      <c r="OO3" s="773"/>
      <c r="OP3" s="773"/>
      <c r="OQ3" s="773"/>
      <c r="OR3" s="773"/>
      <c r="OS3" s="773"/>
      <c r="OT3" s="773"/>
      <c r="OU3" s="773"/>
      <c r="OV3" s="773"/>
      <c r="OW3" s="773"/>
      <c r="OX3" s="773"/>
      <c r="OY3" s="773"/>
      <c r="OZ3" s="773"/>
      <c r="PA3" s="773"/>
      <c r="PB3" s="773"/>
      <c r="PC3" s="773"/>
      <c r="PD3" s="773"/>
      <c r="PE3" s="774"/>
      <c r="PF3" s="772">
        <v>6</v>
      </c>
      <c r="PG3" s="773"/>
      <c r="PH3" s="773"/>
      <c r="PI3" s="773"/>
      <c r="PJ3" s="773"/>
      <c r="PK3" s="773"/>
      <c r="PL3" s="773"/>
      <c r="PM3" s="773"/>
      <c r="PN3" s="773"/>
      <c r="PO3" s="773"/>
      <c r="PP3" s="773"/>
      <c r="PQ3" s="773"/>
      <c r="PR3" s="773"/>
      <c r="PS3" s="773"/>
      <c r="PT3" s="773"/>
      <c r="PU3" s="773"/>
      <c r="PV3" s="773"/>
      <c r="PW3" s="773"/>
      <c r="PX3" s="773"/>
      <c r="PY3" s="774"/>
      <c r="PZ3" s="772">
        <v>7</v>
      </c>
      <c r="QA3" s="773"/>
      <c r="QB3" s="773"/>
      <c r="QC3" s="773"/>
      <c r="QD3" s="773"/>
      <c r="QE3" s="773"/>
      <c r="QF3" s="773"/>
      <c r="QG3" s="773"/>
      <c r="QH3" s="773"/>
      <c r="QI3" s="773"/>
      <c r="QJ3" s="773"/>
      <c r="QK3" s="773"/>
      <c r="QL3" s="773"/>
      <c r="QM3" s="773"/>
      <c r="QN3" s="773"/>
      <c r="QO3" s="774"/>
      <c r="QP3" s="268" t="s">
        <v>286</v>
      </c>
      <c r="QQ3" s="268" t="s">
        <v>287</v>
      </c>
      <c r="QR3" s="269" t="s">
        <v>75</v>
      </c>
      <c r="QS3" s="775" t="s">
        <v>286</v>
      </c>
      <c r="QT3" s="775"/>
      <c r="QU3" s="266" t="s">
        <v>287</v>
      </c>
      <c r="QV3" s="776" t="s">
        <v>75</v>
      </c>
      <c r="QW3" s="776"/>
      <c r="QX3" s="268" t="s">
        <v>286</v>
      </c>
      <c r="QY3" s="268" t="s">
        <v>287</v>
      </c>
      <c r="QZ3" s="269" t="s">
        <v>75</v>
      </c>
      <c r="RA3" s="268" t="s">
        <v>286</v>
      </c>
      <c r="RB3" s="269" t="s">
        <v>75</v>
      </c>
      <c r="RC3" s="268" t="s">
        <v>286</v>
      </c>
      <c r="RD3" s="268" t="s">
        <v>287</v>
      </c>
      <c r="RE3" s="269" t="s">
        <v>75</v>
      </c>
      <c r="RF3" s="268" t="s">
        <v>286</v>
      </c>
      <c r="RG3" s="268" t="s">
        <v>287</v>
      </c>
      <c r="RH3" s="269" t="s">
        <v>75</v>
      </c>
      <c r="RI3" s="268" t="s">
        <v>286</v>
      </c>
      <c r="RJ3" s="268" t="s">
        <v>287</v>
      </c>
      <c r="RK3" s="269" t="s">
        <v>75</v>
      </c>
      <c r="RL3" s="268" t="s">
        <v>286</v>
      </c>
      <c r="RM3" s="268" t="s">
        <v>287</v>
      </c>
      <c r="RN3" s="269" t="s">
        <v>75</v>
      </c>
      <c r="RO3" s="268" t="s">
        <v>287</v>
      </c>
      <c r="RP3" s="269" t="s">
        <v>75</v>
      </c>
      <c r="RQ3" s="268" t="s">
        <v>286</v>
      </c>
      <c r="RR3" s="268" t="s">
        <v>287</v>
      </c>
      <c r="RS3" s="269" t="s">
        <v>75</v>
      </c>
      <c r="RT3" s="268" t="s">
        <v>287</v>
      </c>
      <c r="RU3" s="269" t="s">
        <v>75</v>
      </c>
      <c r="RV3" s="268" t="s">
        <v>286</v>
      </c>
      <c r="RW3" s="268" t="s">
        <v>287</v>
      </c>
      <c r="RX3" s="269" t="s">
        <v>75</v>
      </c>
      <c r="RY3" s="268" t="s">
        <v>286</v>
      </c>
      <c r="RZ3" s="268" t="s">
        <v>287</v>
      </c>
      <c r="SA3" s="269" t="s">
        <v>75</v>
      </c>
      <c r="SB3" s="268" t="s">
        <v>287</v>
      </c>
      <c r="SC3" s="269" t="s">
        <v>75</v>
      </c>
      <c r="SD3" s="767"/>
      <c r="SE3" s="777">
        <v>1</v>
      </c>
      <c r="SF3" s="778"/>
      <c r="SG3" s="778"/>
      <c r="SH3" s="779"/>
      <c r="SI3" s="777">
        <v>2</v>
      </c>
      <c r="SJ3" s="778"/>
      <c r="SK3" s="778"/>
      <c r="SL3" s="778"/>
      <c r="SM3" s="778"/>
      <c r="SN3" s="778"/>
      <c r="SO3" s="778"/>
      <c r="SP3" s="778"/>
      <c r="SQ3" s="778"/>
      <c r="SR3" s="778"/>
      <c r="SS3" s="778"/>
      <c r="ST3" s="778"/>
      <c r="SU3" s="778"/>
      <c r="SV3" s="778"/>
      <c r="SW3" s="778"/>
      <c r="SX3" s="778"/>
      <c r="SY3" s="778"/>
      <c r="SZ3" s="778"/>
      <c r="TA3" s="778"/>
      <c r="TB3" s="778"/>
      <c r="TC3" s="778"/>
      <c r="TD3" s="778"/>
      <c r="TE3" s="778"/>
      <c r="TF3" s="778"/>
      <c r="TG3" s="778"/>
      <c r="TH3" s="778"/>
      <c r="TI3" s="778"/>
      <c r="TJ3" s="778"/>
      <c r="TK3" s="778"/>
      <c r="TL3" s="778"/>
      <c r="TM3" s="778"/>
      <c r="TN3" s="778"/>
      <c r="TO3" s="778"/>
      <c r="TP3" s="778"/>
      <c r="TQ3" s="778"/>
      <c r="TR3" s="779"/>
      <c r="TS3" s="777">
        <v>3</v>
      </c>
      <c r="TT3" s="778"/>
      <c r="TU3" s="778"/>
      <c r="TV3" s="779"/>
      <c r="TW3" s="777">
        <v>4</v>
      </c>
      <c r="TX3" s="778"/>
      <c r="TY3" s="778"/>
      <c r="TZ3" s="778"/>
      <c r="UA3" s="778"/>
      <c r="UB3" s="778"/>
      <c r="UC3" s="778"/>
      <c r="UD3" s="778"/>
      <c r="UE3" s="778"/>
      <c r="UF3" s="778"/>
      <c r="UG3" s="778"/>
      <c r="UH3" s="779"/>
      <c r="UI3" s="777">
        <v>5</v>
      </c>
      <c r="UJ3" s="778"/>
      <c r="UK3" s="778"/>
      <c r="UL3" s="778"/>
      <c r="UM3" s="778"/>
      <c r="UN3" s="778"/>
      <c r="UO3" s="778"/>
      <c r="UP3" s="778"/>
      <c r="UQ3" s="778"/>
      <c r="UR3" s="778"/>
      <c r="US3" s="778"/>
      <c r="UT3" s="779"/>
      <c r="UU3" s="777">
        <v>6</v>
      </c>
      <c r="UV3" s="778"/>
      <c r="UW3" s="778"/>
      <c r="UX3" s="778"/>
      <c r="UY3" s="778"/>
      <c r="UZ3" s="778"/>
      <c r="VA3" s="778"/>
      <c r="VB3" s="778"/>
      <c r="VC3" s="778"/>
      <c r="VD3" s="778"/>
      <c r="VE3" s="778"/>
      <c r="VF3" s="778"/>
      <c r="VG3" s="778"/>
      <c r="VH3" s="778"/>
      <c r="VI3" s="778"/>
      <c r="VJ3" s="778"/>
      <c r="VK3" s="778"/>
      <c r="VL3" s="778"/>
      <c r="VM3" s="778"/>
      <c r="VN3" s="778"/>
      <c r="VO3" s="778"/>
      <c r="VP3" s="778"/>
      <c r="VQ3" s="778"/>
      <c r="VR3" s="778"/>
      <c r="VS3" s="778"/>
      <c r="VT3" s="778"/>
      <c r="VU3" s="778"/>
      <c r="VV3" s="778"/>
      <c r="VW3" s="778"/>
      <c r="VX3" s="778"/>
      <c r="VY3" s="778"/>
      <c r="VZ3" s="779"/>
      <c r="WA3" s="268" t="s">
        <v>286</v>
      </c>
      <c r="WB3" s="268" t="s">
        <v>287</v>
      </c>
      <c r="WC3" s="269" t="s">
        <v>75</v>
      </c>
      <c r="WD3" s="268" t="s">
        <v>286</v>
      </c>
      <c r="WE3" s="268" t="s">
        <v>287</v>
      </c>
      <c r="WF3" s="269" t="s">
        <v>75</v>
      </c>
      <c r="WG3" s="268" t="s">
        <v>286</v>
      </c>
      <c r="WH3" s="268" t="s">
        <v>287</v>
      </c>
      <c r="WI3" s="269" t="s">
        <v>75</v>
      </c>
      <c r="WJ3" s="268" t="s">
        <v>286</v>
      </c>
      <c r="WK3" s="268" t="s">
        <v>287</v>
      </c>
      <c r="WL3" s="269" t="s">
        <v>75</v>
      </c>
      <c r="WM3" s="268" t="s">
        <v>286</v>
      </c>
      <c r="WN3" s="269" t="s">
        <v>75</v>
      </c>
      <c r="WO3" s="268" t="s">
        <v>286</v>
      </c>
      <c r="WP3" s="268" t="s">
        <v>287</v>
      </c>
      <c r="WQ3" s="269" t="s">
        <v>75</v>
      </c>
      <c r="WR3" s="268" t="s">
        <v>286</v>
      </c>
      <c r="WS3" s="269" t="s">
        <v>75</v>
      </c>
      <c r="WT3" s="268" t="s">
        <v>286</v>
      </c>
      <c r="WU3" s="269" t="s">
        <v>75</v>
      </c>
      <c r="WV3" s="268" t="s">
        <v>286</v>
      </c>
      <c r="WW3" s="269" t="s">
        <v>75</v>
      </c>
      <c r="WX3" s="767"/>
      <c r="WY3" s="264">
        <v>1</v>
      </c>
      <c r="WZ3" s="777">
        <v>2</v>
      </c>
      <c r="XA3" s="778"/>
      <c r="XB3" s="778"/>
      <c r="XC3" s="778"/>
      <c r="XD3" s="778"/>
      <c r="XE3" s="778"/>
      <c r="XF3" s="778"/>
      <c r="XG3" s="778"/>
      <c r="XH3" s="778"/>
      <c r="XI3" s="778"/>
      <c r="XJ3" s="778"/>
      <c r="XK3" s="778"/>
      <c r="XL3" s="778"/>
      <c r="XM3" s="778"/>
      <c r="XN3" s="778"/>
      <c r="XO3" s="778"/>
      <c r="XP3" s="778"/>
      <c r="XQ3" s="778"/>
      <c r="XR3" s="778"/>
      <c r="XS3" s="779"/>
      <c r="XT3" s="777">
        <v>3</v>
      </c>
      <c r="XU3" s="778"/>
      <c r="XV3" s="778"/>
      <c r="XW3" s="778"/>
      <c r="XX3" s="778"/>
      <c r="XY3" s="778"/>
      <c r="XZ3" s="778"/>
      <c r="YA3" s="778"/>
      <c r="YB3" s="778"/>
      <c r="YC3" s="778"/>
      <c r="YD3" s="778"/>
      <c r="YE3" s="778"/>
      <c r="YF3" s="778"/>
      <c r="YG3" s="778"/>
      <c r="YH3" s="778"/>
      <c r="YI3" s="779"/>
      <c r="YJ3" s="777">
        <v>4</v>
      </c>
      <c r="YK3" s="778"/>
      <c r="YL3" s="778"/>
      <c r="YM3" s="778"/>
      <c r="YN3" s="778"/>
      <c r="YO3" s="778"/>
      <c r="YP3" s="778"/>
      <c r="YQ3" s="778"/>
      <c r="YR3" s="778"/>
      <c r="YS3" s="778"/>
      <c r="YT3" s="778"/>
      <c r="YU3" s="778"/>
      <c r="YV3" s="778"/>
      <c r="YW3" s="778"/>
      <c r="YX3" s="778"/>
      <c r="YY3" s="778"/>
      <c r="YZ3" s="778"/>
      <c r="ZA3" s="778"/>
      <c r="ZB3" s="778"/>
      <c r="ZC3" s="779"/>
      <c r="ZD3" s="777">
        <v>5</v>
      </c>
      <c r="ZE3" s="778"/>
      <c r="ZF3" s="778"/>
      <c r="ZG3" s="779"/>
      <c r="ZH3" s="777">
        <v>6</v>
      </c>
      <c r="ZI3" s="778"/>
      <c r="ZJ3" s="778"/>
      <c r="ZK3" s="778"/>
      <c r="ZL3" s="778"/>
      <c r="ZM3" s="778"/>
      <c r="ZN3" s="778"/>
      <c r="ZO3" s="779"/>
      <c r="ZP3" s="268" t="s">
        <v>286</v>
      </c>
      <c r="ZQ3" s="268" t="s">
        <v>287</v>
      </c>
      <c r="ZR3" s="269" t="s">
        <v>75</v>
      </c>
      <c r="ZS3" s="268" t="s">
        <v>286</v>
      </c>
      <c r="ZT3" s="268" t="s">
        <v>287</v>
      </c>
      <c r="ZU3" s="269" t="s">
        <v>75</v>
      </c>
      <c r="ZV3" s="268" t="s">
        <v>286</v>
      </c>
      <c r="ZW3" s="268" t="s">
        <v>287</v>
      </c>
      <c r="ZX3" s="269" t="s">
        <v>75</v>
      </c>
      <c r="ZY3" s="268" t="s">
        <v>286</v>
      </c>
      <c r="ZZ3" s="268" t="s">
        <v>287</v>
      </c>
      <c r="AAA3" s="269" t="s">
        <v>75</v>
      </c>
      <c r="AAB3" s="268" t="s">
        <v>286</v>
      </c>
      <c r="AAC3" s="268" t="s">
        <v>287</v>
      </c>
      <c r="AAD3" s="269" t="s">
        <v>75</v>
      </c>
      <c r="AAE3" s="268" t="s">
        <v>286</v>
      </c>
      <c r="AAF3" s="268" t="s">
        <v>287</v>
      </c>
      <c r="AAG3" s="269" t="s">
        <v>75</v>
      </c>
      <c r="AAH3" s="268" t="s">
        <v>286</v>
      </c>
      <c r="AAI3" s="268" t="s">
        <v>287</v>
      </c>
      <c r="AAJ3" s="269" t="s">
        <v>75</v>
      </c>
      <c r="AAK3" s="268" t="s">
        <v>286</v>
      </c>
      <c r="AAL3" s="268" t="s">
        <v>287</v>
      </c>
      <c r="AAM3" s="269" t="s">
        <v>75</v>
      </c>
      <c r="AAN3" s="767"/>
      <c r="AAO3" s="264">
        <v>1</v>
      </c>
      <c r="AAP3" s="777">
        <v>2</v>
      </c>
      <c r="AAQ3" s="778"/>
      <c r="AAR3" s="778"/>
      <c r="AAS3" s="778"/>
      <c r="AAT3" s="778"/>
      <c r="AAU3" s="778"/>
      <c r="AAV3" s="778"/>
      <c r="AAW3" s="778"/>
      <c r="AAX3" s="778"/>
      <c r="AAY3" s="778"/>
      <c r="AAZ3" s="778"/>
      <c r="ABA3" s="778"/>
      <c r="ABB3" s="778"/>
      <c r="ABC3" s="778"/>
      <c r="ABD3" s="778"/>
      <c r="ABE3" s="778"/>
      <c r="ABF3" s="778"/>
      <c r="ABG3" s="778"/>
      <c r="ABH3" s="778"/>
      <c r="ABI3" s="779"/>
      <c r="ABJ3" s="777">
        <v>3</v>
      </c>
      <c r="ABK3" s="778"/>
      <c r="ABL3" s="778"/>
      <c r="ABM3" s="778"/>
      <c r="ABN3" s="778"/>
      <c r="ABO3" s="778"/>
      <c r="ABP3" s="778"/>
      <c r="ABQ3" s="778"/>
      <c r="ABR3" s="778"/>
      <c r="ABS3" s="778"/>
      <c r="ABT3" s="778"/>
      <c r="ABU3" s="778"/>
      <c r="ABV3" s="779"/>
      <c r="ABW3" s="777">
        <v>4</v>
      </c>
      <c r="ABX3" s="778"/>
      <c r="ABY3" s="778"/>
      <c r="ABZ3" s="778"/>
      <c r="ACA3" s="778"/>
      <c r="ACB3" s="778"/>
      <c r="ACC3" s="778"/>
      <c r="ACD3" s="778"/>
      <c r="ACE3" s="778"/>
      <c r="ACF3" s="778"/>
      <c r="ACG3" s="778"/>
      <c r="ACH3" s="778"/>
      <c r="ACI3" s="778"/>
      <c r="ACJ3" s="778"/>
      <c r="ACK3" s="778"/>
      <c r="ACL3" s="779"/>
      <c r="ACM3" s="777">
        <v>5</v>
      </c>
      <c r="ACN3" s="778"/>
      <c r="ACO3" s="778"/>
      <c r="ACP3" s="779"/>
      <c r="ACQ3" s="777">
        <v>6</v>
      </c>
      <c r="ACR3" s="778"/>
      <c r="ACS3" s="778"/>
      <c r="ACT3" s="779"/>
      <c r="ACU3" s="268" t="s">
        <v>286</v>
      </c>
      <c r="ACV3" s="268" t="s">
        <v>287</v>
      </c>
      <c r="ACW3" s="269" t="s">
        <v>75</v>
      </c>
      <c r="ACX3" s="268" t="s">
        <v>286</v>
      </c>
      <c r="ACY3" s="268" t="s">
        <v>287</v>
      </c>
      <c r="ACZ3" s="269" t="s">
        <v>75</v>
      </c>
      <c r="ADA3" s="268" t="s">
        <v>286</v>
      </c>
      <c r="ADB3" s="268" t="s">
        <v>287</v>
      </c>
      <c r="ADC3" s="269" t="s">
        <v>75</v>
      </c>
      <c r="ADD3" s="268" t="s">
        <v>286</v>
      </c>
      <c r="ADE3" s="268" t="s">
        <v>287</v>
      </c>
      <c r="ADF3" s="269" t="s">
        <v>75</v>
      </c>
      <c r="ADG3" s="268" t="s">
        <v>286</v>
      </c>
      <c r="ADH3" s="268" t="s">
        <v>287</v>
      </c>
      <c r="ADI3" s="269" t="s">
        <v>75</v>
      </c>
      <c r="ADJ3" s="268" t="s">
        <v>286</v>
      </c>
      <c r="ADK3" s="268" t="s">
        <v>287</v>
      </c>
      <c r="ADL3" s="269" t="s">
        <v>75</v>
      </c>
      <c r="ADM3" s="268" t="s">
        <v>286</v>
      </c>
      <c r="ADN3" s="268" t="s">
        <v>287</v>
      </c>
      <c r="ADO3" s="269" t="s">
        <v>75</v>
      </c>
      <c r="ADP3" s="268" t="s">
        <v>286</v>
      </c>
      <c r="ADQ3" s="268" t="s">
        <v>287</v>
      </c>
      <c r="ADR3" s="269" t="s">
        <v>75</v>
      </c>
      <c r="ADS3" s="749"/>
      <c r="ADT3" s="749"/>
      <c r="ADU3" s="749"/>
      <c r="ADV3" s="780"/>
      <c r="ADW3" s="780"/>
      <c r="ADX3" s="785" t="s">
        <v>381</v>
      </c>
      <c r="ADY3" s="786" t="s">
        <v>382</v>
      </c>
      <c r="ADZ3" s="786" t="s">
        <v>383</v>
      </c>
      <c r="AEA3" s="785" t="s">
        <v>384</v>
      </c>
      <c r="AEB3" s="786" t="s">
        <v>385</v>
      </c>
      <c r="AEC3" s="786" t="s">
        <v>386</v>
      </c>
      <c r="AED3" s="785" t="s">
        <v>387</v>
      </c>
      <c r="AEE3" s="785" t="s">
        <v>388</v>
      </c>
      <c r="AEF3" s="786" t="s">
        <v>389</v>
      </c>
      <c r="AEG3" s="785" t="s">
        <v>390</v>
      </c>
      <c r="AEH3" s="785" t="s">
        <v>391</v>
      </c>
      <c r="AEI3" s="786" t="s">
        <v>392</v>
      </c>
      <c r="AEJ3" s="780"/>
    </row>
    <row r="4" spans="1:816" ht="64.5" customHeight="1">
      <c r="A4" s="731"/>
      <c r="B4" s="733"/>
      <c r="C4" s="736"/>
      <c r="D4" s="736"/>
      <c r="E4" s="736"/>
      <c r="F4" s="736"/>
      <c r="G4" s="736"/>
      <c r="H4" s="736"/>
      <c r="I4" s="736"/>
      <c r="J4" s="736"/>
      <c r="K4" s="48" t="s">
        <v>16</v>
      </c>
      <c r="L4" s="48" t="s">
        <v>17</v>
      </c>
      <c r="M4" s="48" t="s">
        <v>18</v>
      </c>
      <c r="N4" s="749"/>
      <c r="O4" s="749"/>
      <c r="P4" s="749"/>
      <c r="Q4" s="749"/>
      <c r="R4" s="749"/>
      <c r="S4" s="749"/>
      <c r="T4" s="749"/>
      <c r="U4" s="749"/>
      <c r="V4" s="749"/>
      <c r="W4" s="749"/>
      <c r="X4" s="749"/>
      <c r="Y4" s="749"/>
      <c r="Z4" s="749"/>
      <c r="AA4" s="765"/>
      <c r="AB4" s="765"/>
      <c r="AC4" s="765"/>
      <c r="AD4" s="765"/>
      <c r="AE4" s="765"/>
      <c r="AF4" s="765"/>
      <c r="AG4" s="765"/>
      <c r="AH4" s="765"/>
      <c r="AI4" s="765"/>
      <c r="AJ4" s="765"/>
      <c r="AK4" s="765"/>
      <c r="AL4" s="765"/>
      <c r="AM4" s="765"/>
      <c r="AN4" s="749"/>
      <c r="AO4" s="749"/>
      <c r="AP4" s="749"/>
      <c r="AQ4" s="749"/>
      <c r="AR4" s="749"/>
      <c r="AS4" s="749"/>
      <c r="AT4" s="749"/>
      <c r="AU4" s="749"/>
      <c r="AV4" s="749"/>
      <c r="AW4" s="749"/>
      <c r="AX4" s="749"/>
      <c r="AY4" s="749"/>
      <c r="AZ4" s="749"/>
      <c r="BA4" s="749"/>
      <c r="BB4" s="765"/>
      <c r="BC4" s="765"/>
      <c r="BD4" s="765"/>
      <c r="BE4" s="765"/>
      <c r="BF4" s="765"/>
      <c r="BG4" s="765"/>
      <c r="BH4" s="765"/>
      <c r="BI4" s="765"/>
      <c r="BJ4" s="765"/>
      <c r="BK4" s="765"/>
      <c r="BL4" s="765"/>
      <c r="BM4" s="765"/>
      <c r="BN4" s="765"/>
      <c r="BO4" s="749"/>
      <c r="BP4" s="745"/>
      <c r="BQ4" s="760"/>
      <c r="BR4" s="53" t="s">
        <v>393</v>
      </c>
      <c r="BS4" s="53" t="s">
        <v>394</v>
      </c>
      <c r="BT4" s="48" t="s">
        <v>289</v>
      </c>
      <c r="BU4" s="54" t="s">
        <v>290</v>
      </c>
      <c r="BV4" s="55" t="s">
        <v>291</v>
      </c>
      <c r="BW4" s="51" t="s">
        <v>395</v>
      </c>
      <c r="BX4" s="51" t="s">
        <v>396</v>
      </c>
      <c r="BY4" s="51" t="s">
        <v>397</v>
      </c>
      <c r="BZ4" s="51" t="s">
        <v>398</v>
      </c>
      <c r="CA4" s="48" t="s">
        <v>289</v>
      </c>
      <c r="CB4" s="54" t="s">
        <v>290</v>
      </c>
      <c r="CC4" s="55" t="s">
        <v>291</v>
      </c>
      <c r="CD4" s="51" t="s">
        <v>399</v>
      </c>
      <c r="CE4" s="51" t="s">
        <v>400</v>
      </c>
      <c r="CF4" s="48" t="s">
        <v>289</v>
      </c>
      <c r="CG4" s="54" t="s">
        <v>290</v>
      </c>
      <c r="CH4" s="55" t="s">
        <v>291</v>
      </c>
      <c r="CI4" s="51" t="s">
        <v>401</v>
      </c>
      <c r="CJ4" s="51" t="s">
        <v>402</v>
      </c>
      <c r="CK4" s="48" t="s">
        <v>289</v>
      </c>
      <c r="CL4" s="54" t="s">
        <v>290</v>
      </c>
      <c r="CM4" s="55" t="s">
        <v>291</v>
      </c>
      <c r="CN4" s="51" t="s">
        <v>403</v>
      </c>
      <c r="CO4" s="51" t="s">
        <v>404</v>
      </c>
      <c r="CP4" s="48" t="s">
        <v>289</v>
      </c>
      <c r="CQ4" s="54" t="s">
        <v>290</v>
      </c>
      <c r="CR4" s="55" t="s">
        <v>291</v>
      </c>
      <c r="CS4" s="51" t="s">
        <v>405</v>
      </c>
      <c r="CT4" s="51" t="s">
        <v>406</v>
      </c>
      <c r="CU4" s="48" t="s">
        <v>289</v>
      </c>
      <c r="CV4" s="54" t="s">
        <v>290</v>
      </c>
      <c r="CW4" s="55" t="s">
        <v>291</v>
      </c>
      <c r="CX4" s="51" t="s">
        <v>407</v>
      </c>
      <c r="CY4" s="51" t="s">
        <v>408</v>
      </c>
      <c r="CZ4" s="48" t="s">
        <v>289</v>
      </c>
      <c r="DA4" s="54" t="s">
        <v>290</v>
      </c>
      <c r="DB4" s="55" t="s">
        <v>291</v>
      </c>
      <c r="DC4" s="51" t="s">
        <v>409</v>
      </c>
      <c r="DD4" s="51" t="s">
        <v>410</v>
      </c>
      <c r="DE4" s="48" t="s">
        <v>289</v>
      </c>
      <c r="DF4" s="54" t="s">
        <v>290</v>
      </c>
      <c r="DG4" s="55" t="s">
        <v>291</v>
      </c>
      <c r="DH4" s="49" t="s">
        <v>411</v>
      </c>
      <c r="DI4" s="49" t="s">
        <v>412</v>
      </c>
      <c r="DJ4" s="48" t="s">
        <v>289</v>
      </c>
      <c r="DK4" s="54" t="s">
        <v>290</v>
      </c>
      <c r="DL4" s="55" t="s">
        <v>291</v>
      </c>
      <c r="DM4" s="51" t="s">
        <v>413</v>
      </c>
      <c r="DN4" s="51" t="s">
        <v>414</v>
      </c>
      <c r="DO4" s="48" t="s">
        <v>289</v>
      </c>
      <c r="DP4" s="54" t="s">
        <v>290</v>
      </c>
      <c r="DQ4" s="55" t="s">
        <v>291</v>
      </c>
      <c r="DR4" s="51" t="s">
        <v>415</v>
      </c>
      <c r="DS4" s="51" t="s">
        <v>416</v>
      </c>
      <c r="DT4" s="48" t="s">
        <v>289</v>
      </c>
      <c r="DU4" s="54" t="s">
        <v>290</v>
      </c>
      <c r="DV4" s="55" t="s">
        <v>291</v>
      </c>
      <c r="DW4" s="51" t="s">
        <v>417</v>
      </c>
      <c r="DX4" s="51" t="s">
        <v>418</v>
      </c>
      <c r="DY4" s="48" t="s">
        <v>289</v>
      </c>
      <c r="DZ4" s="54" t="s">
        <v>290</v>
      </c>
      <c r="EA4" s="55" t="s">
        <v>291</v>
      </c>
      <c r="EB4" s="51" t="s">
        <v>419</v>
      </c>
      <c r="EC4" s="51" t="s">
        <v>420</v>
      </c>
      <c r="ED4" s="48" t="s">
        <v>289</v>
      </c>
      <c r="EE4" s="54" t="s">
        <v>290</v>
      </c>
      <c r="EF4" s="55" t="s">
        <v>291</v>
      </c>
      <c r="EG4" s="51" t="s">
        <v>421</v>
      </c>
      <c r="EH4" s="51" t="s">
        <v>422</v>
      </c>
      <c r="EI4" s="48" t="s">
        <v>289</v>
      </c>
      <c r="EJ4" s="54" t="s">
        <v>290</v>
      </c>
      <c r="EK4" s="55" t="s">
        <v>291</v>
      </c>
      <c r="EL4" s="51" t="s">
        <v>423</v>
      </c>
      <c r="EM4" s="51" t="s">
        <v>424</v>
      </c>
      <c r="EN4" s="48" t="s">
        <v>289</v>
      </c>
      <c r="EO4" s="54" t="s">
        <v>290</v>
      </c>
      <c r="EP4" s="55" t="s">
        <v>291</v>
      </c>
      <c r="EQ4" s="51" t="s">
        <v>425</v>
      </c>
      <c r="ER4" s="51" t="s">
        <v>426</v>
      </c>
      <c r="ES4" s="48" t="s">
        <v>289</v>
      </c>
      <c r="ET4" s="54" t="s">
        <v>290</v>
      </c>
      <c r="EU4" s="55" t="s">
        <v>291</v>
      </c>
      <c r="EV4" s="51" t="s">
        <v>427</v>
      </c>
      <c r="EW4" s="51" t="s">
        <v>428</v>
      </c>
      <c r="EX4" s="48" t="s">
        <v>289</v>
      </c>
      <c r="EY4" s="54" t="s">
        <v>290</v>
      </c>
      <c r="EZ4" s="55" t="s">
        <v>291</v>
      </c>
      <c r="FA4" s="49" t="s">
        <v>429</v>
      </c>
      <c r="FB4" s="49" t="s">
        <v>430</v>
      </c>
      <c r="FC4" s="48" t="s">
        <v>289</v>
      </c>
      <c r="FD4" s="54" t="s">
        <v>290</v>
      </c>
      <c r="FE4" s="55" t="s">
        <v>291</v>
      </c>
      <c r="FF4" s="51" t="s">
        <v>431</v>
      </c>
      <c r="FG4" s="51" t="s">
        <v>432</v>
      </c>
      <c r="FH4" s="48" t="s">
        <v>289</v>
      </c>
      <c r="FI4" s="54" t="s">
        <v>290</v>
      </c>
      <c r="FJ4" s="55" t="s">
        <v>291</v>
      </c>
      <c r="FK4" s="51" t="s">
        <v>433</v>
      </c>
      <c r="FL4" s="51" t="s">
        <v>434</v>
      </c>
      <c r="FM4" s="48" t="s">
        <v>289</v>
      </c>
      <c r="FN4" s="54" t="s">
        <v>290</v>
      </c>
      <c r="FO4" s="55" t="s">
        <v>291</v>
      </c>
      <c r="FP4" s="51" t="s">
        <v>435</v>
      </c>
      <c r="FQ4" s="51" t="s">
        <v>436</v>
      </c>
      <c r="FR4" s="48" t="s">
        <v>289</v>
      </c>
      <c r="FS4" s="54" t="s">
        <v>290</v>
      </c>
      <c r="FT4" s="55" t="s">
        <v>291</v>
      </c>
      <c r="FU4" s="51" t="s">
        <v>437</v>
      </c>
      <c r="FV4" s="51" t="s">
        <v>438</v>
      </c>
      <c r="FW4" s="48" t="s">
        <v>289</v>
      </c>
      <c r="FX4" s="54" t="s">
        <v>290</v>
      </c>
      <c r="FY4" s="55" t="s">
        <v>291</v>
      </c>
      <c r="FZ4" s="51" t="s">
        <v>439</v>
      </c>
      <c r="GA4" s="51" t="s">
        <v>440</v>
      </c>
      <c r="GB4" s="48" t="s">
        <v>289</v>
      </c>
      <c r="GC4" s="54" t="s">
        <v>290</v>
      </c>
      <c r="GD4" s="55" t="s">
        <v>291</v>
      </c>
      <c r="GE4" s="51" t="s">
        <v>441</v>
      </c>
      <c r="GF4" s="51" t="s">
        <v>442</v>
      </c>
      <c r="GG4" s="48" t="s">
        <v>289</v>
      </c>
      <c r="GH4" s="54" t="s">
        <v>290</v>
      </c>
      <c r="GI4" s="55" t="s">
        <v>291</v>
      </c>
      <c r="GJ4" s="51" t="s">
        <v>443</v>
      </c>
      <c r="GK4" s="51" t="s">
        <v>444</v>
      </c>
      <c r="GL4" s="48" t="s">
        <v>289</v>
      </c>
      <c r="GM4" s="54" t="s">
        <v>300</v>
      </c>
      <c r="GN4" s="55" t="s">
        <v>291</v>
      </c>
      <c r="GO4" s="51" t="s">
        <v>445</v>
      </c>
      <c r="GP4" s="51" t="s">
        <v>446</v>
      </c>
      <c r="GQ4" s="48" t="s">
        <v>289</v>
      </c>
      <c r="GR4" s="54" t="s">
        <v>300</v>
      </c>
      <c r="GS4" s="55" t="s">
        <v>291</v>
      </c>
      <c r="GT4" s="51" t="s">
        <v>447</v>
      </c>
      <c r="GU4" s="51" t="s">
        <v>448</v>
      </c>
      <c r="GV4" s="48" t="s">
        <v>289</v>
      </c>
      <c r="GW4" s="54" t="s">
        <v>300</v>
      </c>
      <c r="GX4" s="55" t="s">
        <v>291</v>
      </c>
      <c r="GY4" s="51" t="s">
        <v>449</v>
      </c>
      <c r="GZ4" s="51" t="s">
        <v>450</v>
      </c>
      <c r="HA4" s="48" t="s">
        <v>289</v>
      </c>
      <c r="HB4" s="54" t="s">
        <v>300</v>
      </c>
      <c r="HC4" s="55" t="s">
        <v>291</v>
      </c>
      <c r="HD4" s="52" t="s">
        <v>451</v>
      </c>
      <c r="HE4" s="52" t="s">
        <v>452</v>
      </c>
      <c r="HF4" s="47" t="s">
        <v>453</v>
      </c>
      <c r="HG4" s="47" t="s">
        <v>454</v>
      </c>
      <c r="HH4" s="48" t="s">
        <v>289</v>
      </c>
      <c r="HI4" s="54" t="s">
        <v>300</v>
      </c>
      <c r="HJ4" s="55" t="s">
        <v>291</v>
      </c>
      <c r="HK4" s="51" t="s">
        <v>455</v>
      </c>
      <c r="HL4" s="51" t="s">
        <v>456</v>
      </c>
      <c r="HM4" s="48" t="s">
        <v>289</v>
      </c>
      <c r="HN4" s="54" t="s">
        <v>300</v>
      </c>
      <c r="HO4" s="55" t="s">
        <v>291</v>
      </c>
      <c r="HP4" s="50" t="s">
        <v>457</v>
      </c>
      <c r="HQ4" s="50" t="s">
        <v>458</v>
      </c>
      <c r="HR4" s="51" t="s">
        <v>459</v>
      </c>
      <c r="HS4" s="51" t="s">
        <v>460</v>
      </c>
      <c r="HT4" s="48" t="s">
        <v>289</v>
      </c>
      <c r="HU4" s="54" t="s">
        <v>300</v>
      </c>
      <c r="HV4" s="55" t="s">
        <v>291</v>
      </c>
      <c r="HW4" s="51" t="s">
        <v>461</v>
      </c>
      <c r="HX4" s="51" t="s">
        <v>462</v>
      </c>
      <c r="HY4" s="48" t="s">
        <v>289</v>
      </c>
      <c r="HZ4" s="54" t="s">
        <v>300</v>
      </c>
      <c r="IA4" s="55" t="s">
        <v>291</v>
      </c>
      <c r="IB4" s="51" t="s">
        <v>463</v>
      </c>
      <c r="IC4" s="51" t="s">
        <v>464</v>
      </c>
      <c r="ID4" s="48" t="s">
        <v>289</v>
      </c>
      <c r="IE4" s="54" t="s">
        <v>300</v>
      </c>
      <c r="IF4" s="55" t="s">
        <v>291</v>
      </c>
      <c r="IG4" s="51" t="s">
        <v>465</v>
      </c>
      <c r="IH4" s="51" t="s">
        <v>466</v>
      </c>
      <c r="II4" s="48" t="s">
        <v>289</v>
      </c>
      <c r="IJ4" s="54" t="s">
        <v>300</v>
      </c>
      <c r="IK4" s="55" t="s">
        <v>291</v>
      </c>
      <c r="IL4" s="51" t="s">
        <v>467</v>
      </c>
      <c r="IM4" s="51" t="s">
        <v>468</v>
      </c>
      <c r="IN4" s="48" t="s">
        <v>289</v>
      </c>
      <c r="IO4" s="54" t="s">
        <v>300</v>
      </c>
      <c r="IP4" s="55" t="s">
        <v>291</v>
      </c>
      <c r="IQ4" s="51" t="s">
        <v>469</v>
      </c>
      <c r="IR4" s="51" t="s">
        <v>470</v>
      </c>
      <c r="IS4" s="48" t="s">
        <v>289</v>
      </c>
      <c r="IT4" s="54" t="s">
        <v>300</v>
      </c>
      <c r="IU4" s="55" t="s">
        <v>291</v>
      </c>
      <c r="IV4" s="51" t="s">
        <v>471</v>
      </c>
      <c r="IW4" s="51" t="s">
        <v>472</v>
      </c>
      <c r="IX4" s="48" t="s">
        <v>289</v>
      </c>
      <c r="IY4" s="54" t="s">
        <v>300</v>
      </c>
      <c r="IZ4" s="55" t="s">
        <v>291</v>
      </c>
      <c r="JA4" s="51" t="s">
        <v>473</v>
      </c>
      <c r="JB4" s="51" t="s">
        <v>474</v>
      </c>
      <c r="JC4" s="48" t="s">
        <v>289</v>
      </c>
      <c r="JD4" s="54" t="s">
        <v>300</v>
      </c>
      <c r="JE4" s="55" t="s">
        <v>291</v>
      </c>
      <c r="JF4" s="270" t="s">
        <v>305</v>
      </c>
      <c r="JG4" s="271" t="s">
        <v>306</v>
      </c>
      <c r="JH4" s="272" t="s">
        <v>86</v>
      </c>
      <c r="JI4" s="271" t="s">
        <v>305</v>
      </c>
      <c r="JJ4" s="271" t="s">
        <v>306</v>
      </c>
      <c r="JK4" s="271" t="s">
        <v>307</v>
      </c>
      <c r="JL4" s="271" t="s">
        <v>308</v>
      </c>
      <c r="JM4" s="272" t="s">
        <v>86</v>
      </c>
      <c r="JN4" s="271" t="s">
        <v>307</v>
      </c>
      <c r="JO4" s="271" t="s">
        <v>308</v>
      </c>
      <c r="JP4" s="271" t="s">
        <v>309</v>
      </c>
      <c r="JQ4" s="271" t="s">
        <v>310</v>
      </c>
      <c r="JR4" s="272" t="s">
        <v>86</v>
      </c>
      <c r="JS4" s="271" t="s">
        <v>309</v>
      </c>
      <c r="JT4" s="271" t="s">
        <v>310</v>
      </c>
      <c r="JU4" s="271" t="s">
        <v>311</v>
      </c>
      <c r="JV4" s="271" t="s">
        <v>312</v>
      </c>
      <c r="JW4" s="271" t="s">
        <v>305</v>
      </c>
      <c r="JX4" s="271" t="s">
        <v>306</v>
      </c>
      <c r="JY4" s="272" t="s">
        <v>86</v>
      </c>
      <c r="JZ4" s="271" t="s">
        <v>305</v>
      </c>
      <c r="KA4" s="271" t="s">
        <v>306</v>
      </c>
      <c r="KB4" s="271" t="s">
        <v>307</v>
      </c>
      <c r="KC4" s="271" t="s">
        <v>308</v>
      </c>
      <c r="KD4" s="272" t="s">
        <v>86</v>
      </c>
      <c r="KE4" s="271" t="s">
        <v>307</v>
      </c>
      <c r="KF4" s="271" t="s">
        <v>308</v>
      </c>
      <c r="KG4" s="271" t="s">
        <v>309</v>
      </c>
      <c r="KH4" s="271" t="s">
        <v>310</v>
      </c>
      <c r="KI4" s="272" t="s">
        <v>86</v>
      </c>
      <c r="KJ4" s="271" t="s">
        <v>309</v>
      </c>
      <c r="KK4" s="271" t="s">
        <v>310</v>
      </c>
      <c r="KL4" s="271" t="s">
        <v>313</v>
      </c>
      <c r="KM4" s="271" t="s">
        <v>314</v>
      </c>
      <c r="KN4" s="271" t="s">
        <v>315</v>
      </c>
      <c r="KO4" s="271" t="s">
        <v>475</v>
      </c>
      <c r="KP4" s="271" t="s">
        <v>475</v>
      </c>
      <c r="KQ4" s="271" t="s">
        <v>475</v>
      </c>
      <c r="KR4" s="271" t="s">
        <v>316</v>
      </c>
      <c r="KS4" s="271" t="s">
        <v>317</v>
      </c>
      <c r="KT4" s="271" t="s">
        <v>318</v>
      </c>
      <c r="KU4" s="271" t="s">
        <v>319</v>
      </c>
      <c r="KV4" s="271" t="s">
        <v>318</v>
      </c>
      <c r="KW4" s="271" t="s">
        <v>319</v>
      </c>
      <c r="KX4" s="271" t="s">
        <v>320</v>
      </c>
      <c r="KY4" s="271" t="s">
        <v>321</v>
      </c>
      <c r="KZ4" s="272" t="s">
        <v>86</v>
      </c>
      <c r="LA4" s="271" t="s">
        <v>320</v>
      </c>
      <c r="LB4" s="271" t="s">
        <v>321</v>
      </c>
      <c r="LC4" s="271" t="s">
        <v>322</v>
      </c>
      <c r="LD4" s="271" t="s">
        <v>323</v>
      </c>
      <c r="LE4" s="271" t="s">
        <v>324</v>
      </c>
      <c r="LF4" s="271" t="s">
        <v>325</v>
      </c>
      <c r="LG4" s="271" t="s">
        <v>476</v>
      </c>
      <c r="LH4" s="271" t="s">
        <v>326</v>
      </c>
      <c r="LI4" s="272" t="s">
        <v>86</v>
      </c>
      <c r="LJ4" s="271" t="s">
        <v>325</v>
      </c>
      <c r="LK4" s="271" t="s">
        <v>476</v>
      </c>
      <c r="LL4" s="271" t="s">
        <v>326</v>
      </c>
      <c r="LM4" s="768"/>
      <c r="LN4" s="53" t="s">
        <v>288</v>
      </c>
      <c r="LO4" s="48" t="s">
        <v>289</v>
      </c>
      <c r="LP4" s="54" t="s">
        <v>290</v>
      </c>
      <c r="LQ4" s="55" t="s">
        <v>291</v>
      </c>
      <c r="LR4" s="53" t="s">
        <v>292</v>
      </c>
      <c r="LS4" s="48" t="s">
        <v>289</v>
      </c>
      <c r="LT4" s="54" t="s">
        <v>290</v>
      </c>
      <c r="LU4" s="55" t="s">
        <v>291</v>
      </c>
      <c r="LV4" s="53" t="s">
        <v>477</v>
      </c>
      <c r="LW4" s="48" t="s">
        <v>289</v>
      </c>
      <c r="LX4" s="54" t="s">
        <v>290</v>
      </c>
      <c r="LY4" s="55" t="s">
        <v>291</v>
      </c>
      <c r="LZ4" s="53" t="s">
        <v>293</v>
      </c>
      <c r="MA4" s="48" t="s">
        <v>289</v>
      </c>
      <c r="MB4" s="54" t="s">
        <v>290</v>
      </c>
      <c r="MC4" s="55" t="s">
        <v>291</v>
      </c>
      <c r="MD4" s="53" t="s">
        <v>294</v>
      </c>
      <c r="ME4" s="48" t="s">
        <v>289</v>
      </c>
      <c r="MF4" s="54" t="s">
        <v>290</v>
      </c>
      <c r="MG4" s="55" t="s">
        <v>291</v>
      </c>
      <c r="MH4" s="53" t="s">
        <v>295</v>
      </c>
      <c r="MI4" s="48" t="s">
        <v>289</v>
      </c>
      <c r="MJ4" s="54" t="s">
        <v>290</v>
      </c>
      <c r="MK4" s="55" t="s">
        <v>291</v>
      </c>
      <c r="ML4" s="53" t="s">
        <v>296</v>
      </c>
      <c r="MM4" s="48" t="s">
        <v>289</v>
      </c>
      <c r="MN4" s="54" t="s">
        <v>290</v>
      </c>
      <c r="MO4" s="55" t="s">
        <v>291</v>
      </c>
      <c r="MP4" s="53" t="s">
        <v>297</v>
      </c>
      <c r="MQ4" s="48" t="s">
        <v>289</v>
      </c>
      <c r="MR4" s="54" t="s">
        <v>290</v>
      </c>
      <c r="MS4" s="55" t="s">
        <v>291</v>
      </c>
      <c r="MT4" s="53" t="s">
        <v>298</v>
      </c>
      <c r="MU4" s="48" t="s">
        <v>289</v>
      </c>
      <c r="MV4" s="54" t="s">
        <v>290</v>
      </c>
      <c r="MW4" s="55" t="s">
        <v>291</v>
      </c>
      <c r="MX4" s="53" t="s">
        <v>478</v>
      </c>
      <c r="MY4" s="48" t="s">
        <v>289</v>
      </c>
      <c r="MZ4" s="54" t="s">
        <v>290</v>
      </c>
      <c r="NA4" s="55" t="s">
        <v>291</v>
      </c>
      <c r="NB4" s="53" t="s">
        <v>479</v>
      </c>
      <c r="NC4" s="48" t="s">
        <v>289</v>
      </c>
      <c r="ND4" s="54" t="s">
        <v>290</v>
      </c>
      <c r="NE4" s="55" t="s">
        <v>291</v>
      </c>
      <c r="NF4" s="53" t="s">
        <v>480</v>
      </c>
      <c r="NG4" s="48" t="s">
        <v>289</v>
      </c>
      <c r="NH4" s="54" t="s">
        <v>290</v>
      </c>
      <c r="NI4" s="55" t="s">
        <v>291</v>
      </c>
      <c r="NJ4" s="53" t="s">
        <v>481</v>
      </c>
      <c r="NK4" s="48" t="s">
        <v>289</v>
      </c>
      <c r="NL4" s="54" t="s">
        <v>290</v>
      </c>
      <c r="NM4" s="55" t="s">
        <v>291</v>
      </c>
      <c r="NN4" s="53" t="s">
        <v>482</v>
      </c>
      <c r="NO4" s="48" t="s">
        <v>289</v>
      </c>
      <c r="NP4" s="54" t="s">
        <v>290</v>
      </c>
      <c r="NQ4" s="55" t="s">
        <v>291</v>
      </c>
      <c r="NR4" s="53" t="s">
        <v>483</v>
      </c>
      <c r="NS4" s="48" t="s">
        <v>289</v>
      </c>
      <c r="NT4" s="54" t="s">
        <v>290</v>
      </c>
      <c r="NU4" s="55" t="s">
        <v>291</v>
      </c>
      <c r="NV4" s="53" t="s">
        <v>484</v>
      </c>
      <c r="NW4" s="48" t="s">
        <v>289</v>
      </c>
      <c r="NX4" s="54" t="s">
        <v>290</v>
      </c>
      <c r="NY4" s="55" t="s">
        <v>291</v>
      </c>
      <c r="NZ4" s="53" t="s">
        <v>485</v>
      </c>
      <c r="OA4" s="48" t="s">
        <v>289</v>
      </c>
      <c r="OB4" s="54" t="s">
        <v>290</v>
      </c>
      <c r="OC4" s="55" t="s">
        <v>291</v>
      </c>
      <c r="OD4" s="53" t="s">
        <v>486</v>
      </c>
      <c r="OE4" s="48" t="s">
        <v>289</v>
      </c>
      <c r="OF4" s="54" t="s">
        <v>290</v>
      </c>
      <c r="OG4" s="55" t="s">
        <v>291</v>
      </c>
      <c r="OH4" s="53" t="s">
        <v>487</v>
      </c>
      <c r="OI4" s="48" t="s">
        <v>289</v>
      </c>
      <c r="OJ4" s="54" t="s">
        <v>290</v>
      </c>
      <c r="OK4" s="55" t="s">
        <v>291</v>
      </c>
      <c r="OL4" s="53" t="s">
        <v>488</v>
      </c>
      <c r="OM4" s="48" t="s">
        <v>289</v>
      </c>
      <c r="ON4" s="54" t="s">
        <v>290</v>
      </c>
      <c r="OO4" s="55" t="s">
        <v>291</v>
      </c>
      <c r="OP4" s="53" t="s">
        <v>489</v>
      </c>
      <c r="OQ4" s="48" t="s">
        <v>289</v>
      </c>
      <c r="OR4" s="54" t="s">
        <v>290</v>
      </c>
      <c r="OS4" s="55" t="s">
        <v>291</v>
      </c>
      <c r="OT4" s="53" t="s">
        <v>490</v>
      </c>
      <c r="OU4" s="48" t="s">
        <v>289</v>
      </c>
      <c r="OV4" s="54" t="s">
        <v>290</v>
      </c>
      <c r="OW4" s="55" t="s">
        <v>291</v>
      </c>
      <c r="OX4" s="53" t="s">
        <v>491</v>
      </c>
      <c r="OY4" s="48" t="s">
        <v>289</v>
      </c>
      <c r="OZ4" s="54" t="s">
        <v>290</v>
      </c>
      <c r="PA4" s="55" t="s">
        <v>291</v>
      </c>
      <c r="PB4" s="53" t="s">
        <v>492</v>
      </c>
      <c r="PC4" s="48" t="s">
        <v>289</v>
      </c>
      <c r="PD4" s="54" t="s">
        <v>290</v>
      </c>
      <c r="PE4" s="55" t="s">
        <v>291</v>
      </c>
      <c r="PF4" s="53" t="s">
        <v>493</v>
      </c>
      <c r="PG4" s="48" t="s">
        <v>289</v>
      </c>
      <c r="PH4" s="54" t="s">
        <v>290</v>
      </c>
      <c r="PI4" s="55" t="s">
        <v>291</v>
      </c>
      <c r="PJ4" s="53" t="s">
        <v>494</v>
      </c>
      <c r="PK4" s="48" t="s">
        <v>289</v>
      </c>
      <c r="PL4" s="54" t="s">
        <v>290</v>
      </c>
      <c r="PM4" s="55" t="s">
        <v>291</v>
      </c>
      <c r="PN4" s="53" t="s">
        <v>495</v>
      </c>
      <c r="PO4" s="48" t="s">
        <v>289</v>
      </c>
      <c r="PP4" s="54" t="s">
        <v>290</v>
      </c>
      <c r="PQ4" s="55" t="s">
        <v>291</v>
      </c>
      <c r="PR4" s="53" t="s">
        <v>496</v>
      </c>
      <c r="PS4" s="48" t="s">
        <v>289</v>
      </c>
      <c r="PT4" s="54" t="s">
        <v>290</v>
      </c>
      <c r="PU4" s="55" t="s">
        <v>291</v>
      </c>
      <c r="PV4" s="53" t="s">
        <v>497</v>
      </c>
      <c r="PW4" s="48" t="s">
        <v>289</v>
      </c>
      <c r="PX4" s="54" t="s">
        <v>290</v>
      </c>
      <c r="PY4" s="55" t="s">
        <v>291</v>
      </c>
      <c r="PZ4" s="53" t="s">
        <v>498</v>
      </c>
      <c r="QA4" s="48" t="s">
        <v>289</v>
      </c>
      <c r="QB4" s="54" t="s">
        <v>290</v>
      </c>
      <c r="QC4" s="55" t="s">
        <v>291</v>
      </c>
      <c r="QD4" s="53" t="s">
        <v>499</v>
      </c>
      <c r="QE4" s="48" t="s">
        <v>289</v>
      </c>
      <c r="QF4" s="54" t="s">
        <v>290</v>
      </c>
      <c r="QG4" s="55" t="s">
        <v>291</v>
      </c>
      <c r="QH4" s="53" t="s">
        <v>500</v>
      </c>
      <c r="QI4" s="48" t="s">
        <v>289</v>
      </c>
      <c r="QJ4" s="54" t="s">
        <v>290</v>
      </c>
      <c r="QK4" s="55" t="s">
        <v>291</v>
      </c>
      <c r="QL4" s="53" t="s">
        <v>501</v>
      </c>
      <c r="QM4" s="48" t="s">
        <v>289</v>
      </c>
      <c r="QN4" s="54" t="s">
        <v>290</v>
      </c>
      <c r="QO4" s="55" t="s">
        <v>291</v>
      </c>
      <c r="QP4" s="271" t="s">
        <v>502</v>
      </c>
      <c r="QQ4" s="271" t="s">
        <v>503</v>
      </c>
      <c r="QR4" s="271" t="s">
        <v>502</v>
      </c>
      <c r="QS4" s="270" t="s">
        <v>504</v>
      </c>
      <c r="QT4" s="271" t="s">
        <v>505</v>
      </c>
      <c r="QU4" s="272" t="s">
        <v>86</v>
      </c>
      <c r="QV4" s="270" t="s">
        <v>504</v>
      </c>
      <c r="QW4" s="271" t="s">
        <v>505</v>
      </c>
      <c r="QX4" s="271" t="s">
        <v>506</v>
      </c>
      <c r="QY4" s="271" t="s">
        <v>506</v>
      </c>
      <c r="QZ4" s="271" t="s">
        <v>506</v>
      </c>
      <c r="RA4" s="271" t="s">
        <v>507</v>
      </c>
      <c r="RB4" s="271" t="s">
        <v>507</v>
      </c>
      <c r="RC4" s="271" t="s">
        <v>508</v>
      </c>
      <c r="RD4" s="271" t="s">
        <v>508</v>
      </c>
      <c r="RE4" s="271" t="s">
        <v>508</v>
      </c>
      <c r="RF4" s="271" t="s">
        <v>509</v>
      </c>
      <c r="RG4" s="271" t="s">
        <v>510</v>
      </c>
      <c r="RH4" s="271" t="s">
        <v>509</v>
      </c>
      <c r="RI4" s="271" t="s">
        <v>511</v>
      </c>
      <c r="RJ4" s="271" t="s">
        <v>511</v>
      </c>
      <c r="RK4" s="271" t="s">
        <v>511</v>
      </c>
      <c r="RL4" s="271" t="s">
        <v>512</v>
      </c>
      <c r="RM4" s="271" t="s">
        <v>513</v>
      </c>
      <c r="RN4" s="271" t="s">
        <v>512</v>
      </c>
      <c r="RO4" s="271" t="s">
        <v>514</v>
      </c>
      <c r="RP4" s="271" t="s">
        <v>515</v>
      </c>
      <c r="RQ4" s="271" t="s">
        <v>516</v>
      </c>
      <c r="RR4" s="271" t="s">
        <v>517</v>
      </c>
      <c r="RS4" s="271" t="s">
        <v>516</v>
      </c>
      <c r="RT4" s="271" t="s">
        <v>518</v>
      </c>
      <c r="RU4" s="271" t="s">
        <v>519</v>
      </c>
      <c r="RV4" s="271" t="s">
        <v>520</v>
      </c>
      <c r="RW4" s="271" t="s">
        <v>521</v>
      </c>
      <c r="RX4" s="271" t="s">
        <v>520</v>
      </c>
      <c r="RY4" s="271" t="s">
        <v>522</v>
      </c>
      <c r="RZ4" s="271" t="s">
        <v>522</v>
      </c>
      <c r="SA4" s="271" t="s">
        <v>516</v>
      </c>
      <c r="SB4" s="271" t="s">
        <v>523</v>
      </c>
      <c r="SC4" s="271" t="s">
        <v>524</v>
      </c>
      <c r="SD4" s="768"/>
      <c r="SE4" s="53" t="s">
        <v>525</v>
      </c>
      <c r="SF4" s="48" t="s">
        <v>289</v>
      </c>
      <c r="SG4" s="54" t="s">
        <v>290</v>
      </c>
      <c r="SH4" s="55" t="s">
        <v>291</v>
      </c>
      <c r="SI4" s="53" t="s">
        <v>526</v>
      </c>
      <c r="SJ4" s="48" t="s">
        <v>289</v>
      </c>
      <c r="SK4" s="54" t="s">
        <v>290</v>
      </c>
      <c r="SL4" s="55" t="s">
        <v>291</v>
      </c>
      <c r="SM4" s="53" t="s">
        <v>527</v>
      </c>
      <c r="SN4" s="48" t="s">
        <v>289</v>
      </c>
      <c r="SO4" s="54" t="s">
        <v>290</v>
      </c>
      <c r="SP4" s="55" t="s">
        <v>291</v>
      </c>
      <c r="SQ4" s="53" t="s">
        <v>528</v>
      </c>
      <c r="SR4" s="48" t="s">
        <v>289</v>
      </c>
      <c r="SS4" s="54" t="s">
        <v>290</v>
      </c>
      <c r="ST4" s="55" t="s">
        <v>291</v>
      </c>
      <c r="SU4" s="53" t="s">
        <v>529</v>
      </c>
      <c r="SV4" s="48" t="s">
        <v>289</v>
      </c>
      <c r="SW4" s="54" t="s">
        <v>290</v>
      </c>
      <c r="SX4" s="55" t="s">
        <v>291</v>
      </c>
      <c r="SY4" s="53" t="s">
        <v>530</v>
      </c>
      <c r="SZ4" s="48" t="s">
        <v>289</v>
      </c>
      <c r="TA4" s="54" t="s">
        <v>290</v>
      </c>
      <c r="TB4" s="55" t="s">
        <v>291</v>
      </c>
      <c r="TC4" s="53" t="s">
        <v>531</v>
      </c>
      <c r="TD4" s="48" t="s">
        <v>289</v>
      </c>
      <c r="TE4" s="54" t="s">
        <v>290</v>
      </c>
      <c r="TF4" s="55" t="s">
        <v>291</v>
      </c>
      <c r="TG4" s="53" t="s">
        <v>532</v>
      </c>
      <c r="TH4" s="48" t="s">
        <v>289</v>
      </c>
      <c r="TI4" s="54" t="s">
        <v>290</v>
      </c>
      <c r="TJ4" s="55" t="s">
        <v>291</v>
      </c>
      <c r="TK4" s="53" t="s">
        <v>533</v>
      </c>
      <c r="TL4" s="48" t="s">
        <v>289</v>
      </c>
      <c r="TM4" s="54" t="s">
        <v>290</v>
      </c>
      <c r="TN4" s="55" t="s">
        <v>291</v>
      </c>
      <c r="TO4" s="53" t="s">
        <v>534</v>
      </c>
      <c r="TP4" s="48" t="s">
        <v>289</v>
      </c>
      <c r="TQ4" s="54" t="s">
        <v>290</v>
      </c>
      <c r="TR4" s="55" t="s">
        <v>291</v>
      </c>
      <c r="TS4" s="53" t="s">
        <v>535</v>
      </c>
      <c r="TT4" s="48" t="s">
        <v>289</v>
      </c>
      <c r="TU4" s="54" t="s">
        <v>290</v>
      </c>
      <c r="TV4" s="55" t="s">
        <v>291</v>
      </c>
      <c r="TW4" s="53" t="s">
        <v>536</v>
      </c>
      <c r="TX4" s="48" t="s">
        <v>289</v>
      </c>
      <c r="TY4" s="54" t="s">
        <v>290</v>
      </c>
      <c r="TZ4" s="55" t="s">
        <v>291</v>
      </c>
      <c r="UA4" s="53" t="s">
        <v>537</v>
      </c>
      <c r="UB4" s="48" t="s">
        <v>289</v>
      </c>
      <c r="UC4" s="54" t="s">
        <v>290</v>
      </c>
      <c r="UD4" s="55" t="s">
        <v>291</v>
      </c>
      <c r="UE4" s="53" t="s">
        <v>538</v>
      </c>
      <c r="UF4" s="48" t="s">
        <v>289</v>
      </c>
      <c r="UG4" s="54" t="s">
        <v>290</v>
      </c>
      <c r="UH4" s="55" t="s">
        <v>291</v>
      </c>
      <c r="UI4" s="53" t="s">
        <v>539</v>
      </c>
      <c r="UJ4" s="48" t="s">
        <v>289</v>
      </c>
      <c r="UK4" s="54" t="s">
        <v>290</v>
      </c>
      <c r="UL4" s="55" t="s">
        <v>291</v>
      </c>
      <c r="UM4" s="53" t="s">
        <v>540</v>
      </c>
      <c r="UN4" s="48" t="s">
        <v>289</v>
      </c>
      <c r="UO4" s="54" t="s">
        <v>290</v>
      </c>
      <c r="UP4" s="55" t="s">
        <v>291</v>
      </c>
      <c r="UQ4" s="53" t="s">
        <v>541</v>
      </c>
      <c r="UR4" s="48" t="s">
        <v>289</v>
      </c>
      <c r="US4" s="54" t="s">
        <v>290</v>
      </c>
      <c r="UT4" s="55" t="s">
        <v>291</v>
      </c>
      <c r="UU4" s="53" t="s">
        <v>302</v>
      </c>
      <c r="UV4" s="48" t="s">
        <v>289</v>
      </c>
      <c r="UW4" s="54" t="s">
        <v>290</v>
      </c>
      <c r="UX4" s="55" t="s">
        <v>291</v>
      </c>
      <c r="UY4" s="53" t="s">
        <v>303</v>
      </c>
      <c r="UZ4" s="48" t="s">
        <v>289</v>
      </c>
      <c r="VA4" s="54" t="s">
        <v>290</v>
      </c>
      <c r="VB4" s="55" t="s">
        <v>291</v>
      </c>
      <c r="VC4" s="53" t="s">
        <v>304</v>
      </c>
      <c r="VD4" s="48" t="s">
        <v>289</v>
      </c>
      <c r="VE4" s="54" t="s">
        <v>290</v>
      </c>
      <c r="VF4" s="55" t="s">
        <v>291</v>
      </c>
      <c r="VG4" s="53" t="s">
        <v>542</v>
      </c>
      <c r="VH4" s="48" t="s">
        <v>289</v>
      </c>
      <c r="VI4" s="54" t="s">
        <v>290</v>
      </c>
      <c r="VJ4" s="55" t="s">
        <v>291</v>
      </c>
      <c r="VK4" s="53" t="s">
        <v>543</v>
      </c>
      <c r="VL4" s="48" t="s">
        <v>289</v>
      </c>
      <c r="VM4" s="54" t="s">
        <v>290</v>
      </c>
      <c r="VN4" s="55" t="s">
        <v>291</v>
      </c>
      <c r="VO4" s="53" t="s">
        <v>544</v>
      </c>
      <c r="VP4" s="48" t="s">
        <v>289</v>
      </c>
      <c r="VQ4" s="54" t="s">
        <v>290</v>
      </c>
      <c r="VR4" s="55" t="s">
        <v>291</v>
      </c>
      <c r="VS4" s="53" t="s">
        <v>545</v>
      </c>
      <c r="VT4" s="48" t="s">
        <v>289</v>
      </c>
      <c r="VU4" s="54" t="s">
        <v>290</v>
      </c>
      <c r="VV4" s="55" t="s">
        <v>291</v>
      </c>
      <c r="VW4" s="53" t="s">
        <v>546</v>
      </c>
      <c r="VX4" s="48" t="s">
        <v>289</v>
      </c>
      <c r="VY4" s="54" t="s">
        <v>290</v>
      </c>
      <c r="VZ4" s="55" t="s">
        <v>291</v>
      </c>
      <c r="WA4" s="271" t="s">
        <v>547</v>
      </c>
      <c r="WB4" s="271" t="s">
        <v>548</v>
      </c>
      <c r="WC4" s="271" t="s">
        <v>549</v>
      </c>
      <c r="WD4" s="271" t="s">
        <v>550</v>
      </c>
      <c r="WE4" s="271" t="s">
        <v>551</v>
      </c>
      <c r="WF4" s="271" t="s">
        <v>550</v>
      </c>
      <c r="WG4" s="271" t="s">
        <v>552</v>
      </c>
      <c r="WH4" s="271" t="s">
        <v>553</v>
      </c>
      <c r="WI4" s="271" t="s">
        <v>552</v>
      </c>
      <c r="WJ4" s="271" t="s">
        <v>554</v>
      </c>
      <c r="WK4" s="271" t="s">
        <v>555</v>
      </c>
      <c r="WL4" s="271" t="s">
        <v>554</v>
      </c>
      <c r="WM4" s="271" t="s">
        <v>556</v>
      </c>
      <c r="WN4" s="271" t="s">
        <v>556</v>
      </c>
      <c r="WO4" s="271" t="s">
        <v>557</v>
      </c>
      <c r="WP4" s="271" t="s">
        <v>557</v>
      </c>
      <c r="WQ4" s="271" t="s">
        <v>557</v>
      </c>
      <c r="WR4" s="271" t="s">
        <v>558</v>
      </c>
      <c r="WS4" s="271" t="s">
        <v>558</v>
      </c>
      <c r="WT4" s="271" t="s">
        <v>559</v>
      </c>
      <c r="WU4" s="271" t="s">
        <v>559</v>
      </c>
      <c r="WV4" s="271" t="s">
        <v>560</v>
      </c>
      <c r="WW4" s="271" t="s">
        <v>560</v>
      </c>
      <c r="WX4" s="768"/>
      <c r="WY4" s="53" t="s">
        <v>525</v>
      </c>
      <c r="WZ4" s="53" t="s">
        <v>561</v>
      </c>
      <c r="XA4" s="48" t="s">
        <v>289</v>
      </c>
      <c r="XB4" s="54" t="s">
        <v>290</v>
      </c>
      <c r="XC4" s="55" t="s">
        <v>291</v>
      </c>
      <c r="XD4" s="53" t="s">
        <v>562</v>
      </c>
      <c r="XE4" s="48" t="s">
        <v>289</v>
      </c>
      <c r="XF4" s="54" t="s">
        <v>290</v>
      </c>
      <c r="XG4" s="55" t="s">
        <v>291</v>
      </c>
      <c r="XH4" s="53" t="s">
        <v>299</v>
      </c>
      <c r="XI4" s="48" t="s">
        <v>289</v>
      </c>
      <c r="XJ4" s="54" t="s">
        <v>290</v>
      </c>
      <c r="XK4" s="55" t="s">
        <v>291</v>
      </c>
      <c r="XL4" s="53" t="s">
        <v>563</v>
      </c>
      <c r="XM4" s="48" t="s">
        <v>289</v>
      </c>
      <c r="XN4" s="54" t="s">
        <v>290</v>
      </c>
      <c r="XO4" s="55" t="s">
        <v>291</v>
      </c>
      <c r="XP4" s="53" t="s">
        <v>564</v>
      </c>
      <c r="XQ4" s="48" t="s">
        <v>289</v>
      </c>
      <c r="XR4" s="54" t="s">
        <v>290</v>
      </c>
      <c r="XS4" s="55" t="s">
        <v>291</v>
      </c>
      <c r="XT4" s="53" t="s">
        <v>565</v>
      </c>
      <c r="XU4" s="48" t="s">
        <v>289</v>
      </c>
      <c r="XV4" s="54" t="s">
        <v>290</v>
      </c>
      <c r="XW4" s="55" t="s">
        <v>291</v>
      </c>
      <c r="XX4" s="53" t="s">
        <v>566</v>
      </c>
      <c r="XY4" s="48" t="s">
        <v>289</v>
      </c>
      <c r="XZ4" s="54" t="s">
        <v>290</v>
      </c>
      <c r="YA4" s="55" t="s">
        <v>291</v>
      </c>
      <c r="YB4" s="53" t="s">
        <v>301</v>
      </c>
      <c r="YC4" s="48" t="s">
        <v>289</v>
      </c>
      <c r="YD4" s="54" t="s">
        <v>290</v>
      </c>
      <c r="YE4" s="55" t="s">
        <v>291</v>
      </c>
      <c r="YF4" s="53" t="s">
        <v>567</v>
      </c>
      <c r="YG4" s="48" t="s">
        <v>289</v>
      </c>
      <c r="YH4" s="54" t="s">
        <v>290</v>
      </c>
      <c r="YI4" s="55" t="s">
        <v>291</v>
      </c>
      <c r="YJ4" s="53" t="s">
        <v>568</v>
      </c>
      <c r="YK4" s="48" t="s">
        <v>289</v>
      </c>
      <c r="YL4" s="54" t="s">
        <v>290</v>
      </c>
      <c r="YM4" s="55" t="s">
        <v>291</v>
      </c>
      <c r="YN4" s="53" t="s">
        <v>569</v>
      </c>
      <c r="YO4" s="48" t="s">
        <v>289</v>
      </c>
      <c r="YP4" s="54" t="s">
        <v>290</v>
      </c>
      <c r="YQ4" s="55" t="s">
        <v>291</v>
      </c>
      <c r="YR4" s="53" t="s">
        <v>570</v>
      </c>
      <c r="YS4" s="48" t="s">
        <v>289</v>
      </c>
      <c r="YT4" s="54" t="s">
        <v>290</v>
      </c>
      <c r="YU4" s="55" t="s">
        <v>291</v>
      </c>
      <c r="YV4" s="53" t="s">
        <v>571</v>
      </c>
      <c r="YW4" s="48" t="s">
        <v>289</v>
      </c>
      <c r="YX4" s="54" t="s">
        <v>290</v>
      </c>
      <c r="YY4" s="55" t="s">
        <v>291</v>
      </c>
      <c r="YZ4" s="53" t="s">
        <v>572</v>
      </c>
      <c r="ZA4" s="48" t="s">
        <v>289</v>
      </c>
      <c r="ZB4" s="54" t="s">
        <v>290</v>
      </c>
      <c r="ZC4" s="55" t="s">
        <v>291</v>
      </c>
      <c r="ZD4" s="53" t="s">
        <v>573</v>
      </c>
      <c r="ZE4" s="48" t="s">
        <v>289</v>
      </c>
      <c r="ZF4" s="54" t="s">
        <v>290</v>
      </c>
      <c r="ZG4" s="55" t="s">
        <v>291</v>
      </c>
      <c r="ZH4" s="53" t="s">
        <v>574</v>
      </c>
      <c r="ZI4" s="48" t="s">
        <v>289</v>
      </c>
      <c r="ZJ4" s="54" t="s">
        <v>290</v>
      </c>
      <c r="ZK4" s="55" t="s">
        <v>291</v>
      </c>
      <c r="ZL4" s="53" t="s">
        <v>575</v>
      </c>
      <c r="ZM4" s="48" t="s">
        <v>289</v>
      </c>
      <c r="ZN4" s="54" t="s">
        <v>290</v>
      </c>
      <c r="ZO4" s="55" t="s">
        <v>291</v>
      </c>
      <c r="ZP4" s="271" t="s">
        <v>576</v>
      </c>
      <c r="ZQ4" s="271" t="s">
        <v>576</v>
      </c>
      <c r="ZR4" s="271" t="s">
        <v>576</v>
      </c>
      <c r="ZS4" s="271" t="s">
        <v>577</v>
      </c>
      <c r="ZT4" s="271" t="s">
        <v>577</v>
      </c>
      <c r="ZU4" s="271" t="s">
        <v>577</v>
      </c>
      <c r="ZV4" s="271" t="s">
        <v>578</v>
      </c>
      <c r="ZW4" s="271" t="s">
        <v>578</v>
      </c>
      <c r="ZX4" s="271" t="s">
        <v>578</v>
      </c>
      <c r="ZY4" s="271" t="s">
        <v>579</v>
      </c>
      <c r="ZZ4" s="271" t="s">
        <v>579</v>
      </c>
      <c r="AAA4" s="271" t="s">
        <v>579</v>
      </c>
      <c r="AAB4" s="271" t="s">
        <v>580</v>
      </c>
      <c r="AAC4" s="271" t="s">
        <v>580</v>
      </c>
      <c r="AAD4" s="271" t="s">
        <v>580</v>
      </c>
      <c r="AAE4" s="271" t="s">
        <v>581</v>
      </c>
      <c r="AAF4" s="271" t="s">
        <v>581</v>
      </c>
      <c r="AAG4" s="271" t="s">
        <v>581</v>
      </c>
      <c r="AAH4" s="271" t="s">
        <v>582</v>
      </c>
      <c r="AAI4" s="271" t="s">
        <v>582</v>
      </c>
      <c r="AAJ4" s="271" t="s">
        <v>582</v>
      </c>
      <c r="AAK4" s="271" t="s">
        <v>583</v>
      </c>
      <c r="AAL4" s="271" t="s">
        <v>583</v>
      </c>
      <c r="AAM4" s="271" t="s">
        <v>583</v>
      </c>
      <c r="AAN4" s="768"/>
      <c r="AAO4" s="53" t="s">
        <v>525</v>
      </c>
      <c r="AAP4" s="53" t="s">
        <v>561</v>
      </c>
      <c r="AAQ4" s="48" t="s">
        <v>289</v>
      </c>
      <c r="AAR4" s="54" t="s">
        <v>290</v>
      </c>
      <c r="AAS4" s="55" t="s">
        <v>291</v>
      </c>
      <c r="AAT4" s="53" t="s">
        <v>562</v>
      </c>
      <c r="AAU4" s="48" t="s">
        <v>289</v>
      </c>
      <c r="AAV4" s="54" t="s">
        <v>290</v>
      </c>
      <c r="AAW4" s="55" t="s">
        <v>291</v>
      </c>
      <c r="AAX4" s="53" t="s">
        <v>299</v>
      </c>
      <c r="AAY4" s="48" t="s">
        <v>289</v>
      </c>
      <c r="AAZ4" s="54" t="s">
        <v>290</v>
      </c>
      <c r="ABA4" s="55" t="s">
        <v>291</v>
      </c>
      <c r="ABB4" s="53" t="s">
        <v>563</v>
      </c>
      <c r="ABC4" s="48" t="s">
        <v>289</v>
      </c>
      <c r="ABD4" s="54" t="s">
        <v>290</v>
      </c>
      <c r="ABE4" s="55" t="s">
        <v>291</v>
      </c>
      <c r="ABF4" s="53" t="s">
        <v>564</v>
      </c>
      <c r="ABG4" s="48" t="s">
        <v>289</v>
      </c>
      <c r="ABH4" s="54" t="s">
        <v>290</v>
      </c>
      <c r="ABI4" s="55" t="s">
        <v>291</v>
      </c>
      <c r="ABJ4" s="53" t="s">
        <v>565</v>
      </c>
      <c r="ABK4" s="53" t="s">
        <v>566</v>
      </c>
      <c r="ABL4" s="48" t="s">
        <v>289</v>
      </c>
      <c r="ABM4" s="54" t="s">
        <v>290</v>
      </c>
      <c r="ABN4" s="55" t="s">
        <v>291</v>
      </c>
      <c r="ABO4" s="53" t="s">
        <v>301</v>
      </c>
      <c r="ABP4" s="48" t="s">
        <v>289</v>
      </c>
      <c r="ABQ4" s="54" t="s">
        <v>290</v>
      </c>
      <c r="ABR4" s="55" t="s">
        <v>291</v>
      </c>
      <c r="ABS4" s="53" t="s">
        <v>567</v>
      </c>
      <c r="ABT4" s="48" t="s">
        <v>289</v>
      </c>
      <c r="ABU4" s="54" t="s">
        <v>290</v>
      </c>
      <c r="ABV4" s="55" t="s">
        <v>291</v>
      </c>
      <c r="ABW4" s="53" t="s">
        <v>568</v>
      </c>
      <c r="ABX4" s="48" t="s">
        <v>289</v>
      </c>
      <c r="ABY4" s="54" t="s">
        <v>290</v>
      </c>
      <c r="ABZ4" s="55" t="s">
        <v>291</v>
      </c>
      <c r="ACA4" s="53" t="s">
        <v>569</v>
      </c>
      <c r="ACB4" s="48" t="s">
        <v>289</v>
      </c>
      <c r="ACC4" s="54" t="s">
        <v>290</v>
      </c>
      <c r="ACD4" s="55" t="s">
        <v>291</v>
      </c>
      <c r="ACE4" s="53" t="s">
        <v>570</v>
      </c>
      <c r="ACF4" s="48" t="s">
        <v>289</v>
      </c>
      <c r="ACG4" s="54" t="s">
        <v>290</v>
      </c>
      <c r="ACH4" s="55" t="s">
        <v>291</v>
      </c>
      <c r="ACI4" s="53" t="s">
        <v>571</v>
      </c>
      <c r="ACJ4" s="48" t="s">
        <v>289</v>
      </c>
      <c r="ACK4" s="54" t="s">
        <v>290</v>
      </c>
      <c r="ACL4" s="55" t="s">
        <v>291</v>
      </c>
      <c r="ACM4" s="53" t="s">
        <v>573</v>
      </c>
      <c r="ACN4" s="48" t="s">
        <v>289</v>
      </c>
      <c r="ACO4" s="54" t="s">
        <v>290</v>
      </c>
      <c r="ACP4" s="55" t="s">
        <v>291</v>
      </c>
      <c r="ACQ4" s="53" t="s">
        <v>574</v>
      </c>
      <c r="ACR4" s="48" t="s">
        <v>289</v>
      </c>
      <c r="ACS4" s="54" t="s">
        <v>290</v>
      </c>
      <c r="ACT4" s="55" t="s">
        <v>291</v>
      </c>
      <c r="ACU4" s="271" t="s">
        <v>576</v>
      </c>
      <c r="ACV4" s="271" t="s">
        <v>576</v>
      </c>
      <c r="ACW4" s="271" t="s">
        <v>576</v>
      </c>
      <c r="ACX4" s="271" t="s">
        <v>577</v>
      </c>
      <c r="ACY4" s="271" t="s">
        <v>577</v>
      </c>
      <c r="ACZ4" s="271" t="s">
        <v>577</v>
      </c>
      <c r="ADA4" s="271" t="s">
        <v>578</v>
      </c>
      <c r="ADB4" s="271" t="s">
        <v>578</v>
      </c>
      <c r="ADC4" s="271" t="s">
        <v>578</v>
      </c>
      <c r="ADD4" s="271" t="s">
        <v>579</v>
      </c>
      <c r="ADE4" s="271" t="s">
        <v>579</v>
      </c>
      <c r="ADF4" s="271" t="s">
        <v>579</v>
      </c>
      <c r="ADG4" s="271" t="s">
        <v>580</v>
      </c>
      <c r="ADH4" s="271" t="s">
        <v>580</v>
      </c>
      <c r="ADI4" s="271" t="s">
        <v>580</v>
      </c>
      <c r="ADJ4" s="271" t="s">
        <v>581</v>
      </c>
      <c r="ADK4" s="271" t="s">
        <v>581</v>
      </c>
      <c r="ADL4" s="271" t="s">
        <v>581</v>
      </c>
      <c r="ADM4" s="271" t="s">
        <v>582</v>
      </c>
      <c r="ADN4" s="271" t="s">
        <v>582</v>
      </c>
      <c r="ADO4" s="271" t="s">
        <v>582</v>
      </c>
      <c r="ADP4" s="271" t="s">
        <v>583</v>
      </c>
      <c r="ADQ4" s="271" t="s">
        <v>583</v>
      </c>
      <c r="ADR4" s="271" t="s">
        <v>583</v>
      </c>
      <c r="ADS4" s="749"/>
      <c r="ADT4" s="749"/>
      <c r="ADU4" s="749"/>
      <c r="ADV4" s="781"/>
      <c r="ADW4" s="781"/>
      <c r="ADX4" s="785"/>
      <c r="ADY4" s="781"/>
      <c r="ADZ4" s="781"/>
      <c r="AEA4" s="785"/>
      <c r="AEB4" s="781"/>
      <c r="AEC4" s="781"/>
      <c r="AED4" s="785"/>
      <c r="AEE4" s="785"/>
      <c r="AEF4" s="781"/>
      <c r="AEG4" s="785"/>
      <c r="AEH4" s="785"/>
      <c r="AEI4" s="781"/>
      <c r="AEJ4" s="781"/>
    </row>
    <row r="5" spans="1:816">
      <c r="A5" s="272" cm="1">
        <f t="array" aca="1" ref="A5" ca="1">INDIRECT($A$1&amp;"!B2")</f>
        <v>0</v>
      </c>
      <c r="B5" s="272" t="str" cm="1">
        <f t="array" aca="1" ref="B5" ca="1">INDIRECT(A1&amp;"!B3")</f>
        <v>グローバル型</v>
      </c>
      <c r="C5" s="272" cm="1">
        <f t="array" aca="1" ref="C5" ca="1">INDIRECT(A1&amp;"!B4")</f>
        <v>0</v>
      </c>
      <c r="D5" s="272" cm="1">
        <f t="array" aca="1" ref="D5" ca="1">INDIRECT(A1&amp;"!B5")</f>
        <v>0</v>
      </c>
      <c r="E5" s="272" cm="1">
        <f t="array" aca="1" ref="E5" ca="1">INDIRECT(A1&amp;"!B6")</f>
        <v>0</v>
      </c>
      <c r="F5" s="272" cm="1">
        <f t="array" aca="1" ref="F5" ca="1">INDIRECT(A1&amp;"!B7")</f>
        <v>0</v>
      </c>
      <c r="G5" s="272" cm="1">
        <f t="array" aca="1" ref="G5" ca="1">INDIRECT(A1&amp;"!B8")</f>
        <v>0</v>
      </c>
      <c r="H5" s="272" cm="1">
        <f t="array" aca="1" ref="H5" ca="1">INDIRECT(A1&amp;"!B9")</f>
        <v>0</v>
      </c>
      <c r="I5" s="272" cm="1">
        <f t="array" aca="1" ref="I5" ca="1">INDIRECT(A1&amp;"!B10")</f>
        <v>0</v>
      </c>
      <c r="J5" s="272" cm="1">
        <f t="array" aca="1" ref="J5" ca="1">INDIRECT(A1&amp;"!B11")</f>
        <v>0</v>
      </c>
      <c r="K5" s="272" cm="1">
        <f t="array" aca="1" ref="K5" ca="1">INDIRECT(A1&amp;"!B13")</f>
        <v>0</v>
      </c>
      <c r="L5" s="272" cm="1">
        <f t="array" aca="1" ref="L5" ca="1">INDIRECT(A1&amp;"!C13")</f>
        <v>0</v>
      </c>
      <c r="M5" s="272" cm="1">
        <f t="array" aca="1" ref="M5" ca="1">INDIRECT(A1&amp;"!D13")</f>
        <v>0</v>
      </c>
      <c r="N5" s="272" cm="1">
        <f t="array" aca="1" ref="N5" ca="1">INDIRECT($A$1&amp;"!B15")</f>
        <v>0</v>
      </c>
      <c r="O5" s="272" cm="1">
        <f t="array" aca="1" ref="O5" ca="1">INDIRECT(A1&amp;"!C15")</f>
        <v>0</v>
      </c>
      <c r="P5" s="272" cm="1">
        <f t="array" aca="1" ref="P5" ca="1">INDIRECT(A1&amp;"!D15")</f>
        <v>0</v>
      </c>
      <c r="Q5" s="272" cm="1">
        <f t="array" aca="1" ref="Q5" ca="1">INDIRECT(A1&amp;"!E15")</f>
        <v>0</v>
      </c>
      <c r="R5" s="272" cm="1">
        <f t="array" aca="1" ref="R5" ca="1">INDIRECT(A1&amp;"!F15")</f>
        <v>0</v>
      </c>
      <c r="S5" s="272" cm="1">
        <f t="array" aca="1" ref="S5" ca="1">INDIRECT(A1&amp;"!G15")</f>
        <v>0</v>
      </c>
      <c r="T5" s="272" cm="1">
        <f t="array" aca="1" ref="T5" ca="1">INDIRECT(A1&amp;"!H15")</f>
        <v>0</v>
      </c>
      <c r="U5" s="272" cm="1">
        <f t="array" aca="1" ref="U5" ca="1">INDIRECT(A1&amp;"!I15")</f>
        <v>0</v>
      </c>
      <c r="V5" s="272" cm="1">
        <f t="array" aca="1" ref="V5" ca="1">INDIRECT(A1&amp;"!J15")</f>
        <v>0</v>
      </c>
      <c r="W5" s="272" cm="1">
        <f t="array" aca="1" ref="W5" ca="1">INDIRECT(A1&amp;"!K15")</f>
        <v>0</v>
      </c>
      <c r="X5" s="272" cm="1">
        <f t="array" aca="1" ref="X5" ca="1">INDIRECT(A1&amp;"!L15")</f>
        <v>0</v>
      </c>
      <c r="Y5" s="272" cm="1">
        <f t="array" aca="1" ref="Y5" ca="1">INDIRECT(A1&amp;"!M15")</f>
        <v>0</v>
      </c>
      <c r="Z5" s="272" cm="1">
        <f t="array" aca="1" ref="Z5" ca="1">INDIRECT(A1&amp;"!N15")</f>
        <v>0</v>
      </c>
      <c r="AA5" s="273" cm="1">
        <f t="array" aca="1" ref="AA5" ca="1">INDIRECT($A$1&amp;"!B17")</f>
        <v>0</v>
      </c>
      <c r="AB5" s="273" cm="1">
        <f t="array" aca="1" ref="AB5" ca="1">INDIRECT($A$1&amp;"!C17")</f>
        <v>0</v>
      </c>
      <c r="AC5" s="273" cm="1">
        <f t="array" aca="1" ref="AC5" ca="1">INDIRECT($A$1&amp;"!D17")</f>
        <v>0</v>
      </c>
      <c r="AD5" s="273" cm="1">
        <f t="array" aca="1" ref="AD5" ca="1">INDIRECT($A$1&amp;"!E17")</f>
        <v>0</v>
      </c>
      <c r="AE5" s="273" cm="1">
        <f t="array" aca="1" ref="AE5" ca="1">INDIRECT($A$1&amp;"!F17")</f>
        <v>0</v>
      </c>
      <c r="AF5" s="273" cm="1">
        <f t="array" aca="1" ref="AF5" ca="1">INDIRECT($A$1&amp;"!G17")</f>
        <v>0</v>
      </c>
      <c r="AG5" s="273" cm="1">
        <f t="array" aca="1" ref="AG5" ca="1">INDIRECT($A$1&amp;"!H17")</f>
        <v>0</v>
      </c>
      <c r="AH5" s="273" cm="1">
        <f t="array" aca="1" ref="AH5" ca="1">INDIRECT($A$1&amp;"!I17")</f>
        <v>0</v>
      </c>
      <c r="AI5" s="273" cm="1">
        <f t="array" aca="1" ref="AI5" ca="1">INDIRECT($A$1&amp;"!J17")</f>
        <v>0</v>
      </c>
      <c r="AJ5" s="273" cm="1">
        <f t="array" aca="1" ref="AJ5" ca="1">INDIRECT($A$1&amp;"!K17")</f>
        <v>0</v>
      </c>
      <c r="AK5" s="273" cm="1">
        <f t="array" aca="1" ref="AK5" ca="1">INDIRECT($A$1&amp;"!L17")</f>
        <v>0</v>
      </c>
      <c r="AL5" s="273" cm="1">
        <f t="array" aca="1" ref="AL5" ca="1">INDIRECT($A$1&amp;"!M17")</f>
        <v>0</v>
      </c>
      <c r="AM5" s="273" cm="1">
        <f t="array" aca="1" ref="AM5" ca="1">INDIRECT($A$1&amp;"!N17")</f>
        <v>0</v>
      </c>
      <c r="AN5" s="274" cm="1">
        <f t="array" aca="1" ref="AN5" ca="1">INDIRECT(A1&amp;"!B18")</f>
        <v>0</v>
      </c>
      <c r="AO5" s="273" cm="1">
        <f t="array" aca="1" ref="AO5" ca="1">INDIRECT($A$1&amp;"!B20")</f>
        <v>0</v>
      </c>
      <c r="AP5" s="273" cm="1">
        <f t="array" aca="1" ref="AP5" ca="1">INDIRECT($A$1&amp;"!C20")</f>
        <v>0</v>
      </c>
      <c r="AQ5" s="273" cm="1">
        <f t="array" aca="1" ref="AQ5" ca="1">INDIRECT($A$1&amp;"!D20")</f>
        <v>0</v>
      </c>
      <c r="AR5" s="273" cm="1">
        <f t="array" aca="1" ref="AR5" ca="1">INDIRECT($A$1&amp;"!E20")</f>
        <v>0</v>
      </c>
      <c r="AS5" s="273" cm="1">
        <f t="array" aca="1" ref="AS5" ca="1">INDIRECT($A$1&amp;"!F20")</f>
        <v>0</v>
      </c>
      <c r="AT5" s="273" cm="1">
        <f t="array" aca="1" ref="AT5" ca="1">INDIRECT($A$1&amp;"!G20")</f>
        <v>0</v>
      </c>
      <c r="AU5" s="273" cm="1">
        <f t="array" aca="1" ref="AU5" ca="1">INDIRECT($A$1&amp;"!H20")</f>
        <v>0</v>
      </c>
      <c r="AV5" s="273" cm="1">
        <f t="array" aca="1" ref="AV5" ca="1">INDIRECT($A$1&amp;"!I20")</f>
        <v>0</v>
      </c>
      <c r="AW5" s="273" cm="1">
        <f t="array" aca="1" ref="AW5" ca="1">INDIRECT($A$1&amp;"!J20")</f>
        <v>0</v>
      </c>
      <c r="AX5" s="273" cm="1">
        <f t="array" aca="1" ref="AX5" ca="1">INDIRECT($A$1&amp;"!K20")</f>
        <v>0</v>
      </c>
      <c r="AY5" s="273" cm="1">
        <f t="array" aca="1" ref="AY5" ca="1">INDIRECT($A$1&amp;"!L20")</f>
        <v>0</v>
      </c>
      <c r="AZ5" s="273" cm="1">
        <f t="array" aca="1" ref="AZ5" ca="1">INDIRECT($A$1&amp;"!M20")</f>
        <v>0</v>
      </c>
      <c r="BA5" s="273" cm="1">
        <f t="array" aca="1" ref="BA5" ca="1">INDIRECT($A$1&amp;"!N20")</f>
        <v>0</v>
      </c>
      <c r="BB5" s="273" cm="1">
        <f t="array" aca="1" ref="BB5" ca="1">INDIRECT($A$1&amp;"!B22")</f>
        <v>0</v>
      </c>
      <c r="BC5" s="273" cm="1">
        <f t="array" aca="1" ref="BC5" ca="1">INDIRECT($A$1&amp;"!C22")</f>
        <v>0</v>
      </c>
      <c r="BD5" s="273" cm="1">
        <f t="array" aca="1" ref="BD5" ca="1">INDIRECT($A$1&amp;"!D22")</f>
        <v>0</v>
      </c>
      <c r="BE5" s="273" cm="1">
        <f t="array" aca="1" ref="BE5" ca="1">INDIRECT($A$1&amp;"!E22")</f>
        <v>0</v>
      </c>
      <c r="BF5" s="273" cm="1">
        <f t="array" aca="1" ref="BF5" ca="1">INDIRECT($A$1&amp;"!F22")</f>
        <v>0</v>
      </c>
      <c r="BG5" s="273" cm="1">
        <f t="array" aca="1" ref="BG5" ca="1">INDIRECT($A$1&amp;"!G22")</f>
        <v>0</v>
      </c>
      <c r="BH5" s="273" cm="1">
        <f t="array" aca="1" ref="BH5" ca="1">INDIRECT($A$1&amp;"!H22")</f>
        <v>0</v>
      </c>
      <c r="BI5" s="273" cm="1">
        <f t="array" aca="1" ref="BI5" ca="1">INDIRECT($A$1&amp;"!I22")</f>
        <v>0</v>
      </c>
      <c r="BJ5" s="273" cm="1">
        <f t="array" aca="1" ref="BJ5" ca="1">INDIRECT($A$1&amp;"!J22")</f>
        <v>0</v>
      </c>
      <c r="BK5" s="273" cm="1">
        <f t="array" aca="1" ref="BK5" ca="1">INDIRECT($A$1&amp;"!K22")</f>
        <v>0</v>
      </c>
      <c r="BL5" s="273" cm="1">
        <f t="array" aca="1" ref="BL5" ca="1">INDIRECT($A$1&amp;"!L22")</f>
        <v>0</v>
      </c>
      <c r="BM5" s="273" cm="1">
        <f t="array" aca="1" ref="BM5" ca="1">INDIRECT($A$1&amp;"!M22")</f>
        <v>0</v>
      </c>
      <c r="BN5" s="273" cm="1">
        <f t="array" aca="1" ref="BN5" ca="1">INDIRECT($A$1&amp;"!N22")</f>
        <v>0</v>
      </c>
      <c r="BO5" s="274" cm="1">
        <f t="array" aca="1" ref="BO5" ca="1">INDIRECT(A1&amp;"!B23")</f>
        <v>0</v>
      </c>
      <c r="BP5" s="272" cm="1">
        <f t="array" aca="1" ref="BP5" ca="1">INDIRECT(BP1&amp;"!F55")</f>
        <v>0</v>
      </c>
      <c r="BQ5" s="272" cm="1">
        <f t="array" aca="1" ref="BQ5" ca="1">INDIRECT(BP1&amp;"!H55")</f>
        <v>0</v>
      </c>
      <c r="BR5" s="272" cm="1">
        <f t="array" aca="1" ref="BR5" ca="1">INDIRECT($BP$1&amp;"!E6")</f>
        <v>0</v>
      </c>
      <c r="BS5" s="272" cm="1">
        <f t="array" aca="1" ref="BS5" ca="1">INDIRECT($BP$1&amp;"!$G6")</f>
        <v>0</v>
      </c>
      <c r="BT5" s="272" cm="1">
        <f t="array" aca="1" ref="BT5" ca="1">INDIRECT($BP$1&amp;"!I6")</f>
        <v>0</v>
      </c>
      <c r="BU5" s="272" cm="1">
        <f t="array" aca="1" ref="BU5" ca="1">INDIRECT($BP$1&amp;"!J6")</f>
        <v>0</v>
      </c>
      <c r="BV5" s="275" cm="1">
        <f t="array" aca="1" ref="BV5" ca="1">INDIRECT($BP$1&amp;"!K6")</f>
        <v>0</v>
      </c>
      <c r="BW5" s="276" cm="1">
        <f t="array" aca="1" ref="BW5" ca="1">INDIRECT(BP1&amp;"!E8")</f>
        <v>0</v>
      </c>
      <c r="BX5" s="272" cm="1">
        <f t="array" aca="1" ref="BX5" ca="1">INDIRECT($BP$1&amp;"!$G8")</f>
        <v>0</v>
      </c>
      <c r="BY5" s="276" cm="1">
        <f t="array" aca="1" ref="BY5" ca="1">INDIRECT(BP1&amp;"!E9")</f>
        <v>0</v>
      </c>
      <c r="BZ5" s="272" cm="1">
        <f t="array" aca="1" ref="BZ5" ca="1">INDIRECT($BP$1&amp;"!$G9")</f>
        <v>0</v>
      </c>
      <c r="CA5" s="272" cm="1">
        <f t="array" aca="1" ref="CA5" ca="1">INDIRECT(BP1&amp;"!I9")</f>
        <v>0</v>
      </c>
      <c r="CB5" s="272" cm="1">
        <f t="array" aca="1" ref="CB5" ca="1">INDIRECT(BP1&amp;"!J9")</f>
        <v>0</v>
      </c>
      <c r="CC5" s="275" cm="1">
        <f t="array" aca="1" ref="CC5" ca="1">INDIRECT(BP1&amp;"!K9")</f>
        <v>0</v>
      </c>
      <c r="CD5" s="276" cm="1">
        <f t="array" aca="1" ref="CD5" ca="1">INDIRECT(BP1&amp;"!E10")</f>
        <v>0</v>
      </c>
      <c r="CE5" s="272" cm="1">
        <f t="array" aca="1" ref="CE5" ca="1">INDIRECT($BP$1&amp;"!$G10")</f>
        <v>0</v>
      </c>
      <c r="CF5" s="272" cm="1">
        <f t="array" aca="1" ref="CF5" ca="1">INDIRECT(BP1&amp;"!I10")</f>
        <v>0</v>
      </c>
      <c r="CG5" s="272" cm="1">
        <f t="array" aca="1" ref="CG5" ca="1">INDIRECT(BP1&amp;"!J10")</f>
        <v>0</v>
      </c>
      <c r="CH5" s="275" cm="1">
        <f t="array" aca="1" ref="CH5" ca="1">INDIRECT(BP1&amp;"!K10")</f>
        <v>0</v>
      </c>
      <c r="CI5" s="276" cm="1">
        <f t="array" aca="1" ref="CI5" ca="1">INDIRECT(BP1&amp;"!E11")</f>
        <v>0</v>
      </c>
      <c r="CJ5" s="272" cm="1">
        <f t="array" aca="1" ref="CJ5" ca="1">INDIRECT($BP$1&amp;"!$G11")</f>
        <v>0</v>
      </c>
      <c r="CK5" s="272" cm="1">
        <f t="array" aca="1" ref="CK5" ca="1">INDIRECT(BP1&amp;"!I11")</f>
        <v>0</v>
      </c>
      <c r="CL5" s="272" cm="1">
        <f t="array" aca="1" ref="CL5" ca="1">INDIRECT(BP1&amp;"!J11")</f>
        <v>0</v>
      </c>
      <c r="CM5" s="275" cm="1">
        <f t="array" aca="1" ref="CM5" ca="1">INDIRECT(BP1&amp;"!K11")</f>
        <v>0</v>
      </c>
      <c r="CN5" s="276" cm="1">
        <f t="array" aca="1" ref="CN5" ca="1">INDIRECT(BP1&amp;"!E12")</f>
        <v>0</v>
      </c>
      <c r="CO5" s="272" cm="1">
        <f t="array" aca="1" ref="CO5" ca="1">INDIRECT($BP$1&amp;"!$G12")</f>
        <v>0</v>
      </c>
      <c r="CP5" s="272" cm="1">
        <f t="array" aca="1" ref="CP5" ca="1">INDIRECT(BP1&amp;"!I12")</f>
        <v>0</v>
      </c>
      <c r="CQ5" s="272" cm="1">
        <f t="array" aca="1" ref="CQ5" ca="1">INDIRECT(BP1&amp;"!J12")</f>
        <v>0</v>
      </c>
      <c r="CR5" s="275" cm="1">
        <f t="array" aca="1" ref="CR5" ca="1">INDIRECT(BP1&amp;"!K12")</f>
        <v>0</v>
      </c>
      <c r="CS5" s="276" cm="1">
        <f t="array" aca="1" ref="CS5" ca="1">INDIRECT(BP1&amp;"!E13")</f>
        <v>0</v>
      </c>
      <c r="CT5" s="272" cm="1">
        <f t="array" aca="1" ref="CT5" ca="1">INDIRECT($BP$1&amp;"!$G13")</f>
        <v>0</v>
      </c>
      <c r="CU5" s="272" cm="1">
        <f t="array" aca="1" ref="CU5" ca="1">INDIRECT(BP1&amp;"!I13")</f>
        <v>0</v>
      </c>
      <c r="CV5" s="272" cm="1">
        <f t="array" aca="1" ref="CV5" ca="1">INDIRECT(BP1&amp;"!J13")</f>
        <v>0</v>
      </c>
      <c r="CW5" s="275" cm="1">
        <f t="array" aca="1" ref="CW5" ca="1">INDIRECT(BP1&amp;"!K13")</f>
        <v>0</v>
      </c>
      <c r="CX5" s="276" cm="1">
        <f t="array" aca="1" ref="CX5" ca="1">INDIRECT(BP1&amp;"!E14")</f>
        <v>0</v>
      </c>
      <c r="CY5" s="272" cm="1">
        <f t="array" aca="1" ref="CY5" ca="1">INDIRECT($BP$1&amp;"!$G14")</f>
        <v>0</v>
      </c>
      <c r="CZ5" s="272" cm="1">
        <f t="array" aca="1" ref="CZ5" ca="1">INDIRECT(BP1&amp;"!I14")</f>
        <v>0</v>
      </c>
      <c r="DA5" s="272" cm="1">
        <f t="array" aca="1" ref="DA5" ca="1">INDIRECT(BP1&amp;"!J14")</f>
        <v>0</v>
      </c>
      <c r="DB5" s="275" cm="1">
        <f t="array" aca="1" ref="DB5" ca="1">INDIRECT(BP1&amp;"!K14")</f>
        <v>0</v>
      </c>
      <c r="DC5" s="276" cm="1">
        <f t="array" aca="1" ref="DC5" ca="1">INDIRECT(BP1&amp;"!E15")</f>
        <v>0</v>
      </c>
      <c r="DD5" s="272" cm="1">
        <f t="array" aca="1" ref="DD5" ca="1">INDIRECT($BP$1&amp;"!$G15")</f>
        <v>0</v>
      </c>
      <c r="DE5" s="272" cm="1">
        <f t="array" aca="1" ref="DE5" ca="1">INDIRECT(BP1&amp;"!I15")</f>
        <v>0</v>
      </c>
      <c r="DF5" s="272" cm="1">
        <f t="array" aca="1" ref="DF5" ca="1">INDIRECT(BP1&amp;"!J15")</f>
        <v>0</v>
      </c>
      <c r="DG5" s="275" cm="1">
        <f t="array" aca="1" ref="DG5" ca="1">INDIRECT(BP1&amp;"!K15")</f>
        <v>0</v>
      </c>
      <c r="DH5" s="276" cm="1">
        <f t="array" aca="1" ref="DH5" ca="1">INDIRECT(BP1&amp;"!E16")</f>
        <v>0</v>
      </c>
      <c r="DI5" s="272" cm="1">
        <f t="array" aca="1" ref="DI5" ca="1">INDIRECT($BP$1&amp;"!$G16")</f>
        <v>0</v>
      </c>
      <c r="DJ5" s="272" cm="1">
        <f t="array" aca="1" ref="DJ5" ca="1">INDIRECT(BP1&amp;"!I16")</f>
        <v>0</v>
      </c>
      <c r="DK5" s="272" cm="1">
        <f t="array" aca="1" ref="DK5" ca="1">INDIRECT(BP1&amp;"!J16")</f>
        <v>0</v>
      </c>
      <c r="DL5" s="275" cm="1">
        <f t="array" aca="1" ref="DL5" ca="1">INDIRECT(BP1&amp;"!K16")</f>
        <v>0</v>
      </c>
      <c r="DM5" s="276" cm="1">
        <f t="array" aca="1" ref="DM5" ca="1">INDIRECT(BP1&amp;"!E19")</f>
        <v>0</v>
      </c>
      <c r="DN5" s="272" cm="1">
        <f t="array" aca="1" ref="DN5" ca="1">INDIRECT($BP$1&amp;"!$G19")</f>
        <v>0</v>
      </c>
      <c r="DO5" s="272" cm="1">
        <f t="array" aca="1" ref="DO5" ca="1">INDIRECT(BP1&amp;"!I19")</f>
        <v>0</v>
      </c>
      <c r="DP5" s="272" cm="1">
        <f t="array" aca="1" ref="DP5" ca="1">INDIRECT(BP1&amp;"!J19")</f>
        <v>0</v>
      </c>
      <c r="DQ5" s="275" cm="1">
        <f t="array" aca="1" ref="DQ5" ca="1">INDIRECT(BP1&amp;"!K19")</f>
        <v>0</v>
      </c>
      <c r="DR5" s="276" cm="1">
        <f t="array" aca="1" ref="DR5" ca="1">INDIRECT(BP1&amp;"!E20")</f>
        <v>0</v>
      </c>
      <c r="DS5" s="272" cm="1">
        <f t="array" aca="1" ref="DS5" ca="1">INDIRECT($BP$1&amp;"!$G20")</f>
        <v>0</v>
      </c>
      <c r="DT5" s="272" cm="1">
        <f t="array" aca="1" ref="DT5" ca="1">INDIRECT(BP1&amp;"!I20")</f>
        <v>0</v>
      </c>
      <c r="DU5" s="272" cm="1">
        <f t="array" aca="1" ref="DU5" ca="1">INDIRECT(BP1&amp;"!J20")</f>
        <v>0</v>
      </c>
      <c r="DV5" s="275" cm="1">
        <f t="array" aca="1" ref="DV5" ca="1">INDIRECT(BP1&amp;"!K20")</f>
        <v>0</v>
      </c>
      <c r="DW5" s="276" cm="1">
        <f t="array" aca="1" ref="DW5" ca="1">INDIRECT(BP1&amp;"!E21")</f>
        <v>0</v>
      </c>
      <c r="DX5" s="272" cm="1">
        <f t="array" aca="1" ref="DX5" ca="1">INDIRECT($BP$1&amp;"!$G21")</f>
        <v>0</v>
      </c>
      <c r="DY5" s="272" cm="1">
        <f t="array" aca="1" ref="DY5" ca="1">INDIRECT(BP1&amp;"!I21")</f>
        <v>0</v>
      </c>
      <c r="DZ5" s="272" cm="1">
        <f t="array" aca="1" ref="DZ5" ca="1">INDIRECT(BP1&amp;"!J21")</f>
        <v>0</v>
      </c>
      <c r="EA5" s="275" cm="1">
        <f t="array" aca="1" ref="EA5" ca="1">INDIRECT(BP1&amp;"!K21")</f>
        <v>0</v>
      </c>
      <c r="EB5" s="276" cm="1">
        <f t="array" aca="1" ref="EB5" ca="1">INDIRECT(BP1&amp;"!E22")</f>
        <v>0</v>
      </c>
      <c r="EC5" s="272" cm="1">
        <f t="array" aca="1" ref="EC5" ca="1">INDIRECT($BP$1&amp;"!$G22")</f>
        <v>0</v>
      </c>
      <c r="ED5" s="272" cm="1">
        <f t="array" aca="1" ref="ED5" ca="1">INDIRECT(BP1&amp;"!I22")</f>
        <v>0</v>
      </c>
      <c r="EE5" s="272" cm="1">
        <f t="array" aca="1" ref="EE5" ca="1">INDIRECT(BP1&amp;"!J22")</f>
        <v>0</v>
      </c>
      <c r="EF5" s="275" cm="1">
        <f t="array" aca="1" ref="EF5" ca="1">INDIRECT(BP1&amp;"!K22")</f>
        <v>0</v>
      </c>
      <c r="EG5" s="276" cm="1">
        <f t="array" aca="1" ref="EG5" ca="1">INDIRECT(BP1&amp;"!E23")</f>
        <v>0</v>
      </c>
      <c r="EH5" s="272" cm="1">
        <f t="array" aca="1" ref="EH5" ca="1">INDIRECT($BP$1&amp;"!$G23")</f>
        <v>0</v>
      </c>
      <c r="EI5" s="272" cm="1">
        <f t="array" aca="1" ref="EI5" ca="1">INDIRECT(BP1&amp;"!I23")</f>
        <v>0</v>
      </c>
      <c r="EJ5" s="272" cm="1">
        <f t="array" aca="1" ref="EJ5" ca="1">INDIRECT(BP1&amp;"!J23")</f>
        <v>0</v>
      </c>
      <c r="EK5" s="275" cm="1">
        <f t="array" aca="1" ref="EK5" ca="1">INDIRECT(BP1&amp;"!K23")</f>
        <v>0</v>
      </c>
      <c r="EL5" s="276" cm="1">
        <f t="array" aca="1" ref="EL5" ca="1">INDIRECT(BP1&amp;"!E24")</f>
        <v>0</v>
      </c>
      <c r="EM5" s="272" cm="1">
        <f t="array" aca="1" ref="EM5" ca="1">INDIRECT($BP$1&amp;"!$G24")</f>
        <v>0</v>
      </c>
      <c r="EN5" s="272" cm="1">
        <f t="array" aca="1" ref="EN5" ca="1">INDIRECT(BP1&amp;"!I24")</f>
        <v>0</v>
      </c>
      <c r="EO5" s="272" cm="1">
        <f t="array" aca="1" ref="EO5" ca="1">INDIRECT(BP1&amp;"!J24")</f>
        <v>0</v>
      </c>
      <c r="EP5" s="275" cm="1">
        <f t="array" aca="1" ref="EP5" ca="1">INDIRECT(BP1&amp;"!K24")</f>
        <v>0</v>
      </c>
      <c r="EQ5" s="276" cm="1">
        <f t="array" aca="1" ref="EQ5" ca="1">INDIRECT(BP1&amp;"!E25")</f>
        <v>0</v>
      </c>
      <c r="ER5" s="272" cm="1">
        <f t="array" aca="1" ref="ER5" ca="1">INDIRECT($BP$1&amp;"!$G25")</f>
        <v>0</v>
      </c>
      <c r="ES5" s="272" cm="1">
        <f t="array" aca="1" ref="ES5" ca="1">INDIRECT(BP1&amp;"!I25")</f>
        <v>0</v>
      </c>
      <c r="ET5" s="272" cm="1">
        <f t="array" aca="1" ref="ET5" ca="1">INDIRECT(BP1&amp;"!J25")</f>
        <v>0</v>
      </c>
      <c r="EU5" s="275" cm="1">
        <f t="array" aca="1" ref="EU5" ca="1">INDIRECT(BP1&amp;"!K25")</f>
        <v>0</v>
      </c>
      <c r="EV5" s="276" cm="1">
        <f t="array" aca="1" ref="EV5" ca="1">INDIRECT(BP1&amp;"!E26")</f>
        <v>0</v>
      </c>
      <c r="EW5" s="272" cm="1">
        <f t="array" aca="1" ref="EW5" ca="1">INDIRECT($BP$1&amp;"!$G26")</f>
        <v>0</v>
      </c>
      <c r="EX5" s="272" cm="1">
        <f t="array" aca="1" ref="EX5" ca="1">INDIRECT(BP1&amp;"!I26")</f>
        <v>0</v>
      </c>
      <c r="EY5" s="272" cm="1">
        <f t="array" aca="1" ref="EY5" ca="1">INDIRECT(BP1&amp;"!J26")</f>
        <v>0</v>
      </c>
      <c r="EZ5" s="275" cm="1">
        <f t="array" aca="1" ref="EZ5" ca="1">INDIRECT(BP1&amp;"!K26")</f>
        <v>0</v>
      </c>
      <c r="FA5" s="276" cm="1">
        <f t="array" aca="1" ref="FA5" ca="1">INDIRECT(BP1&amp;"!E27")</f>
        <v>0</v>
      </c>
      <c r="FB5" s="272" cm="1">
        <f t="array" aca="1" ref="FB5" ca="1">INDIRECT($BP$1&amp;"!$G27")</f>
        <v>0</v>
      </c>
      <c r="FC5" s="272" cm="1">
        <f t="array" aca="1" ref="FC5" ca="1">INDIRECT(BP1&amp;"!I27")</f>
        <v>0</v>
      </c>
      <c r="FD5" s="272" cm="1">
        <f t="array" aca="1" ref="FD5" ca="1">INDIRECT(BP1&amp;"!J27")</f>
        <v>0</v>
      </c>
      <c r="FE5" s="275" cm="1">
        <f t="array" aca="1" ref="FE5" ca="1">INDIRECT(BP1&amp;"!K27")</f>
        <v>0</v>
      </c>
      <c r="FF5" s="276" cm="1">
        <f t="array" aca="1" ref="FF5" ca="1">INDIRECT(BP1&amp;"!E28")</f>
        <v>0</v>
      </c>
      <c r="FG5" s="272" cm="1">
        <f t="array" aca="1" ref="FG5" ca="1">INDIRECT($BP$1&amp;"!$G28")</f>
        <v>0</v>
      </c>
      <c r="FH5" s="272" cm="1">
        <f t="array" aca="1" ref="FH5" ca="1">INDIRECT(BP1&amp;"!I28")</f>
        <v>0</v>
      </c>
      <c r="FI5" s="272" cm="1">
        <f t="array" aca="1" ref="FI5" ca="1">INDIRECT(BP1&amp;"!J28")</f>
        <v>0</v>
      </c>
      <c r="FJ5" s="275" cm="1">
        <f t="array" aca="1" ref="FJ5" ca="1">INDIRECT(BP1&amp;"!K28")</f>
        <v>0</v>
      </c>
      <c r="FK5" s="276" cm="1">
        <f t="array" aca="1" ref="FK5" ca="1">INDIRECT(BP1&amp;"!E29")</f>
        <v>0</v>
      </c>
      <c r="FL5" s="272" cm="1">
        <f t="array" aca="1" ref="FL5" ca="1">INDIRECT($BP$1&amp;"!$G29")</f>
        <v>0</v>
      </c>
      <c r="FM5" s="272" cm="1">
        <f t="array" aca="1" ref="FM5" ca="1">INDIRECT(BP1&amp;"!I29")</f>
        <v>0</v>
      </c>
      <c r="FN5" s="272" cm="1">
        <f t="array" aca="1" ref="FN5" ca="1">INDIRECT(BP1&amp;"!J29")</f>
        <v>0</v>
      </c>
      <c r="FO5" s="275" cm="1">
        <f t="array" aca="1" ref="FO5" ca="1">INDIRECT(BP1&amp;"!K29")</f>
        <v>0</v>
      </c>
      <c r="FP5" s="276" cm="1">
        <f t="array" aca="1" ref="FP5" ca="1">INDIRECT(BP1&amp;"!E30")</f>
        <v>0</v>
      </c>
      <c r="FQ5" s="272" cm="1">
        <f t="array" aca="1" ref="FQ5" ca="1">INDIRECT($BP$1&amp;"!$G30")</f>
        <v>0</v>
      </c>
      <c r="FR5" s="272" cm="1">
        <f t="array" aca="1" ref="FR5" ca="1">INDIRECT(BP1&amp;"!I30")</f>
        <v>0</v>
      </c>
      <c r="FS5" s="272" cm="1">
        <f t="array" aca="1" ref="FS5" ca="1">INDIRECT(BP1&amp;"!J30")</f>
        <v>0</v>
      </c>
      <c r="FT5" s="275" cm="1">
        <f t="array" aca="1" ref="FT5" ca="1">INDIRECT(BP1&amp;"!K30")</f>
        <v>0</v>
      </c>
      <c r="FU5" s="276" cm="1">
        <f t="array" aca="1" ref="FU5" ca="1">INDIRECT(BP1&amp;"!E31")</f>
        <v>0</v>
      </c>
      <c r="FV5" s="272" cm="1">
        <f t="array" aca="1" ref="FV5" ca="1">INDIRECT($BP$1&amp;"!$G31")</f>
        <v>0</v>
      </c>
      <c r="FW5" s="272" cm="1">
        <f t="array" aca="1" ref="FW5" ca="1">INDIRECT(BP1&amp;"!I31")</f>
        <v>0</v>
      </c>
      <c r="FX5" s="272" cm="1">
        <f t="array" aca="1" ref="FX5" ca="1">INDIRECT(BP1&amp;"!J31")</f>
        <v>0</v>
      </c>
      <c r="FY5" s="275" cm="1">
        <f t="array" aca="1" ref="FY5" ca="1">INDIRECT(BP1&amp;"!K31")</f>
        <v>0</v>
      </c>
      <c r="FZ5" s="276" cm="1">
        <f t="array" aca="1" ref="FZ5" ca="1">INDIRECT(BP1&amp;"!E32")</f>
        <v>0</v>
      </c>
      <c r="GA5" s="272" cm="1">
        <f t="array" aca="1" ref="GA5" ca="1">INDIRECT($BP$1&amp;"!$G32")</f>
        <v>0</v>
      </c>
      <c r="GB5" s="272" cm="1">
        <f t="array" aca="1" ref="GB5" ca="1">INDIRECT(BP1&amp;"!I32")</f>
        <v>0</v>
      </c>
      <c r="GC5" s="272" cm="1">
        <f t="array" aca="1" ref="GC5" ca="1">INDIRECT(BP1&amp;"!J32")</f>
        <v>0</v>
      </c>
      <c r="GD5" s="275" cm="1">
        <f t="array" aca="1" ref="GD5" ca="1">INDIRECT(BP1&amp;"!K32")</f>
        <v>0</v>
      </c>
      <c r="GE5" s="276" cm="1">
        <f t="array" aca="1" ref="GE5" ca="1">INDIRECT(BP1&amp;"!E34")</f>
        <v>0</v>
      </c>
      <c r="GF5" s="272" cm="1">
        <f t="array" aca="1" ref="GF5" ca="1">INDIRECT($BP$1&amp;"!$G34")</f>
        <v>0</v>
      </c>
      <c r="GG5" s="272" cm="1">
        <f t="array" aca="1" ref="GG5" ca="1">INDIRECT(BP1&amp;"!I34")</f>
        <v>0</v>
      </c>
      <c r="GH5" s="272" cm="1">
        <f t="array" aca="1" ref="GH5" ca="1">INDIRECT(BP1&amp;"!J34")</f>
        <v>0</v>
      </c>
      <c r="GI5" s="275" cm="1">
        <f t="array" aca="1" ref="GI5" ca="1">INDIRECT(BP1&amp;"!K34")</f>
        <v>0</v>
      </c>
      <c r="GJ5" s="276" cm="1">
        <f t="array" aca="1" ref="GJ5" ca="1">INDIRECT(BP1&amp;"!E35")</f>
        <v>0</v>
      </c>
      <c r="GK5" s="272" cm="1">
        <f t="array" aca="1" ref="GK5" ca="1">INDIRECT($BP$1&amp;"!$G35")</f>
        <v>0</v>
      </c>
      <c r="GL5" s="272" cm="1">
        <f t="array" aca="1" ref="GL5" ca="1">INDIRECT(BP1&amp;"!I35")</f>
        <v>0</v>
      </c>
      <c r="GM5" s="272" cm="1">
        <f t="array" aca="1" ref="GM5" ca="1">INDIRECT(BP1&amp;"!J35")</f>
        <v>0</v>
      </c>
      <c r="GN5" s="275" cm="1">
        <f t="array" aca="1" ref="GN5" ca="1">INDIRECT(BP1&amp;"!K35")</f>
        <v>0</v>
      </c>
      <c r="GO5" s="276" cm="1">
        <f t="array" aca="1" ref="GO5" ca="1">INDIRECT(BP1&amp;"!E36")</f>
        <v>0</v>
      </c>
      <c r="GP5" s="272" cm="1">
        <f t="array" aca="1" ref="GP5" ca="1">INDIRECT($BP$1&amp;"!$G36")</f>
        <v>0</v>
      </c>
      <c r="GQ5" s="272" cm="1">
        <f t="array" aca="1" ref="GQ5" ca="1">INDIRECT(BP1&amp;"!I36")</f>
        <v>0</v>
      </c>
      <c r="GR5" s="272" cm="1">
        <f t="array" aca="1" ref="GR5" ca="1">INDIRECT(BP1&amp;"!J36")</f>
        <v>0</v>
      </c>
      <c r="GS5" s="275" cm="1">
        <f t="array" aca="1" ref="GS5" ca="1">INDIRECT(BP1&amp;"!K36")</f>
        <v>0</v>
      </c>
      <c r="GT5" s="276" cm="1">
        <f t="array" aca="1" ref="GT5" ca="1">INDIRECT(BP1&amp;"!E37")</f>
        <v>0</v>
      </c>
      <c r="GU5" s="272" cm="1">
        <f t="array" aca="1" ref="GU5" ca="1">INDIRECT($BP$1&amp;"!$G37")</f>
        <v>0</v>
      </c>
      <c r="GV5" s="272" cm="1">
        <f t="array" aca="1" ref="GV5" ca="1">INDIRECT(BP1&amp;"!I37")</f>
        <v>0</v>
      </c>
      <c r="GW5" s="272" cm="1">
        <f t="array" aca="1" ref="GW5" ca="1">INDIRECT(BP1&amp;"!J37")</f>
        <v>0</v>
      </c>
      <c r="GX5" s="275" cm="1">
        <f t="array" aca="1" ref="GX5" ca="1">INDIRECT(BP1&amp;"!K37")</f>
        <v>0</v>
      </c>
      <c r="GY5" s="276" cm="1">
        <f t="array" aca="1" ref="GY5" ca="1">INDIRECT(BP1&amp;"!E38")</f>
        <v>0</v>
      </c>
      <c r="GZ5" s="272" cm="1">
        <f t="array" aca="1" ref="GZ5" ca="1">INDIRECT($BP$1&amp;"!$G38")</f>
        <v>0</v>
      </c>
      <c r="HA5" s="272" cm="1">
        <f t="array" aca="1" ref="HA5" ca="1">INDIRECT(BP1&amp;"!I38")</f>
        <v>0</v>
      </c>
      <c r="HB5" s="272" cm="1">
        <f t="array" aca="1" ref="HB5" ca="1">INDIRECT(BP1&amp;"!J38")</f>
        <v>0</v>
      </c>
      <c r="HC5" s="275" cm="1">
        <f t="array" aca="1" ref="HC5" ca="1">INDIRECT(BP1&amp;"!K38")</f>
        <v>0</v>
      </c>
      <c r="HD5" s="276" cm="1">
        <f t="array" aca="1" ref="HD5" ca="1">INDIRECT(BP1&amp;"!E39")</f>
        <v>0</v>
      </c>
      <c r="HE5" s="272" cm="1">
        <f t="array" aca="1" ref="HE5" ca="1">INDIRECT($BP$1&amp;"!$G39")</f>
        <v>0</v>
      </c>
      <c r="HF5" s="272" cm="1">
        <f t="array" aca="1" ref="HF5" ca="1">INDIRECT(BP1&amp;"!E41")</f>
        <v>0</v>
      </c>
      <c r="HG5" s="272" cm="1">
        <f t="array" aca="1" ref="HG5" ca="1">INDIRECT($BP$1&amp;"!$G41")</f>
        <v>0</v>
      </c>
      <c r="HH5" s="272" cm="1">
        <f t="array" aca="1" ref="HH5" ca="1">INDIRECT(BP1&amp;"!I41")</f>
        <v>0</v>
      </c>
      <c r="HI5" s="272" cm="1">
        <f t="array" aca="1" ref="HI5" ca="1">INDIRECT(BP1&amp;"!J41")</f>
        <v>0</v>
      </c>
      <c r="HJ5" s="275" cm="1">
        <f t="array" aca="1" ref="HJ5" ca="1">INDIRECT(BP1&amp;"!K41")</f>
        <v>0</v>
      </c>
      <c r="HK5" s="276" cm="1">
        <f t="array" aca="1" ref="HK5" ca="1">INDIRECT(BP1&amp;"!E42")</f>
        <v>0</v>
      </c>
      <c r="HL5" s="272" cm="1">
        <f t="array" aca="1" ref="HL5" ca="1">INDIRECT($BP$1&amp;"!$G42")</f>
        <v>0</v>
      </c>
      <c r="HM5" s="272" cm="1">
        <f t="array" aca="1" ref="HM5" ca="1">INDIRECT(BP1&amp;"!I42")</f>
        <v>0</v>
      </c>
      <c r="HN5" s="272" cm="1">
        <f t="array" aca="1" ref="HN5" ca="1">INDIRECT(BP1&amp;"!J42")</f>
        <v>0</v>
      </c>
      <c r="HO5" s="275" cm="1">
        <f t="array" aca="1" ref="HO5" ca="1">INDIRECT(BP1&amp;"!K42")</f>
        <v>0</v>
      </c>
      <c r="HP5" s="277" cm="1">
        <f t="array" aca="1" ref="HP5" ca="1">INDIRECT(BP1&amp;"!E43")</f>
        <v>0</v>
      </c>
      <c r="HQ5" s="272" cm="1">
        <f t="array" aca="1" ref="HQ5" ca="1">INDIRECT($BP$1&amp;"!$G43")</f>
        <v>0</v>
      </c>
      <c r="HR5" s="276" cm="1">
        <f t="array" aca="1" ref="HR5" ca="1">INDIRECT(BP1&amp;"!E45")</f>
        <v>0</v>
      </c>
      <c r="HS5" s="272" cm="1">
        <f t="array" aca="1" ref="HS5" ca="1">INDIRECT($BP$1&amp;"!$G45")</f>
        <v>0</v>
      </c>
      <c r="HT5" s="272" cm="1">
        <f t="array" aca="1" ref="HT5" ca="1">INDIRECT(BP1&amp;"!I45")</f>
        <v>0</v>
      </c>
      <c r="HU5" s="272" cm="1">
        <f t="array" aca="1" ref="HU5" ca="1">INDIRECT(BP1&amp;"!J45")</f>
        <v>0</v>
      </c>
      <c r="HV5" s="275" cm="1">
        <f t="array" aca="1" ref="HV5" ca="1">INDIRECT(BP1&amp;"!K45")</f>
        <v>0</v>
      </c>
      <c r="HW5" s="276" cm="1">
        <f t="array" aca="1" ref="HW5" ca="1">INDIRECT(BP1&amp;"!E46")</f>
        <v>0</v>
      </c>
      <c r="HX5" s="272" cm="1">
        <f t="array" aca="1" ref="HX5" ca="1">INDIRECT($BP$1&amp;"!$G46")</f>
        <v>0</v>
      </c>
      <c r="HY5" s="272" cm="1">
        <f t="array" aca="1" ref="HY5" ca="1">INDIRECT(BP1&amp;"!I46")</f>
        <v>0</v>
      </c>
      <c r="HZ5" s="272" cm="1">
        <f t="array" aca="1" ref="HZ5" ca="1">INDIRECT(BP1&amp;"!J46")</f>
        <v>0</v>
      </c>
      <c r="IA5" s="275" cm="1">
        <f t="array" aca="1" ref="IA5" ca="1">INDIRECT(BP1&amp;"!K46")</f>
        <v>0</v>
      </c>
      <c r="IB5" s="276" cm="1">
        <f t="array" aca="1" ref="IB5" ca="1">INDIRECT(BP1&amp;"!E47")</f>
        <v>0</v>
      </c>
      <c r="IC5" s="272" cm="1">
        <f t="array" aca="1" ref="IC5" ca="1">INDIRECT($BP$1&amp;"!$G47")</f>
        <v>0</v>
      </c>
      <c r="ID5" s="272" cm="1">
        <f t="array" aca="1" ref="ID5" ca="1">INDIRECT(BP1&amp;"!I47")</f>
        <v>0</v>
      </c>
      <c r="IE5" s="272" cm="1">
        <f t="array" aca="1" ref="IE5" ca="1">INDIRECT(BP1&amp;"!J47")</f>
        <v>0</v>
      </c>
      <c r="IF5" s="275" cm="1">
        <f t="array" aca="1" ref="IF5" ca="1">INDIRECT(BP1&amp;"!K47")</f>
        <v>0</v>
      </c>
      <c r="IG5" s="276" cm="1">
        <f t="array" aca="1" ref="IG5" ca="1">INDIRECT(BP1&amp;"!E49")</f>
        <v>0</v>
      </c>
      <c r="IH5" s="272" cm="1">
        <f t="array" aca="1" ref="IH5" ca="1">INDIRECT($BP$1&amp;"!$G49")</f>
        <v>0</v>
      </c>
      <c r="II5" s="272" cm="1">
        <f t="array" aca="1" ref="II5" ca="1">INDIRECT(BP1&amp;"!I49")</f>
        <v>0</v>
      </c>
      <c r="IJ5" s="272" cm="1">
        <f t="array" aca="1" ref="IJ5" ca="1">INDIRECT(BP1&amp;"!J49")</f>
        <v>0</v>
      </c>
      <c r="IK5" s="275" cm="1">
        <f t="array" aca="1" ref="IK5" ca="1">INDIRECT(BP1&amp;"!K49")</f>
        <v>0</v>
      </c>
      <c r="IL5" s="276" cm="1">
        <f t="array" aca="1" ref="IL5" ca="1">INDIRECT(BP1&amp;"!E50")</f>
        <v>0</v>
      </c>
      <c r="IM5" s="272" cm="1">
        <f t="array" aca="1" ref="IM5" ca="1">INDIRECT($BP$1&amp;"!$G50")</f>
        <v>0</v>
      </c>
      <c r="IN5" s="272" cm="1">
        <f t="array" aca="1" ref="IN5" ca="1">INDIRECT(BP1&amp;"!I50")</f>
        <v>0</v>
      </c>
      <c r="IO5" s="272" cm="1">
        <f t="array" aca="1" ref="IO5" ca="1">INDIRECT(BP1&amp;"!J50")</f>
        <v>0</v>
      </c>
      <c r="IP5" s="275" cm="1">
        <f t="array" aca="1" ref="IP5" ca="1">INDIRECT(BP1&amp;"!K50")</f>
        <v>0</v>
      </c>
      <c r="IQ5" s="276" cm="1">
        <f t="array" aca="1" ref="IQ5" ca="1">INDIRECT(BP1&amp;"!E51")</f>
        <v>0</v>
      </c>
      <c r="IR5" s="272" cm="1">
        <f t="array" aca="1" ref="IR5" ca="1">INDIRECT($BP$1&amp;"!$G51")</f>
        <v>0</v>
      </c>
      <c r="IS5" s="272" cm="1">
        <f t="array" aca="1" ref="IS5" ca="1">INDIRECT(BP1&amp;"!I51")</f>
        <v>0</v>
      </c>
      <c r="IT5" s="272" cm="1">
        <f t="array" aca="1" ref="IT5" ca="1">INDIRECT(BP1&amp;"!J51")</f>
        <v>0</v>
      </c>
      <c r="IU5" s="275" cm="1">
        <f t="array" aca="1" ref="IU5" ca="1">INDIRECT(BP1&amp;"!K51")</f>
        <v>0</v>
      </c>
      <c r="IV5" s="276" cm="1">
        <f t="array" aca="1" ref="IV5" ca="1">INDIRECT(BP1&amp;"!E53")</f>
        <v>0</v>
      </c>
      <c r="IW5" s="272" cm="1">
        <f t="array" aca="1" ref="IW5" ca="1">INDIRECT($BP$1&amp;"!$G53")</f>
        <v>0</v>
      </c>
      <c r="IX5" s="272" cm="1">
        <f t="array" aca="1" ref="IX5" ca="1">INDIRECT(BP1&amp;"!I53")</f>
        <v>0</v>
      </c>
      <c r="IY5" s="272" cm="1">
        <f t="array" aca="1" ref="IY5" ca="1">INDIRECT(BP1&amp;"!J53")</f>
        <v>0</v>
      </c>
      <c r="IZ5" s="275" cm="1">
        <f t="array" aca="1" ref="IZ5" ca="1">INDIRECT(BP1&amp;"!K53")</f>
        <v>0</v>
      </c>
      <c r="JA5" s="276" cm="1">
        <f t="array" aca="1" ref="JA5" ca="1">INDIRECT(BP1&amp;"!E54")</f>
        <v>0</v>
      </c>
      <c r="JB5" s="272" cm="1">
        <f t="array" aca="1" ref="JB5" ca="1">INDIRECT($BP$1&amp;"!$G54")</f>
        <v>0</v>
      </c>
      <c r="JC5" s="272" cm="1">
        <f t="array" aca="1" ref="JC5" ca="1">INDIRECT(BP1&amp;"!I54")</f>
        <v>0</v>
      </c>
      <c r="JD5" s="272" cm="1">
        <f t="array" aca="1" ref="JD5" ca="1">INDIRECT(BP1&amp;"!J54")</f>
        <v>0</v>
      </c>
      <c r="JE5" s="275" cm="1">
        <f t="array" aca="1" ref="JE5" ca="1">INDIRECT(BP1&amp;"!K54")</f>
        <v>0</v>
      </c>
      <c r="JF5" s="276" cm="1">
        <f t="array" aca="1" ref="JF5" ca="1">INDIRECT(BP1&amp;"!N6")</f>
        <v>0</v>
      </c>
      <c r="JG5" s="272" cm="1">
        <f t="array" aca="1" ref="JG5" ca="1">INDIRECT(BP1&amp;"!N7")</f>
        <v>0</v>
      </c>
      <c r="JH5" s="278" cm="1">
        <f t="array" aca="1" ref="JH5" ca="1">INDIRECT(BP1&amp;"!P8")</f>
        <v>0</v>
      </c>
      <c r="JI5" s="272" cm="1">
        <f t="array" aca="1" ref="JI5" ca="1">INDIRECT(BP1&amp;"!R6")</f>
        <v>0</v>
      </c>
      <c r="JJ5" s="272" cm="1">
        <f t="array" aca="1" ref="JJ5" ca="1">INDIRECT(BP1&amp;"!R7")</f>
        <v>0</v>
      </c>
      <c r="JK5" s="272" cm="1">
        <f t="array" aca="1" ref="JK5" ca="1">INDIRECT(BP1&amp;"!N9")</f>
        <v>0</v>
      </c>
      <c r="JL5" s="272" cm="1">
        <f t="array" aca="1" ref="JL5" ca="1">INDIRECT(BP1&amp;"!N10")</f>
        <v>0</v>
      </c>
      <c r="JM5" s="279" cm="1">
        <f t="array" aca="1" ref="JM5" ca="1">INDIRECT(BP1&amp;"!P11")</f>
        <v>0</v>
      </c>
      <c r="JN5" s="272" cm="1">
        <f t="array" aca="1" ref="JN5" ca="1">INDIRECT(BP1&amp;"!R9")</f>
        <v>0</v>
      </c>
      <c r="JO5" s="272" cm="1">
        <f t="array" aca="1" ref="JO5" ca="1">INDIRECT(BP1&amp;"!R10")</f>
        <v>0</v>
      </c>
      <c r="JP5" s="272" cm="1">
        <f t="array" aca="1" ref="JP5" ca="1">INDIRECT(BP1&amp;"!N12")</f>
        <v>0</v>
      </c>
      <c r="JQ5" s="272" cm="1">
        <f t="array" aca="1" ref="JQ5" ca="1">INDIRECT(BP1&amp;"!N13")</f>
        <v>0</v>
      </c>
      <c r="JR5" s="279" cm="1">
        <f t="array" aca="1" ref="JR5" ca="1">INDIRECT(BP1&amp;"!P14")</f>
        <v>0</v>
      </c>
      <c r="JS5" s="272" cm="1">
        <f t="array" aca="1" ref="JS5" ca="1">INDIRECT(BP1&amp;"!R12")</f>
        <v>0</v>
      </c>
      <c r="JT5" s="272" cm="1">
        <f t="array" aca="1" ref="JT5" ca="1">INDIRECT(BP1&amp;"!R13")</f>
        <v>0</v>
      </c>
      <c r="JU5" s="272" cm="1">
        <f t="array" aca="1" ref="JU5" ca="1">INDIRECT(BP1&amp;"!P16")</f>
        <v>0</v>
      </c>
      <c r="JV5" s="272" cm="1">
        <f t="array" aca="1" ref="JV5" ca="1">INDIRECT(BP1&amp;"!R16")</f>
        <v>0</v>
      </c>
      <c r="JW5" s="272" cm="1">
        <f t="array" aca="1" ref="JW5" ca="1">INDIRECT(BP1&amp;"!N17")</f>
        <v>0</v>
      </c>
      <c r="JX5" s="272" cm="1">
        <f t="array" aca="1" ref="JX5" ca="1">INDIRECT(BP1&amp;"!N18")</f>
        <v>0</v>
      </c>
      <c r="JY5" s="279" cm="1">
        <f t="array" aca="1" ref="JY5" ca="1">INDIRECT(BP1&amp;"!P19")</f>
        <v>0</v>
      </c>
      <c r="JZ5" s="272" cm="1">
        <f t="array" aca="1" ref="JZ5" ca="1">INDIRECT(BP1&amp;"!R17")</f>
        <v>0</v>
      </c>
      <c r="KA5" s="272" cm="1">
        <f t="array" aca="1" ref="KA5" ca="1">INDIRECT(BP1&amp;"!R18")</f>
        <v>0</v>
      </c>
      <c r="KB5" s="272" cm="1">
        <f t="array" aca="1" ref="KB5" ca="1">INDIRECT(BP1&amp;"!N20")</f>
        <v>0</v>
      </c>
      <c r="KC5" s="272" cm="1">
        <f t="array" aca="1" ref="KC5" ca="1">INDIRECT(BP1&amp;"!N21")</f>
        <v>0</v>
      </c>
      <c r="KD5" s="279" cm="1">
        <f t="array" aca="1" ref="KD5" ca="1">INDIRECT(BP1&amp;"!P22")</f>
        <v>0</v>
      </c>
      <c r="KE5" s="272" cm="1">
        <f t="array" aca="1" ref="KE5" ca="1">INDIRECT(BP1&amp;"!R20")</f>
        <v>0</v>
      </c>
      <c r="KF5" s="272" cm="1">
        <f t="array" aca="1" ref="KF5" ca="1">INDIRECT(BP1&amp;"!R21")</f>
        <v>0</v>
      </c>
      <c r="KG5" s="272" cm="1">
        <f t="array" aca="1" ref="KG5" ca="1">INDIRECT(BP1&amp;"!N23")</f>
        <v>0</v>
      </c>
      <c r="KH5" s="272" cm="1">
        <f t="array" aca="1" ref="KH5" ca="1">INDIRECT(BP1&amp;"!N24")</f>
        <v>0</v>
      </c>
      <c r="KI5" s="279" cm="1">
        <f t="array" aca="1" ref="KI5" ca="1">INDIRECT(BP1&amp;"!P25")</f>
        <v>0</v>
      </c>
      <c r="KJ5" s="272" cm="1">
        <f t="array" aca="1" ref="KJ5" ca="1">INDIRECT(BP1&amp;"!R23")</f>
        <v>0</v>
      </c>
      <c r="KK5" s="272" cm="1">
        <f t="array" aca="1" ref="KK5" ca="1">INDIRECT(BP1&amp;"!R24")</f>
        <v>0</v>
      </c>
      <c r="KL5" s="272" cm="1">
        <f t="array" aca="1" ref="KL5" ca="1">INDIRECT(BP1&amp;"!N27")</f>
        <v>0</v>
      </c>
      <c r="KM5" s="272" t="e" cm="1">
        <f t="array" aca="1" ref="KM5" ca="1">INDIRECT(BP1&amp;"!P27")</f>
        <v>#N/A</v>
      </c>
      <c r="KN5" s="272" cm="1">
        <f t="array" aca="1" ref="KN5" ca="1">INDIRECT(BP1&amp;"!R27")</f>
        <v>0</v>
      </c>
      <c r="KO5" s="272" cm="1">
        <f t="array" aca="1" ref="KO5" ca="1">INDIRECT(BP1&amp;"!N31")</f>
        <v>0</v>
      </c>
      <c r="KP5" s="272" cm="1">
        <f t="array" aca="1" ref="KP5" ca="1">INDIRECT(BP1&amp;"!P31")</f>
        <v>0</v>
      </c>
      <c r="KQ5" s="272" cm="1">
        <f t="array" aca="1" ref="KQ5" ca="1">INDIRECT(BP1&amp;"!R31")</f>
        <v>0</v>
      </c>
      <c r="KR5" s="272" cm="1">
        <f t="array" aca="1" ref="KR5" ca="1">INDIRECT(BP1&amp;"!P33")</f>
        <v>0</v>
      </c>
      <c r="KS5" s="272" cm="1">
        <f t="array" aca="1" ref="KS5" ca="1">INDIRECT(BP1&amp;"!R33")</f>
        <v>0</v>
      </c>
      <c r="KT5" s="272" cm="1">
        <f t="array" aca="1" ref="KT5" ca="1">INDIRECT(BP1&amp;"!P41")</f>
        <v>0</v>
      </c>
      <c r="KU5" s="272" cm="1">
        <f t="array" aca="1" ref="KU5" ca="1">INDIRECT(BP1&amp;"!R41")</f>
        <v>0</v>
      </c>
      <c r="KV5" s="272" cm="1">
        <f t="array" aca="1" ref="KV5" ca="1">INDIRECT(BP1&amp;"!P45")</f>
        <v>0</v>
      </c>
      <c r="KW5" s="272" cm="1">
        <f t="array" aca="1" ref="KW5" ca="1">INDIRECT(BP1&amp;"!R45")</f>
        <v>0</v>
      </c>
      <c r="KX5" s="272" cm="1">
        <f t="array" aca="1" ref="KX5" ca="1">INDIRECT(BP1&amp;"!N49")</f>
        <v>0</v>
      </c>
      <c r="KY5" s="272" cm="1">
        <f t="array" aca="1" ref="KY5" ca="1">INDIRECT(BP1&amp;"!N50")</f>
        <v>0</v>
      </c>
      <c r="KZ5" s="279" cm="1">
        <f t="array" aca="1" ref="KZ5" ca="1">INDIRECT(BP1&amp;"!P51")</f>
        <v>0</v>
      </c>
      <c r="LA5" s="272" cm="1">
        <f t="array" aca="1" ref="LA5" ca="1">INDIRECT(BP1&amp;"!R49")</f>
        <v>0</v>
      </c>
      <c r="LB5" s="272" cm="1">
        <f t="array" aca="1" ref="LB5" ca="1">INDIRECT(BP1&amp;"!R50")</f>
        <v>0</v>
      </c>
      <c r="LC5" s="272" cm="1">
        <f t="array" aca="1" ref="LC5" ca="1">INDIRECT(BP1&amp;"!N53")</f>
        <v>0</v>
      </c>
      <c r="LD5" s="272" cm="1">
        <f t="array" aca="1" ref="LD5" ca="1">INDIRECT(BP1&amp;"!P53")</f>
        <v>0</v>
      </c>
      <c r="LE5" s="272" cm="1">
        <f t="array" aca="1" ref="LE5" ca="1">INDIRECT(BP1&amp;"!R53")</f>
        <v>0</v>
      </c>
      <c r="LF5" s="272" cm="1">
        <f t="array" aca="1" ref="LF5" ca="1">INDIRECT(BP1&amp;"!N55")</f>
        <v>0</v>
      </c>
      <c r="LG5" s="272" cm="1">
        <f t="array" aca="1" ref="LG5" ca="1">INDIRECT(BP1&amp;"!N56")</f>
        <v>0</v>
      </c>
      <c r="LH5" s="272" cm="1">
        <f t="array" aca="1" ref="LH5" ca="1">INDIRECT(BP1&amp;"!N57")</f>
        <v>0</v>
      </c>
      <c r="LI5" s="279" cm="1">
        <f t="array" aca="1" ref="LI5" ca="1">INDIRECT(BP1&amp;"!P58")</f>
        <v>0</v>
      </c>
      <c r="LJ5" s="272" cm="1">
        <f t="array" aca="1" ref="LJ5" ca="1">INDIRECT(BP1&amp;"!R55")</f>
        <v>0</v>
      </c>
      <c r="LK5" s="272" cm="1">
        <f t="array" aca="1" ref="LK5" ca="1">INDIRECT(BP1&amp;"!R56")</f>
        <v>0</v>
      </c>
      <c r="LL5" s="272" cm="1">
        <f t="array" aca="1" ref="LL5" ca="1">INDIRECT(BP1&amp;"!R57")</f>
        <v>0</v>
      </c>
      <c r="LM5" s="272" cm="1">
        <f t="array" aca="1" ref="LM5" ca="1">INDIRECT($LM$1&amp;"!$F44")</f>
        <v>0</v>
      </c>
      <c r="LN5" s="272" cm="1">
        <f t="array" aca="1" ref="LN5" ca="1">INDIRECT($LM$1&amp;"!$E6")</f>
        <v>0</v>
      </c>
      <c r="LO5" s="272" cm="1">
        <f t="array" aca="1" ref="LO5" ca="1">INDIRECT($LM$1&amp;"!$G6")</f>
        <v>0</v>
      </c>
      <c r="LP5" s="272" cm="1">
        <f t="array" aca="1" ref="LP5" ca="1">INDIRECT($LM$1&amp;"!$H6")</f>
        <v>0</v>
      </c>
      <c r="LQ5" s="272" cm="1">
        <f t="array" aca="1" ref="LQ5" ca="1">INDIRECT($LM$1&amp;"!$I6")</f>
        <v>0</v>
      </c>
      <c r="LR5" s="272" cm="1">
        <f t="array" aca="1" ref="LR5" ca="1">INDIRECT($LM$1&amp;"!$E8")</f>
        <v>0</v>
      </c>
      <c r="LS5" s="272" cm="1">
        <f t="array" aca="1" ref="LS5" ca="1">INDIRECT($LM$1&amp;"!$G8")</f>
        <v>0</v>
      </c>
      <c r="LT5" s="272" cm="1">
        <f t="array" aca="1" ref="LT5" ca="1">INDIRECT($LM$1&amp;"!$H8")</f>
        <v>0</v>
      </c>
      <c r="LU5" s="272" cm="1">
        <f t="array" aca="1" ref="LU5" ca="1">INDIRECT($LM$1&amp;"!$I8")</f>
        <v>0</v>
      </c>
      <c r="LV5" s="272" cm="1">
        <f t="array" aca="1" ref="LV5" ca="1">INDIRECT($LM$1&amp;"!$E9")</f>
        <v>0</v>
      </c>
      <c r="LW5" s="272" cm="1">
        <f t="array" aca="1" ref="LW5" ca="1">INDIRECT($LM$1&amp;"!$G9")</f>
        <v>0</v>
      </c>
      <c r="LX5" s="272" cm="1">
        <f t="array" aca="1" ref="LX5" ca="1">INDIRECT($LM$1&amp;"!$H9")</f>
        <v>0</v>
      </c>
      <c r="LY5" s="272" cm="1">
        <f t="array" aca="1" ref="LY5" ca="1">INDIRECT($LM$1&amp;"!$I9")</f>
        <v>0</v>
      </c>
      <c r="LZ5" s="272" cm="1">
        <f t="array" aca="1" ref="LZ5" ca="1">INDIRECT($LM$1&amp;"!$E10")</f>
        <v>0</v>
      </c>
      <c r="MA5" s="272" cm="1">
        <f t="array" aca="1" ref="MA5" ca="1">INDIRECT($LM$1&amp;"!$G10")</f>
        <v>0</v>
      </c>
      <c r="MB5" s="272" cm="1">
        <f t="array" aca="1" ref="MB5" ca="1">INDIRECT($LM$1&amp;"!$H10")</f>
        <v>0</v>
      </c>
      <c r="MC5" s="272" cm="1">
        <f t="array" aca="1" ref="MC5" ca="1">INDIRECT($LM$1&amp;"!$I10")</f>
        <v>0</v>
      </c>
      <c r="MD5" s="272" cm="1">
        <f t="array" aca="1" ref="MD5" ca="1">INDIRECT($LM$1&amp;"!$E11")</f>
        <v>0</v>
      </c>
      <c r="ME5" s="272" cm="1">
        <f t="array" aca="1" ref="ME5" ca="1">INDIRECT($LM$1&amp;"!$G11")</f>
        <v>0</v>
      </c>
      <c r="MF5" s="272" cm="1">
        <f t="array" aca="1" ref="MF5" ca="1">INDIRECT($LM$1&amp;"!$H11")</f>
        <v>0</v>
      </c>
      <c r="MG5" s="272" cm="1">
        <f t="array" aca="1" ref="MG5" ca="1">INDIRECT($LM$1&amp;"!$I11")</f>
        <v>0</v>
      </c>
      <c r="MH5" s="272" cm="1">
        <f t="array" aca="1" ref="MH5" ca="1">INDIRECT($LM$1&amp;"!$E15")</f>
        <v>0</v>
      </c>
      <c r="MI5" s="272" cm="1">
        <f t="array" aca="1" ref="MI5" ca="1">INDIRECT($LM$1&amp;"!$G15")</f>
        <v>0</v>
      </c>
      <c r="MJ5" s="272" cm="1">
        <f t="array" aca="1" ref="MJ5" ca="1">INDIRECT($LM$1&amp;"!$H15")</f>
        <v>0</v>
      </c>
      <c r="MK5" s="272" cm="1">
        <f t="array" aca="1" ref="MK5" ca="1">INDIRECT($LM$1&amp;"!$I15")</f>
        <v>0</v>
      </c>
      <c r="ML5" s="272" cm="1">
        <f t="array" aca="1" ref="ML5" ca="1">INDIRECT($LM$1&amp;"!$E16")</f>
        <v>0</v>
      </c>
      <c r="MM5" s="272" cm="1">
        <f t="array" aca="1" ref="MM5" ca="1">INDIRECT($LM$1&amp;"!$G16")</f>
        <v>0</v>
      </c>
      <c r="MN5" s="272" cm="1">
        <f t="array" aca="1" ref="MN5" ca="1">INDIRECT($LM$1&amp;"!$H16")</f>
        <v>0</v>
      </c>
      <c r="MO5" s="272" cm="1">
        <f t="array" aca="1" ref="MO5" ca="1">INDIRECT($LM$1&amp;"!$I16")</f>
        <v>0</v>
      </c>
      <c r="MP5" s="272" cm="1">
        <f t="array" aca="1" ref="MP5" ca="1">INDIRECT($LM$1&amp;"!$E17")</f>
        <v>0</v>
      </c>
      <c r="MQ5" s="272" cm="1">
        <f t="array" aca="1" ref="MQ5" ca="1">INDIRECT($LM$1&amp;"!$G17")</f>
        <v>0</v>
      </c>
      <c r="MR5" s="272" cm="1">
        <f t="array" aca="1" ref="MR5" ca="1">INDIRECT($LM$1&amp;"!$H17")</f>
        <v>0</v>
      </c>
      <c r="MS5" s="272" cm="1">
        <f t="array" aca="1" ref="MS5" ca="1">INDIRECT($LM$1&amp;"!$I17")</f>
        <v>0</v>
      </c>
      <c r="MT5" s="272" cm="1">
        <f t="array" aca="1" ref="MT5" ca="1">INDIRECT($LM$1&amp;"!$E18")</f>
        <v>0</v>
      </c>
      <c r="MU5" s="272" cm="1">
        <f t="array" aca="1" ref="MU5" ca="1">INDIRECT($LM$1&amp;"!$G18")</f>
        <v>0</v>
      </c>
      <c r="MV5" s="272" cm="1">
        <f t="array" aca="1" ref="MV5" ca="1">INDIRECT($LM$1&amp;"!$H18")</f>
        <v>0</v>
      </c>
      <c r="MW5" s="272" cm="1">
        <f t="array" aca="1" ref="MW5" ca="1">INDIRECT($LM$1&amp;"!$I18")</f>
        <v>0</v>
      </c>
      <c r="MX5" s="272" cm="1">
        <f t="array" aca="1" ref="MX5" ca="1">INDIRECT($LM$1&amp;"!$E19")</f>
        <v>0</v>
      </c>
      <c r="MY5" s="272" cm="1">
        <f t="array" aca="1" ref="MY5" ca="1">INDIRECT($LM$1&amp;"!$G19")</f>
        <v>0</v>
      </c>
      <c r="MZ5" s="272" cm="1">
        <f t="array" aca="1" ref="MZ5" ca="1">INDIRECT($LM$1&amp;"!$H19")</f>
        <v>0</v>
      </c>
      <c r="NA5" s="272" cm="1">
        <f t="array" aca="1" ref="NA5" ca="1">INDIRECT($LM$1&amp;"!$I19")</f>
        <v>0</v>
      </c>
      <c r="NB5" s="272" cm="1">
        <f t="array" aca="1" ref="NB5" ca="1">INDIRECT($LM$1&amp;"!$E20")</f>
        <v>0</v>
      </c>
      <c r="NC5" s="272" cm="1">
        <f t="array" aca="1" ref="NC5" ca="1">INDIRECT($LM$1&amp;"!$G20")</f>
        <v>0</v>
      </c>
      <c r="ND5" s="272" cm="1">
        <f t="array" aca="1" ref="ND5" ca="1">INDIRECT($LM$1&amp;"!$H20")</f>
        <v>0</v>
      </c>
      <c r="NE5" s="272" cm="1">
        <f t="array" aca="1" ref="NE5" ca="1">INDIRECT($LM$1&amp;"!$I20")</f>
        <v>0</v>
      </c>
      <c r="NF5" s="272" cm="1">
        <f t="array" aca="1" ref="NF5" ca="1">INDIRECT($LM$1&amp;"!$E21")</f>
        <v>0</v>
      </c>
      <c r="NG5" s="272" cm="1">
        <f t="array" aca="1" ref="NG5" ca="1">INDIRECT($LM$1&amp;"!$G21")</f>
        <v>0</v>
      </c>
      <c r="NH5" s="272" cm="1">
        <f t="array" aca="1" ref="NH5" ca="1">INDIRECT($LM$1&amp;"!$H21")</f>
        <v>0</v>
      </c>
      <c r="NI5" s="272" cm="1">
        <f t="array" aca="1" ref="NI5" ca="1">INDIRECT($LM$1&amp;"!$I21")</f>
        <v>0</v>
      </c>
      <c r="NJ5" s="272" cm="1">
        <f t="array" aca="1" ref="NJ5" ca="1">INDIRECT($LM$1&amp;"!$E22")</f>
        <v>0</v>
      </c>
      <c r="NK5" s="272" cm="1">
        <f t="array" aca="1" ref="NK5" ca="1">INDIRECT($LM$1&amp;"!$G22")</f>
        <v>0</v>
      </c>
      <c r="NL5" s="272" cm="1">
        <f t="array" aca="1" ref="NL5" ca="1">INDIRECT($LM$1&amp;"!$H22")</f>
        <v>0</v>
      </c>
      <c r="NM5" s="272" cm="1">
        <f t="array" aca="1" ref="NM5" ca="1">INDIRECT($LM$1&amp;"!$I22")</f>
        <v>0</v>
      </c>
      <c r="NN5" s="272" cm="1">
        <f t="array" aca="1" ref="NN5" ca="1">INDIRECT($LM$1&amp;"!$E23")</f>
        <v>0</v>
      </c>
      <c r="NO5" s="272" cm="1">
        <f t="array" aca="1" ref="NO5" ca="1">INDIRECT($LM$1&amp;"!$G23")</f>
        <v>0</v>
      </c>
      <c r="NP5" s="272" cm="1">
        <f t="array" aca="1" ref="NP5" ca="1">INDIRECT($LM$1&amp;"!$H23")</f>
        <v>0</v>
      </c>
      <c r="NQ5" s="272" cm="1">
        <f t="array" aca="1" ref="NQ5" ca="1">INDIRECT($LM$1&amp;"!$I23")</f>
        <v>0</v>
      </c>
      <c r="NR5" s="272" cm="1">
        <f t="array" aca="1" ref="NR5" ca="1">INDIRECT($LM$1&amp;"!$E24")</f>
        <v>0</v>
      </c>
      <c r="NS5" s="272" cm="1">
        <f t="array" aca="1" ref="NS5" ca="1">INDIRECT($LM$1&amp;"!$G24")</f>
        <v>0</v>
      </c>
      <c r="NT5" s="272" cm="1">
        <f t="array" aca="1" ref="NT5" ca="1">INDIRECT($LM$1&amp;"!$H24")</f>
        <v>0</v>
      </c>
      <c r="NU5" s="272" cm="1">
        <f t="array" aca="1" ref="NU5" ca="1">INDIRECT($LM$1&amp;"!$I24")</f>
        <v>0</v>
      </c>
      <c r="NV5" s="272" cm="1">
        <f t="array" aca="1" ref="NV5" ca="1">INDIRECT($LM$1&amp;"!$E25")</f>
        <v>0</v>
      </c>
      <c r="NW5" s="272" cm="1">
        <f t="array" aca="1" ref="NW5" ca="1">INDIRECT($LM$1&amp;"!$G25")</f>
        <v>0</v>
      </c>
      <c r="NX5" s="272" cm="1">
        <f t="array" aca="1" ref="NX5" ca="1">INDIRECT($LM$1&amp;"!$H25")</f>
        <v>0</v>
      </c>
      <c r="NY5" s="272" cm="1">
        <f t="array" aca="1" ref="NY5" ca="1">INDIRECT($LM$1&amp;"!$I25")</f>
        <v>0</v>
      </c>
      <c r="NZ5" s="272" cm="1">
        <f t="array" aca="1" ref="NZ5" ca="1">INDIRECT($LM$1&amp;"!$E26")</f>
        <v>0</v>
      </c>
      <c r="OA5" s="272" cm="1">
        <f t="array" aca="1" ref="OA5" ca="1">INDIRECT($LM$1&amp;"!$G26")</f>
        <v>0</v>
      </c>
      <c r="OB5" s="272" cm="1">
        <f t="array" aca="1" ref="OB5" ca="1">INDIRECT($LM$1&amp;"!$H26")</f>
        <v>0</v>
      </c>
      <c r="OC5" s="272" cm="1">
        <f t="array" aca="1" ref="OC5" ca="1">INDIRECT($LM$1&amp;"!$I26")</f>
        <v>0</v>
      </c>
      <c r="OD5" s="272" cm="1">
        <f t="array" aca="1" ref="OD5" ca="1">INDIRECT($LM$1&amp;"!$E27")</f>
        <v>0</v>
      </c>
      <c r="OE5" s="272" cm="1">
        <f t="array" aca="1" ref="OE5" ca="1">INDIRECT($LM$1&amp;"!$G27")</f>
        <v>0</v>
      </c>
      <c r="OF5" s="272" cm="1">
        <f t="array" aca="1" ref="OF5" ca="1">INDIRECT($LM$1&amp;"!$H27")</f>
        <v>0</v>
      </c>
      <c r="OG5" s="272" cm="1">
        <f t="array" aca="1" ref="OG5" ca="1">INDIRECT($LM$1&amp;"!$I28")</f>
        <v>0</v>
      </c>
      <c r="OH5" s="272" cm="1">
        <f t="array" aca="1" ref="OH5" ca="1">INDIRECT($LM$1&amp;"!$E28")</f>
        <v>0</v>
      </c>
      <c r="OI5" s="272" cm="1">
        <f t="array" aca="1" ref="OI5" ca="1">INDIRECT($LM$1&amp;"!$G28")</f>
        <v>0</v>
      </c>
      <c r="OJ5" s="272" cm="1">
        <f t="array" aca="1" ref="OJ5" ca="1">INDIRECT($LM$1&amp;"!$H28")</f>
        <v>0</v>
      </c>
      <c r="OK5" s="272" cm="1">
        <f t="array" aca="1" ref="OK5" ca="1">INDIRECT($LM$1&amp;"!$I28")</f>
        <v>0</v>
      </c>
      <c r="OL5" s="272" cm="1">
        <f t="array" aca="1" ref="OL5" ca="1">INDIRECT($LM$1&amp;"!$E29")</f>
        <v>0</v>
      </c>
      <c r="OM5" s="272" cm="1">
        <f t="array" aca="1" ref="OM5" ca="1">INDIRECT($LM$1&amp;"!$G29")</f>
        <v>0</v>
      </c>
      <c r="ON5" s="272" cm="1">
        <f t="array" aca="1" ref="ON5" ca="1">INDIRECT($LM$1&amp;"!$H29")</f>
        <v>0</v>
      </c>
      <c r="OO5" s="272" cm="1">
        <f t="array" aca="1" ref="OO5" ca="1">INDIRECT($LM$1&amp;"!$I29")</f>
        <v>0</v>
      </c>
      <c r="OP5" s="272" cm="1">
        <f t="array" aca="1" ref="OP5" ca="1">INDIRECT($LM$1&amp;"!$E30")</f>
        <v>0</v>
      </c>
      <c r="OQ5" s="272" cm="1">
        <f t="array" aca="1" ref="OQ5" ca="1">INDIRECT($LM$1&amp;"!$G30")</f>
        <v>0</v>
      </c>
      <c r="OR5" s="272" cm="1">
        <f t="array" aca="1" ref="OR5" ca="1">INDIRECT($LM$1&amp;"!$H30")</f>
        <v>0</v>
      </c>
      <c r="OS5" s="272" cm="1">
        <f t="array" aca="1" ref="OS5" ca="1">INDIRECT($LM$1&amp;"!$I30")</f>
        <v>0</v>
      </c>
      <c r="OT5" s="272" cm="1">
        <f t="array" aca="1" ref="OT5" ca="1">INDIRECT($LM$1&amp;"!$E31")</f>
        <v>0</v>
      </c>
      <c r="OU5" s="272" cm="1">
        <f t="array" aca="1" ref="OU5" ca="1">INDIRECT($LM$1&amp;"!$G31")</f>
        <v>0</v>
      </c>
      <c r="OV5" s="272" cm="1">
        <f t="array" aca="1" ref="OV5" ca="1">INDIRECT($LM$1&amp;"!$H31")</f>
        <v>0</v>
      </c>
      <c r="OW5" s="272" cm="1">
        <f t="array" aca="1" ref="OW5" ca="1">INDIRECT($LM$1&amp;"!$I31")</f>
        <v>0</v>
      </c>
      <c r="OX5" s="272" cm="1">
        <f t="array" aca="1" ref="OX5" ca="1">INDIRECT($LM$1&amp;"!$E32")</f>
        <v>0</v>
      </c>
      <c r="OY5" s="272" cm="1">
        <f t="array" aca="1" ref="OY5" ca="1">INDIRECT($LM$1&amp;"!$G32")</f>
        <v>0</v>
      </c>
      <c r="OZ5" s="272" cm="1">
        <f t="array" aca="1" ref="OZ5" ca="1">INDIRECT($LM$1&amp;"!$H32")</f>
        <v>0</v>
      </c>
      <c r="PA5" s="272" cm="1">
        <f t="array" aca="1" ref="PA5" ca="1">INDIRECT($LM$1&amp;"!$I32")</f>
        <v>0</v>
      </c>
      <c r="PB5" s="272" cm="1">
        <f t="array" aca="1" ref="PB5" ca="1">INDIRECT($LM$1&amp;"!$E33")</f>
        <v>0</v>
      </c>
      <c r="PC5" s="272" cm="1">
        <f t="array" aca="1" ref="PC5" ca="1">INDIRECT($LM$1&amp;"!$G33")</f>
        <v>0</v>
      </c>
      <c r="PD5" s="272" cm="1">
        <f t="array" aca="1" ref="PD5" ca="1">INDIRECT($LM$1&amp;"!$H33")</f>
        <v>0</v>
      </c>
      <c r="PE5" s="272" cm="1">
        <f t="array" aca="1" ref="PE5" ca="1">INDIRECT($LM$1&amp;"!$I33")</f>
        <v>0</v>
      </c>
      <c r="PF5" s="272" cm="1">
        <f t="array" aca="1" ref="PF5" ca="1">INDIRECT($LM$1&amp;"!$E34")</f>
        <v>0</v>
      </c>
      <c r="PG5" s="272" cm="1">
        <f t="array" aca="1" ref="PG5" ca="1">INDIRECT($LM$1&amp;"!$G34")</f>
        <v>0</v>
      </c>
      <c r="PH5" s="272" cm="1">
        <f t="array" aca="1" ref="PH5" ca="1">INDIRECT($LM$1&amp;"!$H34")</f>
        <v>0</v>
      </c>
      <c r="PI5" s="272" cm="1">
        <f t="array" aca="1" ref="PI5" ca="1">INDIRECT($LM$1&amp;"!$I34")</f>
        <v>0</v>
      </c>
      <c r="PJ5" s="272" cm="1">
        <f t="array" aca="1" ref="PJ5" ca="1">INDIRECT($LM$1&amp;"!$E35")</f>
        <v>0</v>
      </c>
      <c r="PK5" s="272" cm="1">
        <f t="array" aca="1" ref="PK5" ca="1">INDIRECT($LM$1&amp;"!$G35")</f>
        <v>0</v>
      </c>
      <c r="PL5" s="272" cm="1">
        <f t="array" aca="1" ref="PL5" ca="1">INDIRECT($LM$1&amp;"!$H35")</f>
        <v>0</v>
      </c>
      <c r="PM5" s="272" cm="1">
        <f t="array" aca="1" ref="PM5" ca="1">INDIRECT($LM$1&amp;"!$I35")</f>
        <v>0</v>
      </c>
      <c r="PN5" s="272" cm="1">
        <f t="array" aca="1" ref="PN5" ca="1">INDIRECT($LM$1&amp;"!$E36")</f>
        <v>0</v>
      </c>
      <c r="PO5" s="272" cm="1">
        <f t="array" aca="1" ref="PO5" ca="1">INDIRECT($LM$1&amp;"!$G36")</f>
        <v>0</v>
      </c>
      <c r="PP5" s="272" cm="1">
        <f t="array" aca="1" ref="PP5" ca="1">INDIRECT($LM$1&amp;"!$H36")</f>
        <v>0</v>
      </c>
      <c r="PQ5" s="272" cm="1">
        <f t="array" aca="1" ref="PQ5" ca="1">INDIRECT($LM$1&amp;"!$I36")</f>
        <v>0</v>
      </c>
      <c r="PR5" s="272" cm="1">
        <f t="array" aca="1" ref="PR5" ca="1">INDIRECT($LM$1&amp;"!$E37")</f>
        <v>0</v>
      </c>
      <c r="PS5" s="272" cm="1">
        <f t="array" aca="1" ref="PS5" ca="1">INDIRECT($LM$1&amp;"!$G37")</f>
        <v>0</v>
      </c>
      <c r="PT5" s="272" cm="1">
        <f t="array" aca="1" ref="PT5" ca="1">INDIRECT($LM$1&amp;"!$H37")</f>
        <v>0</v>
      </c>
      <c r="PU5" s="272" cm="1">
        <f t="array" aca="1" ref="PU5" ca="1">INDIRECT($LM$1&amp;"!$I37")</f>
        <v>0</v>
      </c>
      <c r="PV5" s="272" cm="1">
        <f t="array" aca="1" ref="PV5" ca="1">INDIRECT($LM$1&amp;"!$E38")</f>
        <v>0</v>
      </c>
      <c r="PW5" s="272" cm="1">
        <f t="array" aca="1" ref="PW5" ca="1">INDIRECT($LM$1&amp;"!$G38")</f>
        <v>0</v>
      </c>
      <c r="PX5" s="272" cm="1">
        <f t="array" aca="1" ref="PX5" ca="1">INDIRECT($LM$1&amp;"!$H38")</f>
        <v>0</v>
      </c>
      <c r="PY5" s="272" cm="1">
        <f t="array" aca="1" ref="PY5" ca="1">INDIRECT($LM$1&amp;"!$I38")</f>
        <v>0</v>
      </c>
      <c r="PZ5" s="272" cm="1">
        <f t="array" aca="1" ref="PZ5" ca="1">INDIRECT($LM$1&amp;"!$E40")</f>
        <v>0</v>
      </c>
      <c r="QA5" s="272" cm="1">
        <f t="array" aca="1" ref="QA5" ca="1">INDIRECT($LM$1&amp;"!$G40")</f>
        <v>0</v>
      </c>
      <c r="QB5" s="272" cm="1">
        <f t="array" aca="1" ref="QB5" ca="1">INDIRECT($LM$1&amp;"!$H40")</f>
        <v>0</v>
      </c>
      <c r="QC5" s="272" cm="1">
        <f t="array" aca="1" ref="QC5" ca="1">INDIRECT($LM$1&amp;"!$I40")</f>
        <v>0</v>
      </c>
      <c r="QD5" s="272" cm="1">
        <f t="array" aca="1" ref="QD5" ca="1">INDIRECT($LM$1&amp;"!$E41")</f>
        <v>0</v>
      </c>
      <c r="QE5" s="272" cm="1">
        <f t="array" aca="1" ref="QE5" ca="1">INDIRECT($LM$1&amp;"!$G41")</f>
        <v>0</v>
      </c>
      <c r="QF5" s="272" cm="1">
        <f t="array" aca="1" ref="QF5" ca="1">INDIRECT($LM$1&amp;"!$H41")</f>
        <v>0</v>
      </c>
      <c r="QG5" s="272" cm="1">
        <f t="array" aca="1" ref="QG5" ca="1">INDIRECT($LM$1&amp;"!$I41")</f>
        <v>0</v>
      </c>
      <c r="QH5" s="272" cm="1">
        <f t="array" aca="1" ref="QH5" ca="1">INDIRECT($LM$1&amp;"!$E42")</f>
        <v>0</v>
      </c>
      <c r="QI5" s="272" cm="1">
        <f t="array" aca="1" ref="QI5" ca="1">INDIRECT($LM$1&amp;"!$G42")</f>
        <v>0</v>
      </c>
      <c r="QJ5" s="272" cm="1">
        <f t="array" aca="1" ref="QJ5" ca="1">INDIRECT($LM$1&amp;"!$H42")</f>
        <v>0</v>
      </c>
      <c r="QK5" s="272" cm="1">
        <f t="array" aca="1" ref="QK5" ca="1">INDIRECT($LM$1&amp;"!$I42")</f>
        <v>0</v>
      </c>
      <c r="QL5" s="272" cm="1">
        <f t="array" aca="1" ref="QL5" ca="1">INDIRECT($LM$1&amp;"!$E43")</f>
        <v>0</v>
      </c>
      <c r="QM5" s="272" cm="1">
        <f t="array" aca="1" ref="QM5" ca="1">INDIRECT($LM$1&amp;"!$G43")</f>
        <v>0</v>
      </c>
      <c r="QN5" s="272" cm="1">
        <f t="array" aca="1" ref="QN5" ca="1">INDIRECT($LM$1&amp;"!$H43")</f>
        <v>0</v>
      </c>
      <c r="QO5" s="272" cm="1">
        <f t="array" aca="1" ref="QO5" ca="1">INDIRECT($LM$1&amp;"!$I43")</f>
        <v>0</v>
      </c>
      <c r="QP5" s="272" cm="1">
        <f t="array" aca="1" ref="QP5" ca="1">INDIRECT($LM$1&amp;"!$L6")</f>
        <v>0</v>
      </c>
      <c r="QQ5" s="272" cm="1">
        <f t="array" aca="1" ref="QQ5" ca="1">INDIRECT($LM$1&amp;"!$N6")</f>
        <v>0</v>
      </c>
      <c r="QR5" s="272" cm="1">
        <f t="array" aca="1" ref="QR5" ca="1">INDIRECT($LM$1&amp;"!$P6")</f>
        <v>0</v>
      </c>
      <c r="QS5" s="272" cm="1">
        <f t="array" aca="1" ref="QS5" ca="1">INDIRECT($LM$1&amp;"!$L8")</f>
        <v>0</v>
      </c>
      <c r="QT5" s="272" cm="1">
        <f t="array" aca="1" ref="QT5" ca="1">INDIRECT($LM$1&amp;"!$L9")</f>
        <v>0</v>
      </c>
      <c r="QU5" s="272" cm="1">
        <f t="array" aca="1" ref="QU5" ca="1">INDIRECT($LM$1&amp;"!$N10")</f>
        <v>0</v>
      </c>
      <c r="QV5" s="272" cm="1">
        <f t="array" aca="1" ref="QV5" ca="1">INDIRECT($LM$1&amp;"!$P8")</f>
        <v>0</v>
      </c>
      <c r="QW5" s="272" cm="1">
        <f t="array" aca="1" ref="QW5" ca="1">INDIRECT($LM$1&amp;"!$P9")</f>
        <v>0</v>
      </c>
      <c r="QX5" s="272" cm="1">
        <f t="array" aca="1" ref="QX5" ca="1">INDIRECT($LM$1&amp;"!$L11")</f>
        <v>0</v>
      </c>
      <c r="QY5" s="272" cm="1">
        <f t="array" aca="1" ref="QY5" ca="1">INDIRECT($LM$1&amp;"!$N11")</f>
        <v>0</v>
      </c>
      <c r="QZ5" s="272" cm="1">
        <f t="array" aca="1" ref="QZ5" ca="1">INDIRECT($LM$1&amp;"!$P11")</f>
        <v>0</v>
      </c>
      <c r="RA5" s="272" cm="1">
        <f t="array" aca="1" ref="RA5" ca="1">INDIRECT($LM$1&amp;"!$L13")</f>
        <v>0</v>
      </c>
      <c r="RB5" s="272" cm="1">
        <f t="array" aca="1" ref="RB5" ca="1">INDIRECT($LM$1&amp;"!$P13")</f>
        <v>0</v>
      </c>
      <c r="RC5" s="272" cm="1">
        <f t="array" aca="1" ref="RC5" ca="1">INDIRECT($LM$1&amp;"!$L14")</f>
        <v>0</v>
      </c>
      <c r="RD5" s="272" cm="1">
        <f t="array" aca="1" ref="RD5" ca="1">INDIRECT($LM$1&amp;"!$N14")</f>
        <v>0</v>
      </c>
      <c r="RE5" s="272" cm="1">
        <f t="array" aca="1" ref="RE5" ca="1">INDIRECT($LM$1&amp;"!$P14")</f>
        <v>0</v>
      </c>
      <c r="RF5" s="272" cm="1">
        <f t="array" aca="1" ref="RF5" ca="1">INDIRECT($LM$1&amp;"!$L18")</f>
        <v>0</v>
      </c>
      <c r="RG5" s="272" cm="1">
        <f t="array" aca="1" ref="RG5" ca="1">INDIRECT($LM$1&amp;"!$N18")</f>
        <v>0</v>
      </c>
      <c r="RH5" s="272" cm="1">
        <f t="array" aca="1" ref="RH5" ca="1">INDIRECT($LM$1&amp;"!$P18")</f>
        <v>0</v>
      </c>
      <c r="RI5" s="272" cm="1">
        <f t="array" aca="1" ref="RI5" ca="1">INDIRECT($LM$1&amp;"!$L21")</f>
        <v>0</v>
      </c>
      <c r="RJ5" s="272" cm="1">
        <f t="array" aca="1" ref="RJ5" ca="1">INDIRECT($LM$1&amp;"!$N21")</f>
        <v>0</v>
      </c>
      <c r="RK5" s="272" cm="1">
        <f t="array" aca="1" ref="RK5" ca="1">INDIRECT($LM$1&amp;"!$P21")</f>
        <v>0</v>
      </c>
      <c r="RL5" s="272" cm="1">
        <f t="array" aca="1" ref="RL5" ca="1">INDIRECT($LM$1&amp;"!$L22")</f>
        <v>0</v>
      </c>
      <c r="RM5" s="272" cm="1">
        <f t="array" aca="1" ref="RM5" ca="1">INDIRECT($LM$1&amp;"!$N22")</f>
        <v>0</v>
      </c>
      <c r="RN5" s="272" cm="1">
        <f t="array" aca="1" ref="RN5" ca="1">INDIRECT($LM$1&amp;"!$P22")</f>
        <v>0</v>
      </c>
      <c r="RO5" s="272" cm="1">
        <f t="array" aca="1" ref="RO5" ca="1">INDIRECT($LM$1&amp;"!$N28")</f>
        <v>0</v>
      </c>
      <c r="RP5" s="272" cm="1">
        <f t="array" aca="1" ref="RP5" ca="1">INDIRECT($LM$1&amp;"!$P28")</f>
        <v>0</v>
      </c>
      <c r="RQ5" s="272" cm="1">
        <f t="array" aca="1" ref="RQ5" ca="1">INDIRECT($LM$1&amp;"!$L29")</f>
        <v>0</v>
      </c>
      <c r="RR5" s="272" cm="1">
        <f t="array" aca="1" ref="RR5" ca="1">INDIRECT($LM$1&amp;"!$N29")</f>
        <v>0</v>
      </c>
      <c r="RS5" s="272" cm="1">
        <f t="array" aca="1" ref="RS5" ca="1">INDIRECT($LM$1&amp;"!$P29")</f>
        <v>0</v>
      </c>
      <c r="RT5" s="272" cm="1">
        <f t="array" aca="1" ref="RT5" ca="1">INDIRECT($LM$1&amp;"!$N33")</f>
        <v>0</v>
      </c>
      <c r="RU5" s="272" cm="1">
        <f t="array" aca="1" ref="RU5" ca="1">INDIRECT($LM$1&amp;"!$P33")</f>
        <v>0</v>
      </c>
      <c r="RV5" s="272" cm="1">
        <f t="array" aca="1" ref="RV5" ca="1">INDIRECT($LM$1&amp;"!$L34")</f>
        <v>0</v>
      </c>
      <c r="RW5" s="272" cm="1">
        <f t="array" aca="1" ref="RW5" ca="1">INDIRECT($LM$1&amp;"!$N34")</f>
        <v>0</v>
      </c>
      <c r="RX5" s="272" cm="1">
        <f t="array" aca="1" ref="RX5" ca="1">INDIRECT($LM$1&amp;"!$P34")</f>
        <v>0</v>
      </c>
      <c r="RY5" s="272" cm="1">
        <f t="array" aca="1" ref="RY5" ca="1">INDIRECT($LM$1&amp;"!$L37")</f>
        <v>0</v>
      </c>
      <c r="RZ5" s="272" cm="1">
        <f t="array" aca="1" ref="RZ5" ca="1">INDIRECT($LM$1&amp;"!$N37")</f>
        <v>0</v>
      </c>
      <c r="SA5" s="272" cm="1">
        <f t="array" aca="1" ref="SA5" ca="1">INDIRECT($LM$1&amp;"!$P37")</f>
        <v>0</v>
      </c>
      <c r="SB5" s="272" cm="1">
        <f t="array" aca="1" ref="SB5" ca="1">INDIRECT($LM$1&amp;"!$N38")</f>
        <v>0</v>
      </c>
      <c r="SC5" s="272" cm="1">
        <f t="array" aca="1" ref="SC5" ca="1">INDIRECT($LM$1&amp;"!$P38")</f>
        <v>0</v>
      </c>
      <c r="SD5" s="272" t="e" cm="1">
        <f t="array" aca="1" ref="SD5" ca="1">INDIRECT($SD$1&amp;"!$F35")</f>
        <v>#REF!</v>
      </c>
      <c r="SE5" s="272" t="e" cm="1">
        <f t="array" aca="1" ref="SE5" ca="1">INDIRECT($SD$1&amp;"!$E6")</f>
        <v>#REF!</v>
      </c>
      <c r="SF5" s="272" t="e" cm="1">
        <f t="array" aca="1" ref="SF5" ca="1">INDIRECT($SD$1&amp;"!$G6")</f>
        <v>#REF!</v>
      </c>
      <c r="SG5" s="272" t="e" cm="1">
        <f t="array" aca="1" ref="SG5" ca="1">INDIRECT($SD$1&amp;"!$H6")</f>
        <v>#REF!</v>
      </c>
      <c r="SH5" s="272" t="e" cm="1">
        <f t="array" aca="1" ref="SH5" ca="1">INDIRECT($SD$1&amp;"!$I6")</f>
        <v>#REF!</v>
      </c>
      <c r="SI5" s="272" t="e" cm="1">
        <f t="array" aca="1" ref="SI5" ca="1">INDIRECT($SD$1&amp;"!$E9")</f>
        <v>#REF!</v>
      </c>
      <c r="SJ5" s="272" t="e" cm="1">
        <f t="array" aca="1" ref="SJ5" ca="1">INDIRECT($SD$1&amp;"!$G9")</f>
        <v>#REF!</v>
      </c>
      <c r="SK5" s="272" t="e" cm="1">
        <f t="array" aca="1" ref="SK5" ca="1">INDIRECT($SD$1&amp;"!$H9")</f>
        <v>#REF!</v>
      </c>
      <c r="SL5" s="272" t="e" cm="1">
        <f t="array" aca="1" ref="SL5" ca="1">INDIRECT($SD$1&amp;"!$I9")</f>
        <v>#REF!</v>
      </c>
      <c r="SM5" s="272" t="e" cm="1">
        <f t="array" aca="1" ref="SM5" ca="1">INDIRECT($SD$1&amp;"!$E10")</f>
        <v>#REF!</v>
      </c>
      <c r="SN5" s="272" t="e" cm="1">
        <f t="array" aca="1" ref="SN5" ca="1">INDIRECT($SD$1&amp;"!$G10")</f>
        <v>#REF!</v>
      </c>
      <c r="SO5" s="272" t="e" cm="1">
        <f t="array" aca="1" ref="SO5" ca="1">INDIRECT($SD$1&amp;"!$H10")</f>
        <v>#REF!</v>
      </c>
      <c r="SP5" s="272" t="e" cm="1">
        <f t="array" aca="1" ref="SP5" ca="1">INDIRECT($SD$1&amp;"!$I10")</f>
        <v>#REF!</v>
      </c>
      <c r="SQ5" s="272" t="e" cm="1">
        <f t="array" aca="1" ref="SQ5" ca="1">INDIRECT($SD$1&amp;"!$E11")</f>
        <v>#REF!</v>
      </c>
      <c r="SR5" s="272" t="e" cm="1">
        <f t="array" aca="1" ref="SR5" ca="1">INDIRECT($SD$1&amp;"!$G11")</f>
        <v>#REF!</v>
      </c>
      <c r="SS5" s="272" t="e" cm="1">
        <f t="array" aca="1" ref="SS5" ca="1">INDIRECT($SD$1&amp;"!$H11")</f>
        <v>#REF!</v>
      </c>
      <c r="ST5" s="272" t="e" cm="1">
        <f t="array" aca="1" ref="ST5" ca="1">INDIRECT($SD$1&amp;"!$I11")</f>
        <v>#REF!</v>
      </c>
      <c r="SU5" s="272" t="e" cm="1">
        <f t="array" aca="1" ref="SU5" ca="1">INDIRECT($SD$1&amp;"!$E12")</f>
        <v>#REF!</v>
      </c>
      <c r="SV5" s="272" t="e" cm="1">
        <f t="array" aca="1" ref="SV5" ca="1">INDIRECT($SD$1&amp;"!$G12")</f>
        <v>#REF!</v>
      </c>
      <c r="SW5" s="272" t="e" cm="1">
        <f t="array" aca="1" ref="SW5" ca="1">INDIRECT($SD$1&amp;"!$H12")</f>
        <v>#REF!</v>
      </c>
      <c r="SX5" s="272" t="e" cm="1">
        <f t="array" aca="1" ref="SX5" ca="1">INDIRECT($SD$1&amp;"!$I12")</f>
        <v>#REF!</v>
      </c>
      <c r="SY5" s="272" t="e" cm="1">
        <f t="array" aca="1" ref="SY5" ca="1">INDIRECT($SD$1&amp;"!$E13")</f>
        <v>#REF!</v>
      </c>
      <c r="SZ5" s="272" t="e" cm="1">
        <f t="array" aca="1" ref="SZ5" ca="1">INDIRECT($SD$1&amp;"!$G13")</f>
        <v>#REF!</v>
      </c>
      <c r="TA5" s="272" t="e" cm="1">
        <f t="array" aca="1" ref="TA5" ca="1">INDIRECT($SD$1&amp;"!$H13")</f>
        <v>#REF!</v>
      </c>
      <c r="TB5" s="272" t="e" cm="1">
        <f t="array" aca="1" ref="TB5" ca="1">INDIRECT($SD$1&amp;"!$I13")</f>
        <v>#REF!</v>
      </c>
      <c r="TC5" s="272" t="e" cm="1">
        <f t="array" aca="1" ref="TC5" ca="1">INDIRECT($SD$1&amp;"!$E14")</f>
        <v>#REF!</v>
      </c>
      <c r="TD5" s="272" t="e" cm="1">
        <f t="array" aca="1" ref="TD5" ca="1">INDIRECT($SD$1&amp;"!$G14")</f>
        <v>#REF!</v>
      </c>
      <c r="TE5" s="272" t="e" cm="1">
        <f t="array" aca="1" ref="TE5" ca="1">INDIRECT($SD$1&amp;"!$H14")</f>
        <v>#REF!</v>
      </c>
      <c r="TF5" s="272" t="e" cm="1">
        <f t="array" aca="1" ref="TF5" ca="1">INDIRECT($SD$1&amp;"!$I14")</f>
        <v>#REF!</v>
      </c>
      <c r="TG5" s="272" t="e" cm="1">
        <f t="array" aca="1" ref="TG5" ca="1">INDIRECT($SD$1&amp;"!$E15")</f>
        <v>#REF!</v>
      </c>
      <c r="TH5" s="272" t="e" cm="1">
        <f t="array" aca="1" ref="TH5" ca="1">INDIRECT($SD$1&amp;"!$G15")</f>
        <v>#REF!</v>
      </c>
      <c r="TI5" s="272" t="e" cm="1">
        <f t="array" aca="1" ref="TI5" ca="1">INDIRECT($SD$1&amp;"!$H15")</f>
        <v>#REF!</v>
      </c>
      <c r="TJ5" s="272" t="e" cm="1">
        <f t="array" aca="1" ref="TJ5" ca="1">INDIRECT($SD$1&amp;"!$I15")</f>
        <v>#REF!</v>
      </c>
      <c r="TK5" s="272" t="e" cm="1">
        <f t="array" aca="1" ref="TK5" ca="1">INDIRECT($SD$1&amp;"!$E16")</f>
        <v>#REF!</v>
      </c>
      <c r="TL5" s="272" t="e" cm="1">
        <f t="array" aca="1" ref="TL5" ca="1">INDIRECT($SD$1&amp;"!$G16")</f>
        <v>#REF!</v>
      </c>
      <c r="TM5" s="272" t="e" cm="1">
        <f t="array" aca="1" ref="TM5" ca="1">INDIRECT($SD$1&amp;"!$H16")</f>
        <v>#REF!</v>
      </c>
      <c r="TN5" s="272" t="e" cm="1">
        <f t="array" aca="1" ref="TN5" ca="1">INDIRECT($SD$1&amp;"!$I16")</f>
        <v>#REF!</v>
      </c>
      <c r="TO5" s="272" t="e" cm="1">
        <f t="array" aca="1" ref="TO5" ca="1">INDIRECT($SD$1&amp;"!$E17")</f>
        <v>#REF!</v>
      </c>
      <c r="TP5" s="272" t="e" cm="1">
        <f t="array" aca="1" ref="TP5" ca="1">INDIRECT($SD$1&amp;"!$G17")</f>
        <v>#REF!</v>
      </c>
      <c r="TQ5" s="272" t="e" cm="1">
        <f t="array" aca="1" ref="TQ5" ca="1">INDIRECT($SD$1&amp;"!$H17")</f>
        <v>#REF!</v>
      </c>
      <c r="TR5" s="272" t="e" cm="1">
        <f t="array" aca="1" ref="TR5" ca="1">INDIRECT($SD$1&amp;"!$I17")</f>
        <v>#REF!</v>
      </c>
      <c r="TS5" s="272" t="e" cm="1">
        <f t="array" aca="1" ref="TS5" ca="1">INDIRECT($SD$1&amp;"!$E18")</f>
        <v>#REF!</v>
      </c>
      <c r="TT5" s="272" t="e" cm="1">
        <f t="array" aca="1" ref="TT5" ca="1">INDIRECT($SD$1&amp;"!$G18")</f>
        <v>#REF!</v>
      </c>
      <c r="TU5" s="272" t="e" cm="1">
        <f t="array" aca="1" ref="TU5" ca="1">INDIRECT($SD$1&amp;"!$H18")</f>
        <v>#REF!</v>
      </c>
      <c r="TV5" s="272" t="e" cm="1">
        <f t="array" aca="1" ref="TV5" ca="1">INDIRECT($SD$1&amp;"!$I18")</f>
        <v>#REF!</v>
      </c>
      <c r="TW5" s="272" t="e" cm="1">
        <f t="array" aca="1" ref="TW5" ca="1">INDIRECT($SD$1&amp;"!$E19")</f>
        <v>#REF!</v>
      </c>
      <c r="TX5" s="272" t="e" cm="1">
        <f t="array" aca="1" ref="TX5" ca="1">INDIRECT($SD$1&amp;"!$G19")</f>
        <v>#REF!</v>
      </c>
      <c r="TY5" s="272" t="e" cm="1">
        <f t="array" aca="1" ref="TY5" ca="1">INDIRECT($SD$1&amp;"!$H19")</f>
        <v>#REF!</v>
      </c>
      <c r="TZ5" s="272" t="e" cm="1">
        <f t="array" aca="1" ref="TZ5" ca="1">INDIRECT($SD$1&amp;"!$I19")</f>
        <v>#REF!</v>
      </c>
      <c r="UA5" s="272" t="e" cm="1">
        <f t="array" aca="1" ref="UA5" ca="1">INDIRECT($SD$1&amp;"!$E20")</f>
        <v>#REF!</v>
      </c>
      <c r="UB5" s="272" t="e" cm="1">
        <f t="array" aca="1" ref="UB5" ca="1">INDIRECT($SD$1&amp;"!$G20")</f>
        <v>#REF!</v>
      </c>
      <c r="UC5" s="272" t="e" cm="1">
        <f t="array" aca="1" ref="UC5" ca="1">INDIRECT($SD$1&amp;"!$H20")</f>
        <v>#REF!</v>
      </c>
      <c r="UD5" s="272" t="e" cm="1">
        <f t="array" aca="1" ref="UD5" ca="1">INDIRECT($SD$1&amp;"!$I20")</f>
        <v>#REF!</v>
      </c>
      <c r="UE5" s="272" t="e" cm="1">
        <f t="array" aca="1" ref="UE5" ca="1">INDIRECT($SD$1&amp;"!$E21")</f>
        <v>#REF!</v>
      </c>
      <c r="UF5" s="272" t="e" cm="1">
        <f t="array" aca="1" ref="UF5" ca="1">INDIRECT($SD$1&amp;"!$G21")</f>
        <v>#REF!</v>
      </c>
      <c r="UG5" s="272" t="e" cm="1">
        <f t="array" aca="1" ref="UG5" ca="1">INDIRECT($SD$1&amp;"!$H21")</f>
        <v>#REF!</v>
      </c>
      <c r="UH5" s="272" t="e" cm="1">
        <f t="array" aca="1" ref="UH5" ca="1">INDIRECT($SD$1&amp;"!$I21")</f>
        <v>#REF!</v>
      </c>
      <c r="UI5" s="272" t="e" cm="1">
        <f t="array" aca="1" ref="UI5" ca="1">INDIRECT($SD$1&amp;"!$E22")</f>
        <v>#REF!</v>
      </c>
      <c r="UJ5" s="272" t="e" cm="1">
        <f t="array" aca="1" ref="UJ5" ca="1">INDIRECT($SD$1&amp;"!$G22")</f>
        <v>#REF!</v>
      </c>
      <c r="UK5" s="272" t="e" cm="1">
        <f t="array" aca="1" ref="UK5" ca="1">INDIRECT($SD$1&amp;"!$H22")</f>
        <v>#REF!</v>
      </c>
      <c r="UL5" s="272" t="e" cm="1">
        <f t="array" aca="1" ref="UL5" ca="1">INDIRECT($SD$1&amp;"!$I22")</f>
        <v>#REF!</v>
      </c>
      <c r="UM5" s="272" t="e" cm="1">
        <f t="array" aca="1" ref="UM5" ca="1">INDIRECT($SD$1&amp;"!$E24")</f>
        <v>#REF!</v>
      </c>
      <c r="UN5" s="272" t="e" cm="1">
        <f t="array" aca="1" ref="UN5" ca="1">INDIRECT($SD$1&amp;"!$G24")</f>
        <v>#REF!</v>
      </c>
      <c r="UO5" s="272" t="e" cm="1">
        <f t="array" aca="1" ref="UO5" ca="1">INDIRECT($SD$1&amp;"!$H24")</f>
        <v>#REF!</v>
      </c>
      <c r="UP5" s="272" t="e" cm="1">
        <f t="array" aca="1" ref="UP5" ca="1">INDIRECT($SD$1&amp;"!$I24")</f>
        <v>#REF!</v>
      </c>
      <c r="UQ5" s="272" t="e" cm="1">
        <f t="array" aca="1" ref="UQ5" ca="1">INDIRECT($SD$1&amp;"!$E25")</f>
        <v>#REF!</v>
      </c>
      <c r="UR5" s="272" t="e" cm="1">
        <f t="array" aca="1" ref="UR5" ca="1">INDIRECT($SD$1&amp;"!$G25")</f>
        <v>#REF!</v>
      </c>
      <c r="US5" s="272" t="e" cm="1">
        <f t="array" aca="1" ref="US5" ca="1">INDIRECT($SD$1&amp;"!$H25")</f>
        <v>#REF!</v>
      </c>
      <c r="UT5" s="272" t="e" cm="1">
        <f t="array" aca="1" ref="UT5" ca="1">INDIRECT($SD$1&amp;"!$I25")</f>
        <v>#REF!</v>
      </c>
      <c r="UU5" s="272" t="e" cm="1">
        <f t="array" aca="1" ref="UU5" ca="1">INDIRECT($SD$1&amp;"!$E27")</f>
        <v>#REF!</v>
      </c>
      <c r="UV5" s="272" t="e" cm="1">
        <f t="array" aca="1" ref="UV5" ca="1">INDIRECT($SD$1&amp;"!$G27")</f>
        <v>#REF!</v>
      </c>
      <c r="UW5" s="272" t="e" cm="1">
        <f t="array" aca="1" ref="UW5" ca="1">INDIRECT($SD$1&amp;"!$H27")</f>
        <v>#REF!</v>
      </c>
      <c r="UX5" s="272" t="e" cm="1">
        <f t="array" aca="1" ref="UX5" ca="1">INDIRECT($SD$1&amp;"!$I27")</f>
        <v>#REF!</v>
      </c>
      <c r="UY5" s="272" t="e" cm="1">
        <f t="array" aca="1" ref="UY5" ca="1">INDIRECT($SD$1&amp;"!$E28")</f>
        <v>#REF!</v>
      </c>
      <c r="UZ5" s="272" t="e" cm="1">
        <f t="array" aca="1" ref="UZ5" ca="1">INDIRECT($SD$1&amp;"!$G28")</f>
        <v>#REF!</v>
      </c>
      <c r="VA5" s="272" t="e" cm="1">
        <f t="array" aca="1" ref="VA5" ca="1">INDIRECT($SD$1&amp;"!$H28")</f>
        <v>#REF!</v>
      </c>
      <c r="VB5" s="272" t="e" cm="1">
        <f t="array" aca="1" ref="VB5" ca="1">INDIRECT($SD$1&amp;"!$I28")</f>
        <v>#REF!</v>
      </c>
      <c r="VC5" s="272" t="e" cm="1">
        <f t="array" aca="1" ref="VC5" ca="1">INDIRECT($SD$1&amp;"!$E29")</f>
        <v>#REF!</v>
      </c>
      <c r="VD5" s="272" t="e" cm="1">
        <f t="array" aca="1" ref="VD5" ca="1">INDIRECT($SD$1&amp;"!$G29")</f>
        <v>#REF!</v>
      </c>
      <c r="VE5" s="272" t="e" cm="1">
        <f t="array" aca="1" ref="VE5" ca="1">INDIRECT($SD$1&amp;"!$H29")</f>
        <v>#REF!</v>
      </c>
      <c r="VF5" s="272" t="e" cm="1">
        <f t="array" aca="1" ref="VF5" ca="1">INDIRECT($SD$1&amp;"!$I29")</f>
        <v>#REF!</v>
      </c>
      <c r="VG5" s="272" t="e" cm="1">
        <f t="array" aca="1" ref="VG5" ca="1">INDIRECT($SD$1&amp;"!$E30")</f>
        <v>#REF!</v>
      </c>
      <c r="VH5" s="272" t="e" cm="1">
        <f t="array" aca="1" ref="VH5" ca="1">INDIRECT($SD$1&amp;"!$G30")</f>
        <v>#REF!</v>
      </c>
      <c r="VI5" s="272" t="e" cm="1">
        <f t="array" aca="1" ref="VI5" ca="1">INDIRECT($SD$1&amp;"!$H30")</f>
        <v>#REF!</v>
      </c>
      <c r="VJ5" s="272" t="e" cm="1">
        <f t="array" aca="1" ref="VJ5" ca="1">INDIRECT($SD$1&amp;"!$I30")</f>
        <v>#REF!</v>
      </c>
      <c r="VK5" s="272" t="e" cm="1">
        <f t="array" aca="1" ref="VK5" ca="1">INDIRECT($SD$1&amp;"!$E31")</f>
        <v>#REF!</v>
      </c>
      <c r="VL5" s="272" t="e" cm="1">
        <f t="array" aca="1" ref="VL5" ca="1">INDIRECT($SD$1&amp;"!$G31")</f>
        <v>#REF!</v>
      </c>
      <c r="VM5" s="272" t="e" cm="1">
        <f t="array" aca="1" ref="VM5" ca="1">INDIRECT($SD$1&amp;"!$H31")</f>
        <v>#REF!</v>
      </c>
      <c r="VN5" s="272" t="e" cm="1">
        <f t="array" aca="1" ref="VN5" ca="1">INDIRECT($SD$1&amp;"!$I31")</f>
        <v>#REF!</v>
      </c>
      <c r="VO5" s="272" t="e" cm="1">
        <f t="array" aca="1" ref="VO5" ca="1">INDIRECT($SD$1&amp;"!$E32")</f>
        <v>#REF!</v>
      </c>
      <c r="VP5" s="272" t="e" cm="1">
        <f t="array" aca="1" ref="VP5" ca="1">INDIRECT($SD$1&amp;"!$G32")</f>
        <v>#REF!</v>
      </c>
      <c r="VQ5" s="272" t="e" cm="1">
        <f t="array" aca="1" ref="VQ5" ca="1">INDIRECT($SD$1&amp;"!$H32")</f>
        <v>#REF!</v>
      </c>
      <c r="VR5" s="272" t="e" cm="1">
        <f t="array" aca="1" ref="VR5" ca="1">INDIRECT($SD$1&amp;"!$I32")</f>
        <v>#REF!</v>
      </c>
      <c r="VS5" s="272" t="e" cm="1">
        <f t="array" aca="1" ref="VS5" ca="1">INDIRECT($SD$1&amp;"!$E33")</f>
        <v>#REF!</v>
      </c>
      <c r="VT5" s="272" t="e" cm="1">
        <f t="array" aca="1" ref="VT5" ca="1">INDIRECT($SD$1&amp;"!$G33")</f>
        <v>#REF!</v>
      </c>
      <c r="VU5" s="272" t="e" cm="1">
        <f t="array" aca="1" ref="VU5" ca="1">INDIRECT($SD$1&amp;"!$H33")</f>
        <v>#REF!</v>
      </c>
      <c r="VV5" s="272" t="e" cm="1">
        <f t="array" aca="1" ref="VV5" ca="1">INDIRECT($SD$1&amp;"!$I33")</f>
        <v>#REF!</v>
      </c>
      <c r="VW5" s="272" t="e" cm="1">
        <f t="array" aca="1" ref="VW5" ca="1">INDIRECT($SD$1&amp;"!$E34")</f>
        <v>#REF!</v>
      </c>
      <c r="VX5" s="272" t="e" cm="1">
        <f t="array" aca="1" ref="VX5" ca="1">INDIRECT($SD$1&amp;"!$G34")</f>
        <v>#REF!</v>
      </c>
      <c r="VY5" s="272" t="e" cm="1">
        <f t="array" aca="1" ref="VY5" ca="1">INDIRECT($SD$1&amp;"!$H34")</f>
        <v>#REF!</v>
      </c>
      <c r="VZ5" s="272" t="e" cm="1">
        <f t="array" aca="1" ref="VZ5" ca="1">INDIRECT($SD$1&amp;"!$I34")</f>
        <v>#REF!</v>
      </c>
      <c r="WA5" s="272" t="e" cm="1">
        <f t="array" aca="1" ref="WA5" ca="1">INDIRECT($SD$1&amp;"!$L6")</f>
        <v>#REF!</v>
      </c>
      <c r="WB5" s="272" t="e" cm="1">
        <f t="array" aca="1" ref="WB5" ca="1">INDIRECT($SD$1&amp;"!$N7")</f>
        <v>#REF!</v>
      </c>
      <c r="WC5" s="272" t="e" cm="1">
        <f t="array" aca="1" ref="WC5" ca="1">INDIRECT($SD$1&amp;"!$P7")</f>
        <v>#REF!</v>
      </c>
      <c r="WD5" s="272" t="e" cm="1">
        <f t="array" aca="1" ref="WD5" ca="1">INDIRECT($SD$1&amp;"!$L9")</f>
        <v>#REF!</v>
      </c>
      <c r="WE5" s="272" t="e" cm="1">
        <f t="array" aca="1" ref="WE5" ca="1">INDIRECT($SD$1&amp;"!$N9")</f>
        <v>#REF!</v>
      </c>
      <c r="WF5" s="272" t="e" cm="1">
        <f t="array" aca="1" ref="WF5" ca="1">INDIRECT($SD$1&amp;"!$P9")</f>
        <v>#REF!</v>
      </c>
      <c r="WG5" s="272" t="e" cm="1">
        <f t="array" aca="1" ref="WG5" ca="1">INDIRECT($SD$1&amp;"!$L9")</f>
        <v>#REF!</v>
      </c>
      <c r="WH5" s="272" t="e" cm="1">
        <f t="array" aca="1" ref="WH5" ca="1">INDIRECT($SD$1&amp;"!$N9")</f>
        <v>#REF!</v>
      </c>
      <c r="WI5" s="272" t="e" cm="1">
        <f t="array" aca="1" ref="WI5" ca="1">INDIRECT($SD$1&amp;"!$P9")</f>
        <v>#REF!</v>
      </c>
      <c r="WJ5" s="272" t="e" cm="1">
        <f t="array" aca="1" ref="WJ5" ca="1">INDIRECT($SD$1&amp;"!$L12")</f>
        <v>#REF!</v>
      </c>
      <c r="WK5" s="272" t="e" cm="1">
        <f t="array" aca="1" ref="WK5" ca="1">INDIRECT($SD$1&amp;"!$N12")</f>
        <v>#REF!</v>
      </c>
      <c r="WL5" s="272" t="e" cm="1">
        <f t="array" aca="1" ref="WL5" ca="1">INDIRECT($SD$1&amp;"!$P12")</f>
        <v>#REF!</v>
      </c>
      <c r="WM5" s="272" t="e" cm="1">
        <f t="array" aca="1" ref="WM5" ca="1">INDIRECT($SD$1&amp;"!$L20")</f>
        <v>#REF!</v>
      </c>
      <c r="WN5" s="272" t="e" cm="1">
        <f t="array" aca="1" ref="WN5" ca="1">INDIRECT($SD$1&amp;"!$P20")</f>
        <v>#REF!</v>
      </c>
      <c r="WO5" s="272" t="e" cm="1">
        <f t="array" aca="1" ref="WO5" ca="1">INDIRECT($SD$1&amp;"!$L22")</f>
        <v>#REF!</v>
      </c>
      <c r="WP5" s="272" t="e" cm="1">
        <f t="array" aca="1" ref="WP5" ca="1">INDIRECT($SD$1&amp;"!$N22")</f>
        <v>#REF!</v>
      </c>
      <c r="WQ5" s="272" t="e" cm="1">
        <f t="array" aca="1" ref="WQ5" ca="1">INDIRECT($SD$1&amp;"!$P22")</f>
        <v>#REF!</v>
      </c>
      <c r="WR5" s="272" t="e" cm="1">
        <f t="array" aca="1" ref="WR5" ca="1">INDIRECT($SD$1&amp;"!$L23")</f>
        <v>#REF!</v>
      </c>
      <c r="WS5" s="272" t="e" cm="1">
        <f t="array" aca="1" ref="WS5" ca="1">INDIRECT($SD$1&amp;"!$P23")</f>
        <v>#REF!</v>
      </c>
      <c r="WT5" s="272" t="e" cm="1">
        <f t="array" aca="1" ref="WT5" ca="1">INDIRECT($SD$1&amp;"!$L24")</f>
        <v>#REF!</v>
      </c>
      <c r="WU5" s="272" t="e" cm="1">
        <f t="array" aca="1" ref="WU5" ca="1">INDIRECT($SD$1&amp;"!$P24")</f>
        <v>#REF!</v>
      </c>
      <c r="WV5" s="272" t="e" cm="1">
        <f t="array" aca="1" ref="WV5" ca="1">INDIRECT($SD$1&amp;"!$L25")</f>
        <v>#REF!</v>
      </c>
      <c r="WW5" s="272" t="e" cm="1">
        <f t="array" aca="1" ref="WW5" ca="1">INDIRECT($SD$1&amp;"!$P25")</f>
        <v>#REF!</v>
      </c>
      <c r="WX5" s="272" t="e" cm="1">
        <f t="array" aca="1" ref="WX5" ca="1">INDIRECT($WX$1&amp;"!$F31")</f>
        <v>#REF!</v>
      </c>
      <c r="WY5" s="272" t="e" cm="1">
        <f t="array" aca="1" ref="WY5" ca="1">INDIRECT($WX$1&amp;"!$E6")</f>
        <v>#REF!</v>
      </c>
      <c r="WZ5" s="272" t="e" cm="1">
        <f t="array" aca="1" ref="WZ5" ca="1">INDIRECT($WX$1&amp;"!$E9")</f>
        <v>#REF!</v>
      </c>
      <c r="XA5" s="272" t="e" cm="1">
        <f t="array" aca="1" ref="XA5" ca="1">INDIRECT($WX$1&amp;"!$G9")</f>
        <v>#REF!</v>
      </c>
      <c r="XB5" s="272" t="e" cm="1">
        <f t="array" aca="1" ref="XB5" ca="1">INDIRECT($WX$1&amp;"!$H9")</f>
        <v>#REF!</v>
      </c>
      <c r="XC5" s="272" t="e" cm="1">
        <f t="array" aca="1" ref="XC5" ca="1">INDIRECT($WX$1&amp;"!$I9")</f>
        <v>#REF!</v>
      </c>
      <c r="XD5" s="272" t="e" cm="1">
        <f t="array" aca="1" ref="XD5" ca="1">INDIRECT($WX$1&amp;"!$E10")</f>
        <v>#REF!</v>
      </c>
      <c r="XE5" s="272" t="e" cm="1">
        <f t="array" aca="1" ref="XE5" ca="1">INDIRECT($WX$1&amp;"!$G10")</f>
        <v>#REF!</v>
      </c>
      <c r="XF5" s="272" t="e" cm="1">
        <f t="array" aca="1" ref="XF5" ca="1">INDIRECT($WX$1&amp;"!$H10")</f>
        <v>#REF!</v>
      </c>
      <c r="XG5" s="272" t="e" cm="1">
        <f t="array" aca="1" ref="XG5" ca="1">INDIRECT($WX$1&amp;"!$I10")</f>
        <v>#REF!</v>
      </c>
      <c r="XH5" s="272" t="e" cm="1">
        <f t="array" aca="1" ref="XH5" ca="1">INDIRECT($WX$1&amp;"!$E11")</f>
        <v>#REF!</v>
      </c>
      <c r="XI5" s="272" t="e" cm="1">
        <f t="array" aca="1" ref="XI5" ca="1">INDIRECT($WX$1&amp;"!$G11")</f>
        <v>#REF!</v>
      </c>
      <c r="XJ5" s="272" t="e" cm="1">
        <f t="array" aca="1" ref="XJ5" ca="1">INDIRECT($WX$1&amp;"!$H11")</f>
        <v>#REF!</v>
      </c>
      <c r="XK5" s="272" t="e" cm="1">
        <f t="array" aca="1" ref="XK5" ca="1">INDIRECT($WX$1&amp;"!$I11")</f>
        <v>#REF!</v>
      </c>
      <c r="XL5" s="272" t="e" cm="1">
        <f t="array" aca="1" ref="XL5" ca="1">INDIRECT($WX$1&amp;"!$E12")</f>
        <v>#REF!</v>
      </c>
      <c r="XM5" s="272" t="e" cm="1">
        <f t="array" aca="1" ref="XM5" ca="1">INDIRECT($WX$1&amp;"!$G12")</f>
        <v>#REF!</v>
      </c>
      <c r="XN5" s="272" t="e" cm="1">
        <f t="array" aca="1" ref="XN5" ca="1">INDIRECT($WX$1&amp;"!$H12")</f>
        <v>#REF!</v>
      </c>
      <c r="XO5" s="272" t="e" cm="1">
        <f t="array" aca="1" ref="XO5" ca="1">INDIRECT($WX$1&amp;"!$I12")</f>
        <v>#REF!</v>
      </c>
      <c r="XP5" s="272" t="e" cm="1">
        <f t="array" aca="1" ref="XP5" ca="1">INDIRECT($WX$1&amp;"!$E13")</f>
        <v>#REF!</v>
      </c>
      <c r="XQ5" s="272" t="e" cm="1">
        <f t="array" aca="1" ref="XQ5" ca="1">INDIRECT($WX$1&amp;"!$G13")</f>
        <v>#REF!</v>
      </c>
      <c r="XR5" s="272" t="e" cm="1">
        <f t="array" aca="1" ref="XR5" ca="1">INDIRECT($WX$1&amp;"!$H13")</f>
        <v>#REF!</v>
      </c>
      <c r="XS5" s="272" t="e" cm="1">
        <f t="array" aca="1" ref="XS5" ca="1">INDIRECT($WX$1&amp;"!$I13")</f>
        <v>#REF!</v>
      </c>
      <c r="XT5" s="272" t="e" cm="1">
        <f t="array" aca="1" ref="XT5" ca="1">INDIRECT($WX$1&amp;"!$E15")</f>
        <v>#REF!</v>
      </c>
      <c r="XU5" s="272" t="e" cm="1">
        <f t="array" aca="1" ref="XU5" ca="1">INDIRECT($WX$1&amp;"!$G15")</f>
        <v>#REF!</v>
      </c>
      <c r="XV5" s="272" t="e" cm="1">
        <f t="array" aca="1" ref="XV5" ca="1">INDIRECT($WX$1&amp;"!$H15")</f>
        <v>#REF!</v>
      </c>
      <c r="XW5" s="272" t="e" cm="1">
        <f t="array" aca="1" ref="XW5" ca="1">INDIRECT($WX$1&amp;"!$I15")</f>
        <v>#REF!</v>
      </c>
      <c r="XX5" s="272" t="e" cm="1">
        <f t="array" aca="1" ref="XX5" ca="1">INDIRECT($WX$1&amp;"!$E16")</f>
        <v>#REF!</v>
      </c>
      <c r="XY5" s="272" t="e" cm="1">
        <f t="array" aca="1" ref="XY5" ca="1">INDIRECT($WX$1&amp;"!$G16")</f>
        <v>#REF!</v>
      </c>
      <c r="XZ5" s="272" t="e" cm="1">
        <f t="array" aca="1" ref="XZ5" ca="1">INDIRECT($WX$1&amp;"!$H16")</f>
        <v>#REF!</v>
      </c>
      <c r="YA5" s="272" t="e" cm="1">
        <f t="array" aca="1" ref="YA5" ca="1">INDIRECT($WX$1&amp;"!$I16")</f>
        <v>#REF!</v>
      </c>
      <c r="YB5" s="272" t="e" cm="1">
        <f t="array" aca="1" ref="YB5" ca="1">INDIRECT($WX$1&amp;"!$E17")</f>
        <v>#REF!</v>
      </c>
      <c r="YC5" s="272" t="e" cm="1">
        <f t="array" aca="1" ref="YC5" ca="1">INDIRECT($WX$1&amp;"!$G17")</f>
        <v>#REF!</v>
      </c>
      <c r="YD5" s="272" t="e" cm="1">
        <f t="array" aca="1" ref="YD5" ca="1">INDIRECT($WX$1&amp;"!$H17")</f>
        <v>#REF!</v>
      </c>
      <c r="YE5" s="272" t="e" cm="1">
        <f t="array" aca="1" ref="YE5" ca="1">INDIRECT($WX$1&amp;"!$I17")</f>
        <v>#REF!</v>
      </c>
      <c r="YF5" s="272" t="e" cm="1">
        <f t="array" aca="1" ref="YF5" ca="1">INDIRECT($WX$1&amp;"!$E18")</f>
        <v>#REF!</v>
      </c>
      <c r="YG5" s="272" t="e" cm="1">
        <f t="array" aca="1" ref="YG5" ca="1">INDIRECT($WX$1&amp;"!$G18")</f>
        <v>#REF!</v>
      </c>
      <c r="YH5" s="272" t="e" cm="1">
        <f t="array" aca="1" ref="YH5" ca="1">INDIRECT($WX$1&amp;"!$H18")</f>
        <v>#REF!</v>
      </c>
      <c r="YI5" s="272" t="e" cm="1">
        <f t="array" aca="1" ref="YI5" ca="1">INDIRECT($WX$1&amp;"!$I18")</f>
        <v>#REF!</v>
      </c>
      <c r="YJ5" s="272" t="e" cm="1">
        <f t="array" aca="1" ref="YJ5" ca="1">INDIRECT($WX$1&amp;"!$E20")</f>
        <v>#REF!</v>
      </c>
      <c r="YK5" s="272" t="e" cm="1">
        <f t="array" aca="1" ref="YK5" ca="1">INDIRECT($WX$1&amp;"!$G20")</f>
        <v>#REF!</v>
      </c>
      <c r="YL5" s="272" t="e" cm="1">
        <f t="array" aca="1" ref="YL5" ca="1">INDIRECT($WX$1&amp;"!$H20")</f>
        <v>#REF!</v>
      </c>
      <c r="YM5" s="272" t="e" cm="1">
        <f t="array" aca="1" ref="YM5" ca="1">INDIRECT($WX$1&amp;"!$I20")</f>
        <v>#REF!</v>
      </c>
      <c r="YN5" s="272" t="e" cm="1">
        <f t="array" aca="1" ref="YN5" ca="1">INDIRECT($WX$1&amp;"!$E21")</f>
        <v>#REF!</v>
      </c>
      <c r="YO5" s="272" t="e" cm="1">
        <f t="array" aca="1" ref="YO5" ca="1">INDIRECT($WX$1&amp;"!$G21")</f>
        <v>#REF!</v>
      </c>
      <c r="YP5" s="272" t="e" cm="1">
        <f t="array" aca="1" ref="YP5" ca="1">INDIRECT($WX$1&amp;"!$H21")</f>
        <v>#REF!</v>
      </c>
      <c r="YQ5" s="272" t="e" cm="1">
        <f t="array" aca="1" ref="YQ5" ca="1">INDIRECT($WX$1&amp;"!$I21")</f>
        <v>#REF!</v>
      </c>
      <c r="YR5" s="272" t="e" cm="1">
        <f t="array" aca="1" ref="YR5" ca="1">INDIRECT($WX$1&amp;"!$E22")</f>
        <v>#REF!</v>
      </c>
      <c r="YS5" s="272" t="e" cm="1">
        <f t="array" aca="1" ref="YS5" ca="1">INDIRECT($WX$1&amp;"!$G22")</f>
        <v>#REF!</v>
      </c>
      <c r="YT5" s="272" t="e" cm="1">
        <f t="array" aca="1" ref="YT5" ca="1">INDIRECT($WX$1&amp;"!$H22")</f>
        <v>#REF!</v>
      </c>
      <c r="YU5" s="272" t="e" cm="1">
        <f t="array" aca="1" ref="YU5" ca="1">INDIRECT($WX$1&amp;"!$I22")</f>
        <v>#REF!</v>
      </c>
      <c r="YV5" s="272" t="e" cm="1">
        <f t="array" aca="1" ref="YV5" ca="1">INDIRECT($WX$1&amp;"!$E23")</f>
        <v>#REF!</v>
      </c>
      <c r="YW5" s="272" t="e" cm="1">
        <f t="array" aca="1" ref="YW5" ca="1">INDIRECT($WX$1&amp;"!$G23")</f>
        <v>#REF!</v>
      </c>
      <c r="YX5" s="272" t="e" cm="1">
        <f t="array" aca="1" ref="YX5" ca="1">INDIRECT($WX$1&amp;"!$H23")</f>
        <v>#REF!</v>
      </c>
      <c r="YY5" s="272" t="e" cm="1">
        <f t="array" aca="1" ref="YY5" ca="1">INDIRECT($WX$1&amp;"!$I23")</f>
        <v>#REF!</v>
      </c>
      <c r="YZ5" s="272" t="e" cm="1">
        <f t="array" aca="1" ref="YZ5" ca="1">INDIRECT($WX$1&amp;"!$E24")</f>
        <v>#REF!</v>
      </c>
      <c r="ZA5" s="272" t="e" cm="1">
        <f t="array" aca="1" ref="ZA5" ca="1">INDIRECT($WX$1&amp;"!$G24")</f>
        <v>#REF!</v>
      </c>
      <c r="ZB5" s="272" t="e" cm="1">
        <f t="array" aca="1" ref="ZB5" ca="1">INDIRECT($WX$1&amp;"!$H24")</f>
        <v>#REF!</v>
      </c>
      <c r="ZC5" s="272" t="e" cm="1">
        <f t="array" aca="1" ref="ZC5" ca="1">INDIRECT($WX$1&amp;"!$I24")</f>
        <v>#REF!</v>
      </c>
      <c r="ZD5" s="272" t="e" cm="1">
        <f t="array" aca="1" ref="ZD5" ca="1">INDIRECT($WX$1&amp;"!$E27")</f>
        <v>#REF!</v>
      </c>
      <c r="ZE5" s="272" t="e" cm="1">
        <f t="array" aca="1" ref="ZE5" ca="1">INDIRECT($WX$1&amp;"!$G27")</f>
        <v>#REF!</v>
      </c>
      <c r="ZF5" s="272" t="e" cm="1">
        <f t="array" aca="1" ref="ZF5" ca="1">INDIRECT($WX$1&amp;"!$H27")</f>
        <v>#REF!</v>
      </c>
      <c r="ZG5" s="272" t="e" cm="1">
        <f t="array" aca="1" ref="ZG5" ca="1">INDIRECT($WX$1&amp;"!$I27")</f>
        <v>#REF!</v>
      </c>
      <c r="ZH5" s="272" t="e" cm="1">
        <f t="array" aca="1" ref="ZH5" ca="1">INDIRECT($WX$1&amp;"!$E29")</f>
        <v>#REF!</v>
      </c>
      <c r="ZI5" s="272" t="e" cm="1">
        <f t="array" aca="1" ref="ZI5" ca="1">INDIRECT($WX$1&amp;"!$G29")</f>
        <v>#REF!</v>
      </c>
      <c r="ZJ5" s="272" t="e" cm="1">
        <f t="array" aca="1" ref="ZJ5" ca="1">INDIRECT($WX$1&amp;"!$H29")</f>
        <v>#REF!</v>
      </c>
      <c r="ZK5" s="272" t="e" cm="1">
        <f t="array" aca="1" ref="ZK5" ca="1">INDIRECT($WX$1&amp;"!$I29")</f>
        <v>#REF!</v>
      </c>
      <c r="ZL5" s="272" t="e" cm="1">
        <f t="array" aca="1" ref="ZL5" ca="1">INDIRECT($WX$1&amp;"!$E30")</f>
        <v>#REF!</v>
      </c>
      <c r="ZM5" s="272" t="e" cm="1">
        <f t="array" aca="1" ref="ZM5" ca="1">INDIRECT($WX$1&amp;"!$G30")</f>
        <v>#REF!</v>
      </c>
      <c r="ZN5" s="272" t="e" cm="1">
        <f t="array" aca="1" ref="ZN5" ca="1">INDIRECT($WX$1&amp;"!$H30")</f>
        <v>#REF!</v>
      </c>
      <c r="ZO5" s="272" t="e" cm="1">
        <f t="array" aca="1" ref="ZO5" ca="1">INDIRECT($WX$1&amp;"!$I30")</f>
        <v>#REF!</v>
      </c>
      <c r="ZP5" s="272" t="e" cm="1">
        <f t="array" aca="1" ref="ZP5" ca="1">INDIRECT($WX$1&amp;"!$L8")</f>
        <v>#REF!</v>
      </c>
      <c r="ZQ5" s="272" t="e" cm="1">
        <f t="array" aca="1" ref="ZQ5" ca="1">INDIRECT($WX$1&amp;"!$N8")</f>
        <v>#REF!</v>
      </c>
      <c r="ZR5" s="272" t="e" cm="1">
        <f t="array" aca="1" ref="ZR5" ca="1">INDIRECT($WX$1&amp;"!$P8")</f>
        <v>#REF!</v>
      </c>
      <c r="ZS5" s="272" t="e" cm="1">
        <f t="array" aca="1" ref="ZS5" ca="1">INDIRECT($WX$1&amp;"!$L15")</f>
        <v>#REF!</v>
      </c>
      <c r="ZT5" s="272" t="e" cm="1">
        <f t="array" aca="1" ref="ZT5" ca="1">INDIRECT($WX$1&amp;"!$N15")</f>
        <v>#REF!</v>
      </c>
      <c r="ZU5" s="272" t="e" cm="1">
        <f t="array" aca="1" ref="ZU5" ca="1">INDIRECT($WX$1&amp;"!$P15")</f>
        <v>#REF!</v>
      </c>
      <c r="ZV5" s="272" t="e" cm="1">
        <f t="array" aca="1" ref="ZV5" ca="1">INDIRECT($WX$1&amp;"!$L16")</f>
        <v>#REF!</v>
      </c>
      <c r="ZW5" s="272" t="e" cm="1">
        <f t="array" aca="1" ref="ZW5" ca="1">INDIRECT($WX$1&amp;"!$N16")</f>
        <v>#REF!</v>
      </c>
      <c r="ZX5" s="272" t="e" cm="1">
        <f t="array" aca="1" ref="ZX5" ca="1">INDIRECT($WX$1&amp;"!$P16")</f>
        <v>#REF!</v>
      </c>
      <c r="ZY5" s="272" t="e" cm="1">
        <f t="array" aca="1" ref="ZY5" ca="1">INDIRECT($WX$1&amp;"!$L17")</f>
        <v>#REF!</v>
      </c>
      <c r="ZZ5" s="272" t="e" cm="1">
        <f t="array" aca="1" ref="ZZ5" ca="1">INDIRECT($WX$1&amp;"!$N17")</f>
        <v>#REF!</v>
      </c>
      <c r="AAA5" s="272" t="e" cm="1">
        <f t="array" aca="1" ref="AAA5" ca="1">INDIRECT($WX$1&amp;"!$P17")</f>
        <v>#REF!</v>
      </c>
      <c r="AAB5" s="272" t="e" cm="1">
        <f t="array" aca="1" ref="AAB5" ca="1">INDIRECT($WX$1&amp;"!$L18")</f>
        <v>#REF!</v>
      </c>
      <c r="AAC5" s="272" t="e" cm="1">
        <f t="array" aca="1" ref="AAC5" ca="1">INDIRECT($WX$1&amp;"!$N18")</f>
        <v>#REF!</v>
      </c>
      <c r="AAD5" s="272" t="e" cm="1">
        <f t="array" aca="1" ref="AAD5" ca="1">INDIRECT($WX$1&amp;"!$P18")</f>
        <v>#REF!</v>
      </c>
      <c r="AAE5" s="272" t="e" cm="1">
        <f t="array" aca="1" ref="AAE5" ca="1">INDIRECT($WX$1&amp;"!$L20")</f>
        <v>#REF!</v>
      </c>
      <c r="AAF5" s="272" t="e" cm="1">
        <f t="array" aca="1" ref="AAF5" ca="1">INDIRECT($WX$1&amp;"!$N20")</f>
        <v>#REF!</v>
      </c>
      <c r="AAG5" s="272" t="e" cm="1">
        <f t="array" aca="1" ref="AAG5" ca="1">INDIRECT($WX$1&amp;"!$P20")</f>
        <v>#REF!</v>
      </c>
      <c r="AAH5" s="272" t="e" cm="1">
        <f t="array" aca="1" ref="AAH5" ca="1">INDIRECT($WX$1&amp;"!$L21")</f>
        <v>#REF!</v>
      </c>
      <c r="AAI5" s="272" t="e" cm="1">
        <f t="array" aca="1" ref="AAI5" ca="1">INDIRECT($WX$1&amp;"!$N21")</f>
        <v>#REF!</v>
      </c>
      <c r="AAJ5" s="272" t="e" cm="1">
        <f t="array" aca="1" ref="AAJ5" ca="1">INDIRECT($WX$1&amp;"!$P21")</f>
        <v>#REF!</v>
      </c>
      <c r="AAK5" s="272" t="e" cm="1">
        <f t="array" aca="1" ref="AAK5" ca="1">INDIRECT($WX$1&amp;"!$L22")</f>
        <v>#REF!</v>
      </c>
      <c r="AAL5" s="272" t="e" cm="1">
        <f t="array" aca="1" ref="AAL5" ca="1">INDIRECT($WX$1&amp;"!$N22")</f>
        <v>#REF!</v>
      </c>
      <c r="AAM5" s="272" t="e" cm="1">
        <f t="array" aca="1" ref="AAM5" ca="1">INDIRECT($WX$1&amp;"!$P22")</f>
        <v>#REF!</v>
      </c>
      <c r="AAN5" s="272" t="e" cm="1">
        <f t="array" aca="1" ref="AAN5" ca="1">INDIRECT($AAN$1&amp;"!$F29")</f>
        <v>#REF!</v>
      </c>
      <c r="AAO5" s="272" t="e" cm="1">
        <f t="array" aca="1" ref="AAO5" ca="1">INDIRECT($AAN$1&amp;"!$E6")</f>
        <v>#REF!</v>
      </c>
      <c r="AAP5" s="272" t="e" cm="1">
        <f t="array" aca="1" ref="AAP5" ca="1">INDIRECT($AAN$1&amp;"!$E9")</f>
        <v>#REF!</v>
      </c>
      <c r="AAQ5" s="272" t="e" cm="1">
        <f t="array" aca="1" ref="AAQ5" ca="1">INDIRECT($AAN$1&amp;"!$G9")</f>
        <v>#REF!</v>
      </c>
      <c r="AAR5" s="272" t="e" cm="1">
        <f t="array" aca="1" ref="AAR5" ca="1">INDIRECT($AAN$1&amp;"!$H9")</f>
        <v>#REF!</v>
      </c>
      <c r="AAS5" s="272" t="e" cm="1">
        <f t="array" aca="1" ref="AAS5" ca="1">INDIRECT($AAN$1&amp;"!$I9")</f>
        <v>#REF!</v>
      </c>
      <c r="AAT5" s="272" t="e" cm="1">
        <f t="array" aca="1" ref="AAT5" ca="1">INDIRECT($AAN$1&amp;"!$E10")</f>
        <v>#REF!</v>
      </c>
      <c r="AAU5" s="272" t="e" cm="1">
        <f t="array" aca="1" ref="AAU5" ca="1">INDIRECT($AAN$1&amp;"!$G10")</f>
        <v>#REF!</v>
      </c>
      <c r="AAV5" s="272" t="e" cm="1">
        <f t="array" aca="1" ref="AAV5" ca="1">INDIRECT($AAN$1&amp;"!$H10")</f>
        <v>#REF!</v>
      </c>
      <c r="AAW5" s="272" t="e" cm="1">
        <f t="array" aca="1" ref="AAW5" ca="1">INDIRECT($AAN$1&amp;"!$I10")</f>
        <v>#REF!</v>
      </c>
      <c r="AAX5" s="272" t="e" cm="1">
        <f t="array" aca="1" ref="AAX5" ca="1">INDIRECT($AAN$1&amp;"!$E11")</f>
        <v>#REF!</v>
      </c>
      <c r="AAY5" s="272" t="e" cm="1">
        <f t="array" aca="1" ref="AAY5" ca="1">INDIRECT($AAN$1&amp;"!$G11")</f>
        <v>#REF!</v>
      </c>
      <c r="AAZ5" s="272" t="e" cm="1">
        <f t="array" aca="1" ref="AAZ5" ca="1">INDIRECT($AAN$1&amp;"!$H11")</f>
        <v>#REF!</v>
      </c>
      <c r="ABA5" s="272" t="e" cm="1">
        <f t="array" aca="1" ref="ABA5" ca="1">INDIRECT($AAN$1&amp;"!$I11")</f>
        <v>#REF!</v>
      </c>
      <c r="ABB5" s="272" t="e" cm="1">
        <f t="array" aca="1" ref="ABB5" ca="1">INDIRECT($AAN$1&amp;"!$E12")</f>
        <v>#REF!</v>
      </c>
      <c r="ABC5" s="272" t="e" cm="1">
        <f t="array" aca="1" ref="ABC5" ca="1">INDIRECT($AAN$1&amp;"!$G12")</f>
        <v>#REF!</v>
      </c>
      <c r="ABD5" s="272" t="e" cm="1">
        <f t="array" aca="1" ref="ABD5" ca="1">INDIRECT($AAN$1&amp;"!$H12")</f>
        <v>#REF!</v>
      </c>
      <c r="ABE5" s="272" t="e" cm="1">
        <f t="array" aca="1" ref="ABE5" ca="1">INDIRECT($AAN$1&amp;"!$I12")</f>
        <v>#REF!</v>
      </c>
      <c r="ABF5" s="272" t="e" cm="1">
        <f t="array" aca="1" ref="ABF5" ca="1">INDIRECT($AAN$1&amp;"!$E13")</f>
        <v>#REF!</v>
      </c>
      <c r="ABG5" s="272" t="e" cm="1">
        <f t="array" aca="1" ref="ABG5" ca="1">INDIRECT($AAN$1&amp;"!$G13")</f>
        <v>#REF!</v>
      </c>
      <c r="ABH5" s="272" t="e" cm="1">
        <f t="array" aca="1" ref="ABH5" ca="1">INDIRECT($AAN$1&amp;"!$H13")</f>
        <v>#REF!</v>
      </c>
      <c r="ABI5" s="272" t="e" cm="1">
        <f t="array" aca="1" ref="ABI5" ca="1">INDIRECT($AAN$1&amp;"!$I13")</f>
        <v>#REF!</v>
      </c>
      <c r="ABJ5" s="272" t="e" cm="1">
        <f t="array" aca="1" ref="ABJ5" ca="1">INDIRECT($AAN$1&amp;"!$E15")</f>
        <v>#REF!</v>
      </c>
      <c r="ABK5" s="272" t="e" cm="1">
        <f t="array" aca="1" ref="ABK5" ca="1">INDIRECT($AAN$1&amp;"!$E16")</f>
        <v>#REF!</v>
      </c>
      <c r="ABL5" s="272" t="e" cm="1">
        <f t="array" aca="1" ref="ABL5" ca="1">INDIRECT($AAN$1&amp;"!$G16")</f>
        <v>#REF!</v>
      </c>
      <c r="ABM5" s="272" t="e" cm="1">
        <f t="array" aca="1" ref="ABM5" ca="1">INDIRECT($AAN$1&amp;"!$H16")</f>
        <v>#REF!</v>
      </c>
      <c r="ABN5" s="272" t="e" cm="1">
        <f t="array" aca="1" ref="ABN5" ca="1">INDIRECT($AAN$1&amp;"!$I16")</f>
        <v>#REF!</v>
      </c>
      <c r="ABO5" s="272" t="e" cm="1">
        <f t="array" aca="1" ref="ABO5" ca="1">INDIRECT($AAN$1&amp;"!$E17")</f>
        <v>#REF!</v>
      </c>
      <c r="ABP5" s="272" t="e" cm="1">
        <f t="array" aca="1" ref="ABP5" ca="1">INDIRECT($AAN$1&amp;"!$G17")</f>
        <v>#REF!</v>
      </c>
      <c r="ABQ5" s="272" t="e" cm="1">
        <f t="array" aca="1" ref="ABQ5" ca="1">INDIRECT($AAN$1&amp;"!$H17")</f>
        <v>#REF!</v>
      </c>
      <c r="ABR5" s="272" t="e" cm="1">
        <f t="array" aca="1" ref="ABR5" ca="1">INDIRECT($AAN$1&amp;"!$I17")</f>
        <v>#REF!</v>
      </c>
      <c r="ABS5" s="272" t="e" cm="1">
        <f t="array" aca="1" ref="ABS5" ca="1">INDIRECT($AAN$1&amp;"!$E18")</f>
        <v>#REF!</v>
      </c>
      <c r="ABT5" s="272" t="e" cm="1">
        <f t="array" aca="1" ref="ABT5" ca="1">INDIRECT($AAN$1&amp;"!$G18")</f>
        <v>#REF!</v>
      </c>
      <c r="ABU5" s="272" t="e" cm="1">
        <f t="array" aca="1" ref="ABU5" ca="1">INDIRECT($AAN$1&amp;"!$H18")</f>
        <v>#REF!</v>
      </c>
      <c r="ABV5" s="272" t="e" cm="1">
        <f t="array" aca="1" ref="ABV5" ca="1">INDIRECT($AAN$1&amp;"!$I18")</f>
        <v>#REF!</v>
      </c>
      <c r="ABW5" s="272" t="e" cm="1">
        <f t="array" aca="1" ref="ABW5" ca="1">INDIRECT($AAN$1&amp;"!$E20")</f>
        <v>#REF!</v>
      </c>
      <c r="ABX5" s="272" t="e" cm="1">
        <f t="array" aca="1" ref="ABX5" ca="1">INDIRECT($AAN$1&amp;"!$G20")</f>
        <v>#REF!</v>
      </c>
      <c r="ABY5" s="272" t="e" cm="1">
        <f t="array" aca="1" ref="ABY5" ca="1">INDIRECT($AAN$1&amp;"!$H20")</f>
        <v>#REF!</v>
      </c>
      <c r="ABZ5" s="272" t="e" cm="1">
        <f t="array" aca="1" ref="ABZ5" ca="1">INDIRECT($AAN$1&amp;"!$I20")</f>
        <v>#REF!</v>
      </c>
      <c r="ACA5" s="272" t="e" cm="1">
        <f t="array" aca="1" ref="ACA5" ca="1">INDIRECT($AAN$1&amp;"!$E21")</f>
        <v>#REF!</v>
      </c>
      <c r="ACB5" s="272" t="e" cm="1">
        <f t="array" aca="1" ref="ACB5" ca="1">INDIRECT($AAN$1&amp;"!$G21")</f>
        <v>#REF!</v>
      </c>
      <c r="ACC5" s="272" t="e" cm="1">
        <f t="array" aca="1" ref="ACC5" ca="1">INDIRECT($AAN$1&amp;"!$H21")</f>
        <v>#REF!</v>
      </c>
      <c r="ACD5" s="272" t="e" cm="1">
        <f t="array" aca="1" ref="ACD5" ca="1">INDIRECT($AAN$1&amp;"!$I21")</f>
        <v>#REF!</v>
      </c>
      <c r="ACE5" s="272" t="e" cm="1">
        <f t="array" aca="1" ref="ACE5" ca="1">INDIRECT($AAN$1&amp;"!$E22")</f>
        <v>#REF!</v>
      </c>
      <c r="ACF5" s="272" t="e" cm="1">
        <f t="array" aca="1" ref="ACF5" ca="1">INDIRECT($AAN$1&amp;"!$G22")</f>
        <v>#REF!</v>
      </c>
      <c r="ACG5" s="272" t="e" cm="1">
        <f t="array" aca="1" ref="ACG5" ca="1">INDIRECT($AAN$1&amp;"!$H22")</f>
        <v>#REF!</v>
      </c>
      <c r="ACH5" s="272" t="e" cm="1">
        <f t="array" aca="1" ref="ACH5" ca="1">INDIRECT($AAN$1&amp;"!$I22")</f>
        <v>#REF!</v>
      </c>
      <c r="ACI5" s="272" t="e" cm="1">
        <f t="array" aca="1" ref="ACI5" ca="1">INDIRECT($AAN$1&amp;"!$E23")</f>
        <v>#REF!</v>
      </c>
      <c r="ACJ5" s="272" t="e" cm="1">
        <f t="array" aca="1" ref="ACJ5" ca="1">INDIRECT($AAN$1&amp;"!$G23")</f>
        <v>#REF!</v>
      </c>
      <c r="ACK5" s="272" t="e" cm="1">
        <f t="array" aca="1" ref="ACK5" ca="1">INDIRECT($AAN$1&amp;"!$H23")</f>
        <v>#REF!</v>
      </c>
      <c r="ACL5" s="272" t="e" cm="1">
        <f t="array" aca="1" ref="ACL5" ca="1">INDIRECT($AAN$1&amp;"!$I23")</f>
        <v>#REF!</v>
      </c>
      <c r="ACM5" s="272" t="e" cm="1">
        <f t="array" aca="1" ref="ACM5" ca="1">INDIRECT($AAN$1&amp;"!$E26")</f>
        <v>#REF!</v>
      </c>
      <c r="ACN5" s="272" t="e" cm="1">
        <f t="array" aca="1" ref="ACN5" ca="1">INDIRECT($AAN$1&amp;"!$G26")</f>
        <v>#REF!</v>
      </c>
      <c r="ACO5" s="272" t="e" cm="1">
        <f t="array" aca="1" ref="ACO5" ca="1">INDIRECT($AAN$1&amp;"!$H26")</f>
        <v>#REF!</v>
      </c>
      <c r="ACP5" s="272" t="e" cm="1">
        <f t="array" aca="1" ref="ACP5" ca="1">INDIRECT($AAN$1&amp;"!$I26")</f>
        <v>#REF!</v>
      </c>
      <c r="ACQ5" s="272" t="e" cm="1">
        <f t="array" aca="1" ref="ACQ5" ca="1">INDIRECT($AAN$1&amp;"!$E28")</f>
        <v>#REF!</v>
      </c>
      <c r="ACR5" s="272" t="e" cm="1">
        <f t="array" aca="1" ref="ACR5" ca="1">INDIRECT($AAN$1&amp;"!$G28")</f>
        <v>#REF!</v>
      </c>
      <c r="ACS5" s="272" t="e" cm="1">
        <f t="array" aca="1" ref="ACS5" ca="1">INDIRECT($AAN$1&amp;"!$H28")</f>
        <v>#REF!</v>
      </c>
      <c r="ACT5" s="272" t="e" cm="1">
        <f t="array" aca="1" ref="ACT5" ca="1">INDIRECT($AAN$1&amp;"!$I28")</f>
        <v>#REF!</v>
      </c>
      <c r="ACU5" s="272" t="e" cm="1">
        <f t="array" aca="1" ref="ACU5" ca="1">INDIRECT($AAN$1&amp;"!$L8")</f>
        <v>#REF!</v>
      </c>
      <c r="ACV5" s="272" t="e" cm="1">
        <f t="array" aca="1" ref="ACV5" ca="1">INDIRECT($AAN$1&amp;"!$N8")</f>
        <v>#REF!</v>
      </c>
      <c r="ACW5" s="272" t="e" cm="1">
        <f t="array" aca="1" ref="ACW5" ca="1">INDIRECT($AAN$1&amp;"!$P8")</f>
        <v>#REF!</v>
      </c>
      <c r="ACX5" s="272" t="e" cm="1">
        <f t="array" aca="1" ref="ACX5" ca="1">INDIRECT($AAN$1&amp;"!$L15")</f>
        <v>#REF!</v>
      </c>
      <c r="ACY5" s="272" t="e" cm="1">
        <f t="array" aca="1" ref="ACY5" ca="1">INDIRECT($AAN$1&amp;"!$N15")</f>
        <v>#REF!</v>
      </c>
      <c r="ACZ5" s="272" t="e" cm="1">
        <f t="array" aca="1" ref="ACZ5" ca="1">INDIRECT($AAN$1&amp;"!$P15")</f>
        <v>#REF!</v>
      </c>
      <c r="ADA5" s="272" t="e" cm="1">
        <f t="array" aca="1" ref="ADA5" ca="1">INDIRECT($AAN$1&amp;"!$L16")</f>
        <v>#REF!</v>
      </c>
      <c r="ADB5" s="272" t="e" cm="1">
        <f t="array" aca="1" ref="ADB5" ca="1">INDIRECT($AAN$1&amp;"!$N16")</f>
        <v>#REF!</v>
      </c>
      <c r="ADC5" s="272" t="e" cm="1">
        <f t="array" aca="1" ref="ADC5" ca="1">INDIRECT($AAN$1&amp;"!$P16")</f>
        <v>#REF!</v>
      </c>
      <c r="ADD5" s="272" t="e" cm="1">
        <f t="array" aca="1" ref="ADD5" ca="1">INDIRECT($AAN$1&amp;"!$L17")</f>
        <v>#REF!</v>
      </c>
      <c r="ADE5" s="272" t="e" cm="1">
        <f t="array" aca="1" ref="ADE5" ca="1">INDIRECT($AAN$1&amp;"!$N17")</f>
        <v>#REF!</v>
      </c>
      <c r="ADF5" s="272" t="e" cm="1">
        <f t="array" aca="1" ref="ADF5" ca="1">INDIRECT($AAN$1&amp;"!$P17")</f>
        <v>#REF!</v>
      </c>
      <c r="ADG5" s="272" t="e" cm="1">
        <f t="array" aca="1" ref="ADG5" ca="1">INDIRECT($AAN$1&amp;"!$L18")</f>
        <v>#REF!</v>
      </c>
      <c r="ADH5" s="272" t="e" cm="1">
        <f t="array" aca="1" ref="ADH5" ca="1">INDIRECT($AAN$1&amp;"!$N18")</f>
        <v>#REF!</v>
      </c>
      <c r="ADI5" s="272" t="e" cm="1">
        <f t="array" aca="1" ref="ADI5" ca="1">INDIRECT($AAN$1&amp;"!$P18")</f>
        <v>#REF!</v>
      </c>
      <c r="ADJ5" s="272" t="e" cm="1">
        <f t="array" aca="1" ref="ADJ5" ca="1">INDIRECT($AAN$1&amp;"!$L20")</f>
        <v>#REF!</v>
      </c>
      <c r="ADK5" s="272" t="e" cm="1">
        <f t="array" aca="1" ref="ADK5" ca="1">INDIRECT($AAN$1&amp;"!$N20")</f>
        <v>#REF!</v>
      </c>
      <c r="ADL5" s="272" t="e" cm="1">
        <f t="array" aca="1" ref="ADL5" ca="1">INDIRECT($AAN$1&amp;"!$P20")</f>
        <v>#REF!</v>
      </c>
      <c r="ADM5" s="272" t="e" cm="1">
        <f t="array" aca="1" ref="ADM5" ca="1">INDIRECT($AAN$1&amp;"!$L21")</f>
        <v>#REF!</v>
      </c>
      <c r="ADN5" s="272" t="e" cm="1">
        <f t="array" aca="1" ref="ADN5" ca="1">INDIRECT($AAN$1&amp;"!$N21")</f>
        <v>#REF!</v>
      </c>
      <c r="ADO5" s="272" t="e" cm="1">
        <f t="array" aca="1" ref="ADO5" ca="1">INDIRECT($AAN$1&amp;"!$P21")</f>
        <v>#REF!</v>
      </c>
      <c r="ADP5" s="272" t="e" cm="1">
        <f t="array" aca="1" ref="ADP5" ca="1">INDIRECT($AAN$1&amp;"!$L22")</f>
        <v>#REF!</v>
      </c>
      <c r="ADQ5" s="272" t="e" cm="1">
        <f t="array" aca="1" ref="ADQ5" ca="1">INDIRECT($AAN$1&amp;"!$N22")</f>
        <v>#REF!</v>
      </c>
      <c r="ADR5" s="272" t="e" cm="1">
        <f t="array" aca="1" ref="ADR5" ca="1">INDIRECT($AAN$1&amp;"!$P22")</f>
        <v>#REF!</v>
      </c>
      <c r="ADS5" s="272" cm="1">
        <f t="array" aca="1" ref="ADS5" ca="1">INDIRECT(ADS1&amp;"!A4")</f>
        <v>0</v>
      </c>
      <c r="ADT5" s="272" cm="1">
        <f t="array" aca="1" ref="ADT5" ca="1">INDIRECT(ADS1&amp;"!A14")</f>
        <v>0</v>
      </c>
      <c r="ADU5" s="272" cm="1">
        <f t="array" aca="1" ref="ADU5" ca="1">INDIRECT(ADS1&amp;"!A24")</f>
        <v>0</v>
      </c>
      <c r="ADV5" s="272" cm="1">
        <f t="array" aca="1" ref="ADV5" ca="1">INDIRECT(ADS1&amp;"!A32")</f>
        <v>0</v>
      </c>
      <c r="ADW5" s="272" cm="1">
        <f t="array" aca="1" ref="ADW5" ca="1">INDIRECT(ADS1&amp;"!I33")</f>
        <v>0</v>
      </c>
      <c r="ADX5" s="272" cm="1">
        <f t="array" aca="1" ref="ADX5" ca="1">INDIRECT($ADS$1&amp;"!A38")</f>
        <v>0</v>
      </c>
      <c r="ADY5" s="272" cm="1">
        <f t="array" aca="1" ref="ADY5" ca="1">INDIRECT($ADS$1&amp;"!A48")</f>
        <v>0</v>
      </c>
      <c r="ADZ5" s="272" cm="1">
        <f t="array" aca="1" ref="ADZ5" ca="1">INDIRECT($ADS$1&amp;"!A58")</f>
        <v>0</v>
      </c>
      <c r="AEA5" s="272"/>
      <c r="AEB5" s="272"/>
      <c r="AEC5" s="272"/>
      <c r="AED5" s="272"/>
      <c r="AEE5" s="272"/>
      <c r="AEF5" s="272"/>
      <c r="AEG5" s="272"/>
      <c r="AEH5" s="272"/>
      <c r="AEI5" s="272"/>
      <c r="AEJ5" s="272" cm="1">
        <f t="array" aca="1" ref="AEJ5" ca="1">INDIRECT(ADS1&amp;"!A68")</f>
        <v>0</v>
      </c>
    </row>
    <row r="6" spans="1:816">
      <c r="ADX6" s="280" t="s">
        <v>584</v>
      </c>
      <c r="ADY6" s="280"/>
      <c r="ADZ6" s="280"/>
      <c r="AEJ6" s="280" t="s">
        <v>585</v>
      </c>
    </row>
    <row r="7" spans="1:816">
      <c r="AEJ7" s="265" t="s">
        <v>586</v>
      </c>
    </row>
    <row r="8" spans="1:816">
      <c r="AEJ8" s="265" t="s">
        <v>587</v>
      </c>
    </row>
    <row r="9" spans="1:816">
      <c r="AEJ9" s="265" t="s">
        <v>588</v>
      </c>
    </row>
  </sheetData>
  <mergeCells count="183">
    <mergeCell ref="KX3:KY3"/>
    <mergeCell ref="LA3:LB3"/>
    <mergeCell ref="LF3:LH3"/>
    <mergeCell ref="LJ3:LL3"/>
    <mergeCell ref="LN3:MS3"/>
    <mergeCell ref="MT3:NE3"/>
    <mergeCell ref="AEH3:AEH4"/>
    <mergeCell ref="AEI3:AEI4"/>
    <mergeCell ref="AEB3:AEB4"/>
    <mergeCell ref="AEC3:AEC4"/>
    <mergeCell ref="AED3:AED4"/>
    <mergeCell ref="AEE3:AEE4"/>
    <mergeCell ref="AEF3:AEF4"/>
    <mergeCell ref="AEG3:AEG4"/>
    <mergeCell ref="ZH3:ZO3"/>
    <mergeCell ref="AAP3:ABI3"/>
    <mergeCell ref="ABJ3:ABV3"/>
    <mergeCell ref="ABW3:ACL3"/>
    <mergeCell ref="ACM3:ACP3"/>
    <mergeCell ref="ACQ3:ACT3"/>
    <mergeCell ref="ADZ3:ADZ4"/>
    <mergeCell ref="AEA3:AEA4"/>
    <mergeCell ref="JW3:JX3"/>
    <mergeCell ref="JZ3:KA3"/>
    <mergeCell ref="KB3:KC3"/>
    <mergeCell ref="KE3:KF3"/>
    <mergeCell ref="KG3:KH3"/>
    <mergeCell ref="KJ3:KK3"/>
    <mergeCell ref="JF3:JG3"/>
    <mergeCell ref="JI3:JJ3"/>
    <mergeCell ref="JK3:JL3"/>
    <mergeCell ref="JN3:JO3"/>
    <mergeCell ref="JP3:JQ3"/>
    <mergeCell ref="JS3:JT3"/>
    <mergeCell ref="FA3:GD3"/>
    <mergeCell ref="GE3:HC3"/>
    <mergeCell ref="HD3:HO3"/>
    <mergeCell ref="HP3:IF3"/>
    <mergeCell ref="IG3:IU3"/>
    <mergeCell ref="IV3:JE3"/>
    <mergeCell ref="BJ3:BJ4"/>
    <mergeCell ref="BK3:BK4"/>
    <mergeCell ref="BL3:BL4"/>
    <mergeCell ref="BM3:BM4"/>
    <mergeCell ref="BN3:BN4"/>
    <mergeCell ref="BR3:EZ3"/>
    <mergeCell ref="BC3:BC4"/>
    <mergeCell ref="BD3:BD4"/>
    <mergeCell ref="BE3:BE4"/>
    <mergeCell ref="AT3:AT4"/>
    <mergeCell ref="AU3:AU4"/>
    <mergeCell ref="AV3:AV4"/>
    <mergeCell ref="AW3:AW4"/>
    <mergeCell ref="AX3:AX4"/>
    <mergeCell ref="AY3:AY4"/>
    <mergeCell ref="AG3:AG4"/>
    <mergeCell ref="AH3:AH4"/>
    <mergeCell ref="AI3:AI4"/>
    <mergeCell ref="AJ3:AJ4"/>
    <mergeCell ref="AK3:AK4"/>
    <mergeCell ref="AL3:AL4"/>
    <mergeCell ref="AZ3:AZ4"/>
    <mergeCell ref="BA3:BA4"/>
    <mergeCell ref="BB3:BB4"/>
    <mergeCell ref="AEJ2:AEJ4"/>
    <mergeCell ref="N3:N4"/>
    <mergeCell ref="O3:O4"/>
    <mergeCell ref="P3:P4"/>
    <mergeCell ref="Q3:Q4"/>
    <mergeCell ref="R3:R4"/>
    <mergeCell ref="S3:S4"/>
    <mergeCell ref="T3:T4"/>
    <mergeCell ref="U3:U4"/>
    <mergeCell ref="V3:V4"/>
    <mergeCell ref="ADV2:ADV4"/>
    <mergeCell ref="ADW2:ADW4"/>
    <mergeCell ref="ADX2:ADZ2"/>
    <mergeCell ref="AEA2:AEC2"/>
    <mergeCell ref="AED2:AEF2"/>
    <mergeCell ref="AEG2:AEI2"/>
    <mergeCell ref="ADX3:ADX4"/>
    <mergeCell ref="ADY3:ADY4"/>
    <mergeCell ref="AM3:AM4"/>
    <mergeCell ref="AO3:AO4"/>
    <mergeCell ref="AP3:AP4"/>
    <mergeCell ref="AQ3:AQ4"/>
    <mergeCell ref="AR3:AR4"/>
    <mergeCell ref="AS3:AS4"/>
    <mergeCell ref="ACU2:ACW2"/>
    <mergeCell ref="ACX2:ADI2"/>
    <mergeCell ref="ADJ2:ADR2"/>
    <mergeCell ref="ADS2:ADS4"/>
    <mergeCell ref="ADT2:ADT4"/>
    <mergeCell ref="ADU2:ADU4"/>
    <mergeCell ref="WY2:ZO2"/>
    <mergeCell ref="ZP2:ZR2"/>
    <mergeCell ref="ZS2:AAD2"/>
    <mergeCell ref="AAE2:AAM2"/>
    <mergeCell ref="AAN2:AAN4"/>
    <mergeCell ref="AAO2:ACT2"/>
    <mergeCell ref="WZ3:XS3"/>
    <mergeCell ref="XT3:YI3"/>
    <mergeCell ref="YJ3:ZC3"/>
    <mergeCell ref="ZD3:ZG3"/>
    <mergeCell ref="SE2:VZ2"/>
    <mergeCell ref="WA2:WF2"/>
    <mergeCell ref="WG2:WL2"/>
    <mergeCell ref="WM2:WN2"/>
    <mergeCell ref="WO2:WW2"/>
    <mergeCell ref="WX2:WX4"/>
    <mergeCell ref="TW3:UH3"/>
    <mergeCell ref="UI3:UT3"/>
    <mergeCell ref="UU3:VZ3"/>
    <mergeCell ref="SE3:SH3"/>
    <mergeCell ref="SI3:TR3"/>
    <mergeCell ref="TS3:TV3"/>
    <mergeCell ref="RF2:RH2"/>
    <mergeCell ref="RI2:RK2"/>
    <mergeCell ref="RL2:RP2"/>
    <mergeCell ref="RQ2:RU2"/>
    <mergeCell ref="RV2:SC2"/>
    <mergeCell ref="SD2:SD4"/>
    <mergeCell ref="LC2:LE2"/>
    <mergeCell ref="LF2:LL2"/>
    <mergeCell ref="LM2:LM4"/>
    <mergeCell ref="LN2:QO2"/>
    <mergeCell ref="QP2:QW2"/>
    <mergeCell ref="QX2:RE2"/>
    <mergeCell ref="NF3:NI3"/>
    <mergeCell ref="NJ3:OK3"/>
    <mergeCell ref="OL3:PE3"/>
    <mergeCell ref="PF3:PY3"/>
    <mergeCell ref="PZ3:QO3"/>
    <mergeCell ref="QS3:QT3"/>
    <mergeCell ref="QV3:QW3"/>
    <mergeCell ref="Y3:Y4"/>
    <mergeCell ref="Z3:Z4"/>
    <mergeCell ref="JU2:KK2"/>
    <mergeCell ref="KL2:KQ2"/>
    <mergeCell ref="KR2:KS2"/>
    <mergeCell ref="KT2:KU2"/>
    <mergeCell ref="KV2:KW2"/>
    <mergeCell ref="KX2:LB2"/>
    <mergeCell ref="BB2:BN2"/>
    <mergeCell ref="BO2:BO4"/>
    <mergeCell ref="BP2:BP4"/>
    <mergeCell ref="BQ2:BQ4"/>
    <mergeCell ref="BR2:JE2"/>
    <mergeCell ref="JF2:JT2"/>
    <mergeCell ref="BF3:BF4"/>
    <mergeCell ref="BG3:BG4"/>
    <mergeCell ref="BH3:BH4"/>
    <mergeCell ref="BI3:BI4"/>
    <mergeCell ref="AA3:AA4"/>
    <mergeCell ref="AB3:AB4"/>
    <mergeCell ref="AC3:AC4"/>
    <mergeCell ref="AD3:AD4"/>
    <mergeCell ref="AE3:AE4"/>
    <mergeCell ref="AF3:AF4"/>
    <mergeCell ref="ADS1:AEJ1"/>
    <mergeCell ref="A2:A4"/>
    <mergeCell ref="B2:B4"/>
    <mergeCell ref="C2:C4"/>
    <mergeCell ref="D2:D4"/>
    <mergeCell ref="E2:E4"/>
    <mergeCell ref="F2:F4"/>
    <mergeCell ref="G2:G4"/>
    <mergeCell ref="H2:H4"/>
    <mergeCell ref="I2:I4"/>
    <mergeCell ref="A1:BO1"/>
    <mergeCell ref="BP1:LL1"/>
    <mergeCell ref="LM1:SC1"/>
    <mergeCell ref="SD1:WW1"/>
    <mergeCell ref="WX1:AAM1"/>
    <mergeCell ref="AAN1:ADR1"/>
    <mergeCell ref="J2:J4"/>
    <mergeCell ref="K2:M3"/>
    <mergeCell ref="N2:Z2"/>
    <mergeCell ref="AA2:AM2"/>
    <mergeCell ref="AN2:AN4"/>
    <mergeCell ref="AO2:BA2"/>
    <mergeCell ref="W3:W4"/>
    <mergeCell ref="X3:X4"/>
  </mergeCells>
  <phoneticPr fontId="14"/>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事業計画書１</vt:lpstr>
      <vt:lpstr>事業計画書２</vt:lpstr>
      <vt:lpstr>事業計画書３</vt:lpstr>
      <vt:lpstr>事業計画書３・グローバル型</vt:lpstr>
      <vt:lpstr>都道府県等一覧（非表示）</vt:lpstr>
      <vt:lpstr>集計シート</vt:lpstr>
      <vt:lpstr>事業計画書１!Print_Area</vt:lpstr>
      <vt:lpstr>事業計画書２!Print_Area</vt:lpstr>
      <vt:lpstr>事業計画書３!Print_Area</vt:lpstr>
      <vt:lpstr>事業計画書３・グローバル型!Print_Area</vt:lpstr>
      <vt:lpstr>事業計画書３!Print_Titles</vt:lpstr>
      <vt:lpstr>事業計画書３・グローバル型!Print_Titles</vt:lpstr>
      <vt:lpstr>継続2年目</vt:lpstr>
      <vt:lpstr>新規</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沼田道成</cp:lastModifiedBy>
  <cp:revision/>
  <dcterms:created xsi:type="dcterms:W3CDTF">2015-06-05T18:17:20Z</dcterms:created>
  <dcterms:modified xsi:type="dcterms:W3CDTF">2025-01-22T07:39:48Z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2024-12-23T02:58:53Z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ccd47ddd-e258-4b46-a3fc-361b50bd998e</vt:lpwstr>
  </property>
  <property fmtid="{D5CDD505-2E9C-101B-9397-08002B2CF9AE}" pid="8" name="MSIP_Label_d899a617-f30e-4fb8-b81c-fb6d0b94ac5b_ContentBits">
    <vt:lpwstr>0</vt:lpwstr>
  </property>
</Properties>
</file>