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landisk-c50374\小中高振興Ｇ\DAI1\３６配分（令和６年度）\13_様式改訂（事前配布）\"/>
    </mc:Choice>
  </mc:AlternateContent>
  <xr:revisionPtr revIDLastSave="0" documentId="13_ncr:1_{B936EBD5-7670-4B23-A887-BCB6E441F3D9}" xr6:coauthVersionLast="47" xr6:coauthVersionMax="47" xr10:uidLastSave="{00000000-0000-0000-0000-000000000000}"/>
  <bookViews>
    <workbookView xWindow="-108" yWindow="-108" windowWidth="23256" windowHeight="14160" tabRatio="815" xr2:uid="{00000000-000D-0000-FFFF-FFFF00000000}"/>
  </bookViews>
  <sheets>
    <sheet name="今回の提出について" sheetId="7" r:id="rId1"/>
    <sheet name="補助事業変更承認申請書" sheetId="1" r:id="rId2"/>
    <sheet name="収支予算書" sheetId="3" r:id="rId3"/>
    <sheet name="変更の内訳" sheetId="2" r:id="rId4"/>
    <sheet name="請求書" sheetId="4" r:id="rId5"/>
    <sheet name="決算書" sheetId="5" r:id="rId6"/>
    <sheet name="記入例（決算書）" sheetId="8" r:id="rId7"/>
    <sheet name="実績報告" sheetId="6" r:id="rId8"/>
    <sheet name="整理番号" sheetId="9" state="hidden" r:id="rId9"/>
  </sheets>
  <definedNames>
    <definedName name="_xlnm.Print_Area" localSheetId="5">決算書!$A$1:$K$29</definedName>
    <definedName name="_xlnm.Print_Area" localSheetId="0">今回の提出について!$A$1:$J$18</definedName>
    <definedName name="_xlnm.Print_Area" localSheetId="7">実績報告!$A$1:$N$45</definedName>
    <definedName name="_xlnm.Print_Area" localSheetId="2">収支予算書!$A$1:$K$29</definedName>
    <definedName name="_xlnm.Print_Area" localSheetId="4">請求書!$A$1:$N$45</definedName>
    <definedName name="_xlnm.Print_Area" localSheetId="3">変更の内訳!$A$1:$H$31</definedName>
    <definedName name="_xlnm.Print_Area" localSheetId="1">補助事業変更承認申請書!$A$1:$N$47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6" l="1"/>
  <c r="D19" i="6"/>
  <c r="G42" i="6"/>
  <c r="F20" i="6"/>
  <c r="F21" i="6" s="1"/>
  <c r="F19" i="6"/>
  <c r="E38" i="6"/>
  <c r="E35" i="6"/>
  <c r="D38" i="6"/>
  <c r="D35" i="6"/>
  <c r="C23" i="6"/>
  <c r="E42" i="6" l="1"/>
  <c r="E41" i="6"/>
  <c r="C42" i="6"/>
  <c r="D42" i="6"/>
  <c r="D41" i="6"/>
  <c r="E37" i="6"/>
  <c r="E34" i="6"/>
  <c r="D20" i="2"/>
  <c r="D21" i="2"/>
  <c r="D27" i="2" s="1"/>
  <c r="D37" i="6"/>
  <c r="D34" i="6"/>
  <c r="J2" i="1"/>
  <c r="F15" i="4"/>
  <c r="G38" i="6"/>
  <c r="G35" i="6"/>
  <c r="G37" i="6"/>
  <c r="G34" i="6"/>
  <c r="F38" i="6"/>
  <c r="F35" i="6"/>
  <c r="F36" i="6" s="1"/>
  <c r="F37" i="6"/>
  <c r="F34" i="6"/>
  <c r="A34" i="6"/>
  <c r="E36" i="6"/>
  <c r="D36" i="6"/>
  <c r="C36" i="6"/>
  <c r="I35" i="6"/>
  <c r="C35" i="6"/>
  <c r="I34" i="6"/>
  <c r="E19" i="5"/>
  <c r="K27" i="5"/>
  <c r="K26" i="5"/>
  <c r="K25" i="5"/>
  <c r="K24" i="5"/>
  <c r="K23" i="5"/>
  <c r="K22" i="5"/>
  <c r="K21" i="5"/>
  <c r="K20" i="5"/>
  <c r="K18" i="5"/>
  <c r="K17" i="5"/>
  <c r="K16" i="5"/>
  <c r="K15" i="5"/>
  <c r="K14" i="5"/>
  <c r="K13" i="5"/>
  <c r="K12" i="5"/>
  <c r="K11" i="5"/>
  <c r="K10" i="5"/>
  <c r="K9" i="5"/>
  <c r="K8" i="5"/>
  <c r="G27" i="2"/>
  <c r="F27" i="2"/>
  <c r="E27" i="2"/>
  <c r="E26" i="2"/>
  <c r="E25" i="2"/>
  <c r="D25" i="2"/>
  <c r="G13" i="2"/>
  <c r="F13" i="2"/>
  <c r="E13" i="2"/>
  <c r="D13" i="2"/>
  <c r="C12" i="2"/>
  <c r="H12" i="2" s="1"/>
  <c r="B11" i="2"/>
  <c r="B25" i="2" s="1"/>
  <c r="B12" i="2"/>
  <c r="B26" i="2" s="1"/>
  <c r="I27" i="3"/>
  <c r="I11" i="3"/>
  <c r="I19" i="3" s="1"/>
  <c r="J35" i="6" l="1"/>
  <c r="C34" i="6"/>
  <c r="J36" i="6"/>
  <c r="C11" i="2"/>
  <c r="H11" i="2" s="1"/>
  <c r="J34" i="6" l="1"/>
  <c r="D26" i="2"/>
  <c r="J27" i="5"/>
  <c r="J11" i="5"/>
  <c r="J19" i="5" s="1"/>
  <c r="C26" i="2" l="1"/>
  <c r="H26" i="2" s="1"/>
  <c r="F17" i="4"/>
  <c r="A19" i="6" l="1"/>
  <c r="E23" i="2"/>
  <c r="E29" i="6" s="1"/>
  <c r="J3" i="3"/>
  <c r="F13" i="4"/>
  <c r="B6" i="2"/>
  <c r="B20" i="2" s="1"/>
  <c r="J1" i="6"/>
  <c r="I37" i="6"/>
  <c r="D11" i="3"/>
  <c r="E11" i="3"/>
  <c r="E19" i="3" s="1"/>
  <c r="F11" i="3"/>
  <c r="G11" i="3"/>
  <c r="G19" i="3" s="1"/>
  <c r="H11" i="3"/>
  <c r="H19" i="3" s="1"/>
  <c r="J11" i="3"/>
  <c r="J19" i="3" s="1"/>
  <c r="E29" i="2"/>
  <c r="K8" i="3"/>
  <c r="K9" i="3"/>
  <c r="K10" i="3"/>
  <c r="D19" i="3"/>
  <c r="F19" i="3"/>
  <c r="K12" i="3"/>
  <c r="K13" i="3"/>
  <c r="K14" i="3"/>
  <c r="K15" i="3"/>
  <c r="K16" i="3"/>
  <c r="K17" i="3"/>
  <c r="K18" i="3"/>
  <c r="K20" i="3"/>
  <c r="K21" i="3"/>
  <c r="K22" i="3"/>
  <c r="K23" i="3"/>
  <c r="K24" i="3"/>
  <c r="K25" i="3"/>
  <c r="K26" i="3"/>
  <c r="D27" i="3"/>
  <c r="E27" i="3"/>
  <c r="F27" i="3"/>
  <c r="G27" i="3"/>
  <c r="H27" i="3"/>
  <c r="J27" i="3"/>
  <c r="C6" i="2"/>
  <c r="H6" i="2" s="1"/>
  <c r="B7" i="2"/>
  <c r="B21" i="2" s="1"/>
  <c r="C7" i="2"/>
  <c r="H7" i="2" s="1"/>
  <c r="H22" i="6" s="1"/>
  <c r="B8" i="2"/>
  <c r="B22" i="2" s="1"/>
  <c r="C8" i="2"/>
  <c r="H8" i="2" s="1"/>
  <c r="H34" i="6" s="1"/>
  <c r="B9" i="2"/>
  <c r="B23" i="2" s="1"/>
  <c r="C9" i="2"/>
  <c r="H9" i="2" s="1"/>
  <c r="B10" i="2"/>
  <c r="B24" i="2" s="1"/>
  <c r="C10" i="2"/>
  <c r="H10" i="2" s="1"/>
  <c r="H31" i="6" s="1"/>
  <c r="E20" i="2"/>
  <c r="D23" i="6"/>
  <c r="E21" i="2"/>
  <c r="E23" i="6" s="1"/>
  <c r="D22" i="2"/>
  <c r="E22" i="2"/>
  <c r="E26" i="6" s="1"/>
  <c r="D23" i="2"/>
  <c r="D24" i="2"/>
  <c r="D32" i="6" s="1"/>
  <c r="E24" i="2"/>
  <c r="E32" i="6" s="1"/>
  <c r="E31" i="2"/>
  <c r="E41" i="4" s="1"/>
  <c r="E43" i="4" s="1"/>
  <c r="I3" i="5"/>
  <c r="D11" i="5"/>
  <c r="E11" i="5"/>
  <c r="F11" i="5"/>
  <c r="F19" i="5" s="1"/>
  <c r="G11" i="5"/>
  <c r="H11" i="5"/>
  <c r="I11" i="5"/>
  <c r="I19" i="5" s="1"/>
  <c r="D19" i="5"/>
  <c r="G19" i="5"/>
  <c r="H19" i="5"/>
  <c r="D27" i="5"/>
  <c r="E27" i="5"/>
  <c r="F27" i="5"/>
  <c r="G27" i="5"/>
  <c r="H27" i="5"/>
  <c r="I27" i="5"/>
  <c r="H28" i="5"/>
  <c r="I28" i="5"/>
  <c r="K28" i="5"/>
  <c r="G5" i="6"/>
  <c r="G6" i="6"/>
  <c r="G7" i="6"/>
  <c r="D40" i="6"/>
  <c r="E19" i="6"/>
  <c r="G19" i="6"/>
  <c r="I19" i="6"/>
  <c r="G20" i="6"/>
  <c r="I20" i="6"/>
  <c r="D21" i="6"/>
  <c r="E21" i="6"/>
  <c r="A22" i="6"/>
  <c r="D22" i="6"/>
  <c r="E22" i="6"/>
  <c r="F22" i="6"/>
  <c r="G22" i="6"/>
  <c r="I22" i="6"/>
  <c r="F23" i="6"/>
  <c r="F24" i="6" s="1"/>
  <c r="G23" i="6"/>
  <c r="I23" i="6"/>
  <c r="D24" i="6"/>
  <c r="E24" i="6"/>
  <c r="A25" i="6"/>
  <c r="D25" i="6"/>
  <c r="E25" i="6"/>
  <c r="F25" i="6"/>
  <c r="G25" i="6"/>
  <c r="H25" i="6"/>
  <c r="I25" i="6"/>
  <c r="F26" i="6"/>
  <c r="F27" i="6" s="1"/>
  <c r="G26" i="6"/>
  <c r="H26" i="6"/>
  <c r="I26" i="6"/>
  <c r="D27" i="6"/>
  <c r="E27" i="6"/>
  <c r="A28" i="6"/>
  <c r="D28" i="6"/>
  <c r="E28" i="6"/>
  <c r="F28" i="6"/>
  <c r="G28" i="6"/>
  <c r="I28" i="6"/>
  <c r="F29" i="6"/>
  <c r="F30" i="6" s="1"/>
  <c r="G29" i="6"/>
  <c r="I29" i="6"/>
  <c r="D30" i="6"/>
  <c r="E30" i="6"/>
  <c r="A31" i="6"/>
  <c r="D31" i="6"/>
  <c r="E31" i="6"/>
  <c r="F31" i="6"/>
  <c r="G31" i="6"/>
  <c r="I31" i="6"/>
  <c r="F32" i="6"/>
  <c r="F33" i="6" s="1"/>
  <c r="G32" i="6"/>
  <c r="I32" i="6"/>
  <c r="D33" i="6"/>
  <c r="E33" i="6"/>
  <c r="A37" i="6"/>
  <c r="F39" i="6"/>
  <c r="I38" i="6"/>
  <c r="D39" i="6"/>
  <c r="E39" i="6"/>
  <c r="C39" i="6"/>
  <c r="K40" i="6"/>
  <c r="L40" i="6"/>
  <c r="M40" i="6"/>
  <c r="K41" i="6"/>
  <c r="L41" i="6"/>
  <c r="M41" i="6"/>
  <c r="H42" i="6"/>
  <c r="I42" i="6"/>
  <c r="K42" i="6"/>
  <c r="L42" i="6"/>
  <c r="M42" i="6"/>
  <c r="K7" i="8"/>
  <c r="K8" i="8"/>
  <c r="K9" i="8"/>
  <c r="D10" i="8"/>
  <c r="K10" i="8" s="1"/>
  <c r="K18" i="8" s="1"/>
  <c r="D18" i="8"/>
  <c r="E10" i="8"/>
  <c r="F10" i="8"/>
  <c r="I10" i="8"/>
  <c r="I18" i="8"/>
  <c r="J10" i="8"/>
  <c r="J18" i="8"/>
  <c r="K11" i="8"/>
  <c r="K12" i="8"/>
  <c r="K13" i="8"/>
  <c r="K14" i="8"/>
  <c r="K15" i="8"/>
  <c r="K16" i="8"/>
  <c r="K17" i="8"/>
  <c r="E18" i="8"/>
  <c r="F18" i="8"/>
  <c r="K19" i="8"/>
  <c r="K26" i="8" s="1"/>
  <c r="K20" i="8"/>
  <c r="K21" i="8"/>
  <c r="K22" i="8"/>
  <c r="K23" i="8"/>
  <c r="K24" i="8"/>
  <c r="K25" i="8"/>
  <c r="D26" i="8"/>
  <c r="E26" i="8"/>
  <c r="F26" i="8"/>
  <c r="I26" i="8"/>
  <c r="J26" i="8"/>
  <c r="F40" i="6" l="1"/>
  <c r="G40" i="6"/>
  <c r="G41" i="6"/>
  <c r="F42" i="6"/>
  <c r="B13" i="6" s="1"/>
  <c r="F41" i="6"/>
  <c r="E40" i="6"/>
  <c r="H19" i="6"/>
  <c r="H13" i="2"/>
  <c r="K19" i="5"/>
  <c r="K27" i="3"/>
  <c r="K11" i="3"/>
  <c r="K19" i="3" s="1"/>
  <c r="H28" i="6"/>
  <c r="C13" i="2"/>
  <c r="C37" i="6"/>
  <c r="C31" i="6"/>
  <c r="J31" i="6" s="1"/>
  <c r="C27" i="6"/>
  <c r="J27" i="6" s="1"/>
  <c r="C33" i="6"/>
  <c r="J33" i="6" s="1"/>
  <c r="C22" i="6"/>
  <c r="J22" i="6" s="1"/>
  <c r="C19" i="6"/>
  <c r="J19" i="6" s="1"/>
  <c r="C25" i="6"/>
  <c r="J25" i="6" s="1"/>
  <c r="J23" i="6"/>
  <c r="C23" i="2"/>
  <c r="H23" i="2" s="1"/>
  <c r="I41" i="6"/>
  <c r="C22" i="2"/>
  <c r="H22" i="2" s="1"/>
  <c r="H35" i="6" s="1"/>
  <c r="C20" i="2"/>
  <c r="H20" i="2" s="1"/>
  <c r="C21" i="2"/>
  <c r="H21" i="2" s="1"/>
  <c r="H29" i="6" s="1"/>
  <c r="C24" i="6"/>
  <c r="J24" i="6" s="1"/>
  <c r="C21" i="6"/>
  <c r="H37" i="6"/>
  <c r="C25" i="2"/>
  <c r="H25" i="2" s="1"/>
  <c r="H38" i="6" s="1"/>
  <c r="E20" i="6"/>
  <c r="C32" i="6"/>
  <c r="J32" i="6" s="1"/>
  <c r="J39" i="6"/>
  <c r="C30" i="6"/>
  <c r="J30" i="6" s="1"/>
  <c r="C24" i="2"/>
  <c r="H24" i="2" s="1"/>
  <c r="H32" i="6" s="1"/>
  <c r="D26" i="6"/>
  <c r="C26" i="6" s="1"/>
  <c r="J26" i="6" s="1"/>
  <c r="C38" i="6"/>
  <c r="J38" i="6" s="1"/>
  <c r="D29" i="6"/>
  <c r="C29" i="6" s="1"/>
  <c r="J29" i="6" s="1"/>
  <c r="C28" i="6"/>
  <c r="E34" i="4"/>
  <c r="E44" i="4"/>
  <c r="J2" i="4"/>
  <c r="J21" i="6" l="1"/>
  <c r="J42" i="6"/>
  <c r="H27" i="2"/>
  <c r="J37" i="6"/>
  <c r="J40" i="6" s="1"/>
  <c r="C40" i="6"/>
  <c r="H23" i="6"/>
  <c r="C27" i="2"/>
  <c r="H20" i="6"/>
  <c r="C20" i="6"/>
  <c r="C41" i="6" s="1"/>
  <c r="J28" i="6"/>
  <c r="H41" i="6" l="1"/>
  <c r="J20" i="6"/>
  <c r="J4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G5" authorId="0" shapeId="0" xr:uid="{00000000-0006-0000-0300-000001000000}">
      <text>
        <r>
          <rPr>
            <b/>
            <sz val="10"/>
            <color indexed="81"/>
            <rFont val="ＭＳ Ｐ明朝"/>
            <family val="1"/>
            <charset val="128"/>
          </rPr>
          <t>経常的納付金収入額は、学生生徒等納付金収入のうち経常的経費に充てるための額のみを記入します。通常、入学金等は除かれます。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宮崎　弘行</author>
  </authors>
  <commentList>
    <comment ref="G18" authorId="0" shapeId="0" xr:uid="{00000000-0006-0000-0700-000001000000}">
      <text>
        <r>
          <rPr>
            <b/>
            <sz val="11"/>
            <color indexed="81"/>
            <rFont val="ＭＳ Ｐゴシック"/>
            <family val="3"/>
            <charset val="128"/>
          </rPr>
          <t>経常的納付金収入額は、学生生徒等納付金収入のうち経常的経費に充てるための額のみを記入します。通常、入学金等は除かれます。</t>
        </r>
      </text>
    </comment>
    <comment ref="G21" authorId="0" shapeId="0" xr:uid="{00000000-0006-0000-0700-000002000000}">
      <text>
        <r>
          <rPr>
            <b/>
            <sz val="11"/>
            <color indexed="81"/>
            <rFont val="ＭＳ Ｐゴシック"/>
            <family val="3"/>
            <charset val="128"/>
          </rPr>
          <t>手入力して下さい。</t>
        </r>
      </text>
    </comment>
    <comment ref="G24" authorId="0" shapeId="0" xr:uid="{C1F03D2B-4DB9-46F0-8989-A2CA753535B8}">
      <text>
        <r>
          <rPr>
            <b/>
            <sz val="11"/>
            <color indexed="81"/>
            <rFont val="ＭＳ Ｐゴシック"/>
            <family val="3"/>
            <charset val="128"/>
          </rPr>
          <t>手入力して下さい。</t>
        </r>
      </text>
    </comment>
    <comment ref="G27" authorId="0" shapeId="0" xr:uid="{00000000-0006-0000-0700-000003000000}">
      <text>
        <r>
          <rPr>
            <b/>
            <sz val="11"/>
            <color indexed="81"/>
            <rFont val="ＭＳ Ｐゴシック"/>
            <family val="3"/>
            <charset val="128"/>
          </rPr>
          <t>手入力して下さい。</t>
        </r>
      </text>
    </comment>
    <comment ref="G30" authorId="0" shapeId="0" xr:uid="{00000000-0006-0000-0700-000004000000}">
      <text>
        <r>
          <rPr>
            <b/>
            <sz val="11"/>
            <color indexed="81"/>
            <rFont val="ＭＳ Ｐゴシック"/>
            <family val="3"/>
            <charset val="128"/>
          </rPr>
          <t>手入力して下さい。</t>
        </r>
      </text>
    </comment>
    <comment ref="G33" authorId="0" shapeId="0" xr:uid="{00000000-0006-0000-0700-000005000000}">
      <text>
        <r>
          <rPr>
            <b/>
            <sz val="11"/>
            <color indexed="81"/>
            <rFont val="ＭＳ Ｐゴシック"/>
            <family val="3"/>
            <charset val="128"/>
          </rPr>
          <t>手入力して下さい。</t>
        </r>
      </text>
    </comment>
    <comment ref="G36" authorId="0" shapeId="0" xr:uid="{934B4939-AA5C-43F9-B701-C89D3B31BF4E}">
      <text>
        <r>
          <rPr>
            <b/>
            <sz val="11"/>
            <color indexed="81"/>
            <rFont val="ＭＳ Ｐゴシック"/>
            <family val="3"/>
            <charset val="128"/>
          </rPr>
          <t>手入力して下さい。</t>
        </r>
      </text>
    </comment>
    <comment ref="G39" authorId="0" shapeId="0" xr:uid="{00000000-0006-0000-0700-000006000000}">
      <text>
        <r>
          <rPr>
            <b/>
            <sz val="11"/>
            <color indexed="81"/>
            <rFont val="ＭＳ Ｐゴシック"/>
            <family val="3"/>
            <charset val="128"/>
          </rPr>
          <t>手入力して下さい。</t>
        </r>
      </text>
    </comment>
    <comment ref="C43" authorId="0" shapeId="0" xr:uid="{00000000-0006-0000-0700-000007000000}">
      <text>
        <r>
          <rPr>
            <b/>
            <sz val="11"/>
            <color indexed="81"/>
            <rFont val="ＭＳ Ｐゴシック"/>
            <family val="3"/>
            <charset val="128"/>
          </rPr>
          <t xml:space="preserve">補助事業の効果を記載してください。（記載例を選択することも可能です。）
</t>
        </r>
      </text>
    </comment>
  </commentList>
</comments>
</file>

<file path=xl/sharedStrings.xml><?xml version="1.0" encoding="utf-8"?>
<sst xmlns="http://schemas.openxmlformats.org/spreadsheetml/2006/main" count="415" uniqueCount="228">
  <si>
    <t>整理番号</t>
    <rPh sb="0" eb="2">
      <t>セイリ</t>
    </rPh>
    <rPh sb="2" eb="4">
      <t>バンゴウ</t>
    </rPh>
    <phoneticPr fontId="2"/>
  </si>
  <si>
    <t>年</t>
    <rPh sb="0" eb="1">
      <t>ネン</t>
    </rPh>
    <phoneticPr fontId="2"/>
  </si>
  <si>
    <t>月</t>
    <rPh sb="0" eb="1">
      <t>ガツ</t>
    </rPh>
    <phoneticPr fontId="2"/>
  </si>
  <si>
    <t>日</t>
    <rPh sb="0" eb="1">
      <t>ニチ</t>
    </rPh>
    <phoneticPr fontId="2"/>
  </si>
  <si>
    <t>学校法人所在地</t>
    <rPh sb="0" eb="2">
      <t>ガッコウ</t>
    </rPh>
    <rPh sb="2" eb="4">
      <t>ホウジン</t>
    </rPh>
    <rPh sb="4" eb="7">
      <t>ショザイチ</t>
    </rPh>
    <phoneticPr fontId="2"/>
  </si>
  <si>
    <t>学校法人</t>
    <rPh sb="0" eb="2">
      <t>ガッコウ</t>
    </rPh>
    <rPh sb="2" eb="4">
      <t>ホウジン</t>
    </rPh>
    <phoneticPr fontId="2"/>
  </si>
  <si>
    <t>理事長</t>
    <rPh sb="0" eb="3">
      <t>リジチョウ</t>
    </rPh>
    <phoneticPr fontId="2"/>
  </si>
  <si>
    <t>標記補助事業を変更したいので申請します。</t>
    <rPh sb="0" eb="1">
      <t>ヒョウ</t>
    </rPh>
    <rPh sb="1" eb="2">
      <t>キ</t>
    </rPh>
    <rPh sb="2" eb="3">
      <t>タスク</t>
    </rPh>
    <rPh sb="3" eb="4">
      <t>スケ</t>
    </rPh>
    <rPh sb="4" eb="5">
      <t>コト</t>
    </rPh>
    <rPh sb="5" eb="6">
      <t>ギョウ</t>
    </rPh>
    <rPh sb="7" eb="8">
      <t>ヘン</t>
    </rPh>
    <rPh sb="8" eb="9">
      <t>サラ</t>
    </rPh>
    <rPh sb="14" eb="15">
      <t>サル</t>
    </rPh>
    <rPh sb="15" eb="16">
      <t>ショウ</t>
    </rPh>
    <phoneticPr fontId="2"/>
  </si>
  <si>
    <t>記</t>
    <rPh sb="0" eb="1">
      <t>キ</t>
    </rPh>
    <phoneticPr fontId="2"/>
  </si>
  <si>
    <t>変更の内容</t>
    <rPh sb="0" eb="2">
      <t>ヘンコウ</t>
    </rPh>
    <rPh sb="3" eb="5">
      <t>ナイヨウ</t>
    </rPh>
    <phoneticPr fontId="2"/>
  </si>
  <si>
    <t>別紙のとおり</t>
    <rPh sb="0" eb="2">
      <t>ベッシ</t>
    </rPh>
    <phoneticPr fontId="2"/>
  </si>
  <si>
    <t>変更の理由</t>
    <rPh sb="0" eb="2">
      <t>ヘンコウ</t>
    </rPh>
    <rPh sb="3" eb="5">
      <t>リユウ</t>
    </rPh>
    <phoneticPr fontId="2"/>
  </si>
  <si>
    <t>補助金額変更のため</t>
    <rPh sb="0" eb="2">
      <t>ホジョ</t>
    </rPh>
    <rPh sb="2" eb="4">
      <t>キンガク</t>
    </rPh>
    <rPh sb="4" eb="6">
      <t>ヘンコウ</t>
    </rPh>
    <phoneticPr fontId="2"/>
  </si>
  <si>
    <t>補　助　事　業　変　更　の　内　訳</t>
    <rPh sb="0" eb="1">
      <t>タスク</t>
    </rPh>
    <rPh sb="2" eb="3">
      <t>スケ</t>
    </rPh>
    <rPh sb="4" eb="5">
      <t>コト</t>
    </rPh>
    <rPh sb="6" eb="7">
      <t>ギョウ</t>
    </rPh>
    <rPh sb="8" eb="9">
      <t>ヘン</t>
    </rPh>
    <rPh sb="10" eb="11">
      <t>サラ</t>
    </rPh>
    <rPh sb="14" eb="15">
      <t>ナイ</t>
    </rPh>
    <rPh sb="16" eb="17">
      <t>ヤク</t>
    </rPh>
    <phoneticPr fontId="2"/>
  </si>
  <si>
    <t>（単位：千円）</t>
    <rPh sb="1" eb="3">
      <t>タンイ</t>
    </rPh>
    <rPh sb="4" eb="5">
      <t>セン</t>
    </rPh>
    <rPh sb="5" eb="6">
      <t>エン</t>
    </rPh>
    <phoneticPr fontId="2"/>
  </si>
  <si>
    <t>学校名</t>
    <rPh sb="0" eb="2">
      <t>ガッコウ</t>
    </rPh>
    <rPh sb="2" eb="3">
      <t>メイ</t>
    </rPh>
    <phoneticPr fontId="2"/>
  </si>
  <si>
    <t>補助対象事業費</t>
    <rPh sb="0" eb="2">
      <t>ホジョ</t>
    </rPh>
    <rPh sb="2" eb="4">
      <t>タイショウ</t>
    </rPh>
    <rPh sb="4" eb="7">
      <t>ジギョウヒ</t>
    </rPh>
    <phoneticPr fontId="2"/>
  </si>
  <si>
    <t>内　　　　　　　　　　訳</t>
    <rPh sb="0" eb="1">
      <t>ウチ</t>
    </rPh>
    <rPh sb="11" eb="12">
      <t>ヤク</t>
    </rPh>
    <phoneticPr fontId="2"/>
  </si>
  <si>
    <t>左　　　の　　　負　　　担　　　区　　　分</t>
    <rPh sb="0" eb="1">
      <t>ヒダリ</t>
    </rPh>
    <rPh sb="8" eb="9">
      <t>フ</t>
    </rPh>
    <rPh sb="12" eb="13">
      <t>タン</t>
    </rPh>
    <rPh sb="16" eb="17">
      <t>ク</t>
    </rPh>
    <rPh sb="20" eb="21">
      <t>ブン</t>
    </rPh>
    <phoneticPr fontId="2"/>
  </si>
  <si>
    <t>人件費</t>
    <rPh sb="0" eb="3">
      <t>ジンケンヒ</t>
    </rPh>
    <phoneticPr fontId="2"/>
  </si>
  <si>
    <t>経費等</t>
    <rPh sb="0" eb="2">
      <t>ケイヒ</t>
    </rPh>
    <rPh sb="2" eb="3">
      <t>トウ</t>
    </rPh>
    <phoneticPr fontId="2"/>
  </si>
  <si>
    <t>府補助金額</t>
    <rPh sb="0" eb="1">
      <t>フ</t>
    </rPh>
    <rPh sb="1" eb="3">
      <t>ホジョ</t>
    </rPh>
    <rPh sb="3" eb="5">
      <t>キンガク</t>
    </rPh>
    <phoneticPr fontId="2"/>
  </si>
  <si>
    <t>法　　人　　負　　担　　額　　等</t>
    <rPh sb="0" eb="1">
      <t>ホウ</t>
    </rPh>
    <rPh sb="3" eb="4">
      <t>ジン</t>
    </rPh>
    <rPh sb="6" eb="7">
      <t>フ</t>
    </rPh>
    <rPh sb="9" eb="10">
      <t>タン</t>
    </rPh>
    <rPh sb="12" eb="13">
      <t>ガク</t>
    </rPh>
    <rPh sb="15" eb="16">
      <t>トウ</t>
    </rPh>
    <phoneticPr fontId="2"/>
  </si>
  <si>
    <t>）</t>
    <phoneticPr fontId="2"/>
  </si>
  <si>
    <t>経常的生徒納付金　　収入額</t>
    <rPh sb="0" eb="3">
      <t>ケイジョウテキ</t>
    </rPh>
    <rPh sb="3" eb="5">
      <t>セイト</t>
    </rPh>
    <rPh sb="5" eb="8">
      <t>ノウフキン</t>
    </rPh>
    <rPh sb="10" eb="12">
      <t>シュウニュウ</t>
    </rPh>
    <rPh sb="12" eb="13">
      <t>ガク</t>
    </rPh>
    <phoneticPr fontId="2"/>
  </si>
  <si>
    <t>その他法人収入額</t>
    <rPh sb="2" eb="3">
      <t>タ</t>
    </rPh>
    <rPh sb="3" eb="5">
      <t>ホウジン</t>
    </rPh>
    <rPh sb="5" eb="7">
      <t>シュウニュウ</t>
    </rPh>
    <rPh sb="7" eb="8">
      <t>ガク</t>
    </rPh>
    <phoneticPr fontId="2"/>
  </si>
  <si>
    <t>（</t>
    <phoneticPr fontId="2"/>
  </si>
  <si>
    <t>計</t>
    <rPh sb="0" eb="1">
      <t>ケイ</t>
    </rPh>
    <phoneticPr fontId="2"/>
  </si>
  <si>
    <t>補助事業変更前の補助金交付申請額</t>
    <rPh sb="0" eb="2">
      <t>ホジョ</t>
    </rPh>
    <rPh sb="2" eb="4">
      <t>ジギョウ</t>
    </rPh>
    <rPh sb="4" eb="6">
      <t>ヘンコウ</t>
    </rPh>
    <rPh sb="6" eb="7">
      <t>マエ</t>
    </rPh>
    <rPh sb="8" eb="11">
      <t>ホジョキン</t>
    </rPh>
    <rPh sb="11" eb="13">
      <t>コウフ</t>
    </rPh>
    <rPh sb="13" eb="15">
      <t>シンセイ</t>
    </rPh>
    <rPh sb="15" eb="16">
      <t>ガク</t>
    </rPh>
    <phoneticPr fontId="2"/>
  </si>
  <si>
    <t>金</t>
    <rPh sb="0" eb="1">
      <t>キン</t>
    </rPh>
    <phoneticPr fontId="2"/>
  </si>
  <si>
    <t>円</t>
    <rPh sb="0" eb="1">
      <t>エン</t>
    </rPh>
    <phoneticPr fontId="2"/>
  </si>
  <si>
    <t>補助事業変更後の補助金交付申請額</t>
    <rPh sb="0" eb="2">
      <t>ホジョ</t>
    </rPh>
    <rPh sb="2" eb="4">
      <t>ジギョウ</t>
    </rPh>
    <rPh sb="4" eb="6">
      <t>ヘンコウ</t>
    </rPh>
    <rPh sb="6" eb="7">
      <t>ゴ</t>
    </rPh>
    <rPh sb="8" eb="11">
      <t>ホジョキン</t>
    </rPh>
    <rPh sb="11" eb="13">
      <t>コウフ</t>
    </rPh>
    <rPh sb="13" eb="15">
      <t>シンセイ</t>
    </rPh>
    <rPh sb="15" eb="16">
      <t>ガク</t>
    </rPh>
    <phoneticPr fontId="2"/>
  </si>
  <si>
    <t>〔学校法人名〕</t>
    <rPh sb="1" eb="3">
      <t>ガッコウ</t>
    </rPh>
    <rPh sb="3" eb="5">
      <t>ホウジン</t>
    </rPh>
    <rPh sb="5" eb="6">
      <t>メイ</t>
    </rPh>
    <phoneticPr fontId="2"/>
  </si>
  <si>
    <t>（単位：円）</t>
    <rPh sb="1" eb="3">
      <t>タンイ</t>
    </rPh>
    <rPh sb="4" eb="5">
      <t>エン</t>
    </rPh>
    <phoneticPr fontId="2"/>
  </si>
  <si>
    <t>学校名</t>
    <rPh sb="0" eb="3">
      <t>ガッコウメイ</t>
    </rPh>
    <phoneticPr fontId="2"/>
  </si>
  <si>
    <t>科目名</t>
    <rPh sb="0" eb="2">
      <t>カモク</t>
    </rPh>
    <rPh sb="2" eb="3">
      <t>メイ</t>
    </rPh>
    <phoneticPr fontId="2"/>
  </si>
  <si>
    <t>収入の部</t>
    <rPh sb="0" eb="2">
      <t>シュウニュウ</t>
    </rPh>
    <rPh sb="3" eb="4">
      <t>ブ</t>
    </rPh>
    <phoneticPr fontId="2"/>
  </si>
  <si>
    <t>学生・生徒納付金収入</t>
    <rPh sb="0" eb="2">
      <t>ガクセイ</t>
    </rPh>
    <rPh sb="3" eb="5">
      <t>セイト</t>
    </rPh>
    <rPh sb="5" eb="8">
      <t>ノウフキン</t>
    </rPh>
    <rPh sb="8" eb="10">
      <t>シュウニュウ</t>
    </rPh>
    <phoneticPr fontId="2"/>
  </si>
  <si>
    <t>手数料収入</t>
    <rPh sb="0" eb="3">
      <t>テスウリョウ</t>
    </rPh>
    <rPh sb="3" eb="5">
      <t>シュウニュウ</t>
    </rPh>
    <phoneticPr fontId="2"/>
  </si>
  <si>
    <t>寄付金収入</t>
    <rPh sb="0" eb="3">
      <t>キフキン</t>
    </rPh>
    <rPh sb="3" eb="5">
      <t>シュウニュウ</t>
    </rPh>
    <phoneticPr fontId="2"/>
  </si>
  <si>
    <t>補助金収入</t>
    <rPh sb="0" eb="3">
      <t>ホジョキン</t>
    </rPh>
    <rPh sb="3" eb="5">
      <t>シュウニュウ</t>
    </rPh>
    <phoneticPr fontId="2"/>
  </si>
  <si>
    <t>　経常費補助金収入</t>
    <rPh sb="1" eb="4">
      <t>ケイジョウヒ</t>
    </rPh>
    <rPh sb="4" eb="7">
      <t>ホジョキン</t>
    </rPh>
    <rPh sb="7" eb="9">
      <t>シュウニュウ</t>
    </rPh>
    <phoneticPr fontId="2"/>
  </si>
  <si>
    <t>　その他補助金収入</t>
    <rPh sb="3" eb="4">
      <t>タ</t>
    </rPh>
    <rPh sb="4" eb="7">
      <t>ホジョキン</t>
    </rPh>
    <rPh sb="7" eb="9">
      <t>シュウニュウ</t>
    </rPh>
    <phoneticPr fontId="2"/>
  </si>
  <si>
    <t>資産売却収入</t>
    <rPh sb="0" eb="2">
      <t>シサン</t>
    </rPh>
    <rPh sb="2" eb="4">
      <t>バイキャク</t>
    </rPh>
    <rPh sb="4" eb="6">
      <t>シュウニュウ</t>
    </rPh>
    <phoneticPr fontId="2"/>
  </si>
  <si>
    <t>雑収入</t>
    <rPh sb="0" eb="1">
      <t>ザツ</t>
    </rPh>
    <rPh sb="1" eb="3">
      <t>シュウニュウ</t>
    </rPh>
    <phoneticPr fontId="2"/>
  </si>
  <si>
    <t>合　　　　　　　計</t>
    <rPh sb="0" eb="1">
      <t>ゴウ</t>
    </rPh>
    <rPh sb="8" eb="9">
      <t>ケイ</t>
    </rPh>
    <phoneticPr fontId="2"/>
  </si>
  <si>
    <t>支出の部</t>
    <rPh sb="0" eb="2">
      <t>シシュツ</t>
    </rPh>
    <rPh sb="3" eb="4">
      <t>ブ</t>
    </rPh>
    <phoneticPr fontId="2"/>
  </si>
  <si>
    <t>人件費支出</t>
    <rPh sb="0" eb="3">
      <t>ジンケンヒ</t>
    </rPh>
    <rPh sb="3" eb="5">
      <t>シシュツ</t>
    </rPh>
    <phoneticPr fontId="2"/>
  </si>
  <si>
    <t>管理経費支出</t>
    <rPh sb="0" eb="2">
      <t>カンリ</t>
    </rPh>
    <rPh sb="2" eb="4">
      <t>ケイヒ</t>
    </rPh>
    <rPh sb="4" eb="6">
      <t>シシュツ</t>
    </rPh>
    <phoneticPr fontId="2"/>
  </si>
  <si>
    <t>借入金等利息支出</t>
    <rPh sb="0" eb="3">
      <t>カリイレキン</t>
    </rPh>
    <rPh sb="3" eb="4">
      <t>トウ</t>
    </rPh>
    <rPh sb="4" eb="6">
      <t>リソク</t>
    </rPh>
    <rPh sb="6" eb="8">
      <t>シシュツ</t>
    </rPh>
    <phoneticPr fontId="2"/>
  </si>
  <si>
    <t>借入金等返済支出</t>
    <rPh sb="0" eb="3">
      <t>カリイレキン</t>
    </rPh>
    <rPh sb="3" eb="4">
      <t>トウ</t>
    </rPh>
    <rPh sb="4" eb="6">
      <t>ヘンサイ</t>
    </rPh>
    <rPh sb="6" eb="8">
      <t>シシュツ</t>
    </rPh>
    <phoneticPr fontId="2"/>
  </si>
  <si>
    <t>施設関係支出</t>
    <rPh sb="0" eb="2">
      <t>シセツ</t>
    </rPh>
    <rPh sb="2" eb="4">
      <t>カンケイ</t>
    </rPh>
    <rPh sb="4" eb="6">
      <t>シシュツ</t>
    </rPh>
    <phoneticPr fontId="2"/>
  </si>
  <si>
    <t>設備関係支出</t>
    <rPh sb="0" eb="2">
      <t>セツビ</t>
    </rPh>
    <rPh sb="2" eb="4">
      <t>カンケイ</t>
    </rPh>
    <rPh sb="4" eb="6">
      <t>シシュツ</t>
    </rPh>
    <phoneticPr fontId="2"/>
  </si>
  <si>
    <t>（注１）　学校名欄は、学校別・課程別に記入すること。</t>
    <rPh sb="1" eb="2">
      <t>チュウ</t>
    </rPh>
    <rPh sb="5" eb="8">
      <t>ガッコウメイ</t>
    </rPh>
    <rPh sb="8" eb="9">
      <t>ラン</t>
    </rPh>
    <rPh sb="11" eb="14">
      <t>ガッコウベツ</t>
    </rPh>
    <rPh sb="15" eb="17">
      <t>カテイ</t>
    </rPh>
    <rPh sb="17" eb="18">
      <t>ベツ</t>
    </rPh>
    <rPh sb="19" eb="21">
      <t>キニュウ</t>
    </rPh>
    <phoneticPr fontId="2"/>
  </si>
  <si>
    <t>（注２）　人件費支出には、役員報酬支出を含めないこと。</t>
    <rPh sb="1" eb="2">
      <t>チュウ</t>
    </rPh>
    <rPh sb="5" eb="8">
      <t>ジンケンヒ</t>
    </rPh>
    <rPh sb="8" eb="10">
      <t>シシュツ</t>
    </rPh>
    <rPh sb="13" eb="15">
      <t>ヤクイン</t>
    </rPh>
    <rPh sb="15" eb="17">
      <t>ホウシュウ</t>
    </rPh>
    <rPh sb="17" eb="19">
      <t>シシュツ</t>
    </rPh>
    <rPh sb="20" eb="21">
      <t>フク</t>
    </rPh>
    <phoneticPr fontId="2"/>
  </si>
  <si>
    <t>（様式第４号）</t>
    <rPh sb="1" eb="3">
      <t>ヨウシキ</t>
    </rPh>
    <rPh sb="3" eb="4">
      <t>ダイ</t>
    </rPh>
    <rPh sb="5" eb="6">
      <t>ゴウ</t>
    </rPh>
    <phoneticPr fontId="2"/>
  </si>
  <si>
    <t>←</t>
    <phoneticPr fontId="2"/>
  </si>
  <si>
    <t>　　　金　　　額</t>
    <rPh sb="3" eb="4">
      <t>キン</t>
    </rPh>
    <rPh sb="7" eb="8">
      <t>ガク</t>
    </rPh>
    <phoneticPr fontId="2"/>
  </si>
  <si>
    <t>数字のみ入力してください</t>
    <rPh sb="0" eb="2">
      <t>スウジ</t>
    </rPh>
    <rPh sb="4" eb="6">
      <t>ニュウリョク</t>
    </rPh>
    <phoneticPr fontId="2"/>
  </si>
  <si>
    <t>交付決定額</t>
    <rPh sb="0" eb="2">
      <t>コウフ</t>
    </rPh>
    <rPh sb="2" eb="5">
      <t>ケッテイガク</t>
    </rPh>
    <phoneticPr fontId="2"/>
  </si>
  <si>
    <t>内</t>
    <rPh sb="0" eb="1">
      <t>ウチ</t>
    </rPh>
    <phoneticPr fontId="2"/>
  </si>
  <si>
    <t>既受領額</t>
    <rPh sb="0" eb="1">
      <t>キ</t>
    </rPh>
    <rPh sb="1" eb="4">
      <t>ジュリョウガク</t>
    </rPh>
    <phoneticPr fontId="2"/>
  </si>
  <si>
    <t>今回請求額</t>
    <rPh sb="0" eb="2">
      <t>コンカイ</t>
    </rPh>
    <rPh sb="2" eb="5">
      <t>セイキュウガク</t>
    </rPh>
    <phoneticPr fontId="2"/>
  </si>
  <si>
    <t>自動計算します</t>
    <rPh sb="0" eb="2">
      <t>ジドウ</t>
    </rPh>
    <rPh sb="2" eb="4">
      <t>ケイサン</t>
    </rPh>
    <phoneticPr fontId="2"/>
  </si>
  <si>
    <t>訳</t>
    <rPh sb="0" eb="1">
      <t>ワケ</t>
    </rPh>
    <phoneticPr fontId="2"/>
  </si>
  <si>
    <t>残　　　額</t>
    <rPh sb="0" eb="1">
      <t>ザン</t>
    </rPh>
    <rPh sb="4" eb="5">
      <t>ガク</t>
    </rPh>
    <phoneticPr fontId="2"/>
  </si>
  <si>
    <t>（様式第３号）</t>
    <rPh sb="1" eb="3">
      <t>ヨウシキ</t>
    </rPh>
    <rPh sb="3" eb="4">
      <t>ダイ</t>
    </rPh>
    <rPh sb="5" eb="6">
      <t>ゴウ</t>
    </rPh>
    <phoneticPr fontId="2"/>
  </si>
  <si>
    <t>大阪府補助金規則１２条の規定により、下記のとおり報告します。</t>
    <rPh sb="0" eb="3">
      <t>オオサカフ</t>
    </rPh>
    <rPh sb="3" eb="6">
      <t>ホジョキン</t>
    </rPh>
    <rPh sb="6" eb="8">
      <t>キソク</t>
    </rPh>
    <rPh sb="10" eb="11">
      <t>ジョウ</t>
    </rPh>
    <rPh sb="12" eb="14">
      <t>キテイ</t>
    </rPh>
    <rPh sb="18" eb="20">
      <t>カキ</t>
    </rPh>
    <rPh sb="24" eb="26">
      <t>ホウコク</t>
    </rPh>
    <phoneticPr fontId="2"/>
  </si>
  <si>
    <t>　２　補助対象事業費及び経費の配分方法等</t>
    <rPh sb="3" eb="5">
      <t>ホジョ</t>
    </rPh>
    <rPh sb="5" eb="7">
      <t>タイショウ</t>
    </rPh>
    <rPh sb="7" eb="10">
      <t>ジギョウヒ</t>
    </rPh>
    <rPh sb="10" eb="11">
      <t>オヨ</t>
    </rPh>
    <rPh sb="12" eb="14">
      <t>ケイヒ</t>
    </rPh>
    <rPh sb="15" eb="17">
      <t>ハイブン</t>
    </rPh>
    <rPh sb="17" eb="19">
      <t>ホウホウ</t>
    </rPh>
    <rPh sb="19" eb="20">
      <t>トウ</t>
    </rPh>
    <phoneticPr fontId="2"/>
  </si>
  <si>
    <t>当初申請額</t>
    <rPh sb="0" eb="2">
      <t>トウショ</t>
    </rPh>
    <rPh sb="2" eb="5">
      <t>シンセイガク</t>
    </rPh>
    <phoneticPr fontId="2"/>
  </si>
  <si>
    <t>最終申請額</t>
    <rPh sb="0" eb="2">
      <t>サイシュウ</t>
    </rPh>
    <rPh sb="2" eb="5">
      <t>シンセイガク</t>
    </rPh>
    <phoneticPr fontId="2"/>
  </si>
  <si>
    <t>実績</t>
    <rPh sb="0" eb="2">
      <t>ジッセキ</t>
    </rPh>
    <phoneticPr fontId="2"/>
  </si>
  <si>
    <t>　３　補助事業の効果</t>
    <rPh sb="3" eb="5">
      <t>ホジョ</t>
    </rPh>
    <rPh sb="5" eb="7">
      <t>ジギョウ</t>
    </rPh>
    <rPh sb="8" eb="10">
      <t>コウカ</t>
    </rPh>
    <phoneticPr fontId="2"/>
  </si>
  <si>
    <t>　４　補助事業完了年月日</t>
    <rPh sb="3" eb="5">
      <t>ホジョ</t>
    </rPh>
    <rPh sb="5" eb="7">
      <t>ジギョウ</t>
    </rPh>
    <rPh sb="7" eb="9">
      <t>カンリョウ</t>
    </rPh>
    <rPh sb="9" eb="12">
      <t>ネンガッピ</t>
    </rPh>
    <phoneticPr fontId="2"/>
  </si>
  <si>
    <t>　５　添付書類</t>
    <rPh sb="3" eb="5">
      <t>テンプ</t>
    </rPh>
    <rPh sb="5" eb="7">
      <t>ショルイ</t>
    </rPh>
    <phoneticPr fontId="2"/>
  </si>
  <si>
    <t>資金収支決算書(別添）</t>
    <rPh sb="0" eb="2">
      <t>シキン</t>
    </rPh>
    <rPh sb="2" eb="4">
      <t>シュウシ</t>
    </rPh>
    <rPh sb="4" eb="7">
      <t>ケッサンショ</t>
    </rPh>
    <rPh sb="8" eb="10">
      <t>ベッテン</t>
    </rPh>
    <phoneticPr fontId="2"/>
  </si>
  <si>
    <t>注　円単位で記入</t>
    <rPh sb="0" eb="1">
      <t>チュウ</t>
    </rPh>
    <rPh sb="2" eb="3">
      <t>エン</t>
    </rPh>
    <rPh sb="3" eb="5">
      <t>タンイ</t>
    </rPh>
    <rPh sb="6" eb="8">
      <t>キニュウ</t>
    </rPh>
    <phoneticPr fontId="2"/>
  </si>
  <si>
    <t>←</t>
    <phoneticPr fontId="2"/>
  </si>
  <si>
    <t>そのまま入力して下さい。</t>
    <rPh sb="4" eb="6">
      <t>ニュウリョク</t>
    </rPh>
    <rPh sb="8" eb="9">
      <t>クダ</t>
    </rPh>
    <phoneticPr fontId="2"/>
  </si>
  <si>
    <t>←</t>
    <phoneticPr fontId="2"/>
  </si>
  <si>
    <t>府補助金額は、今回内示額を入力</t>
    <rPh sb="0" eb="1">
      <t>フ</t>
    </rPh>
    <rPh sb="1" eb="3">
      <t>ホジョ</t>
    </rPh>
    <rPh sb="3" eb="5">
      <t>キンガク</t>
    </rPh>
    <rPh sb="7" eb="9">
      <t>コンカイ</t>
    </rPh>
    <rPh sb="9" eb="12">
      <t>ナイジガク</t>
    </rPh>
    <rPh sb="13" eb="15">
      <t>ニュウリョク</t>
    </rPh>
    <phoneticPr fontId="2"/>
  </si>
  <si>
    <t>府補助金額＋納付金＋その他収入が</t>
    <rPh sb="0" eb="1">
      <t>フ</t>
    </rPh>
    <rPh sb="1" eb="3">
      <t>ホジョ</t>
    </rPh>
    <rPh sb="3" eb="5">
      <t>キンガク</t>
    </rPh>
    <rPh sb="6" eb="9">
      <t>ノウフキン</t>
    </rPh>
    <rPh sb="12" eb="13">
      <t>タ</t>
    </rPh>
    <rPh sb="13" eb="15">
      <t>シュウニュウ</t>
    </rPh>
    <phoneticPr fontId="2"/>
  </si>
  <si>
    <t>　１　補助金額　金</t>
    <rPh sb="3" eb="5">
      <t>ホジョ</t>
    </rPh>
    <rPh sb="5" eb="7">
      <t>キンガク</t>
    </rPh>
    <rPh sb="8" eb="9">
      <t>キン</t>
    </rPh>
    <phoneticPr fontId="2"/>
  </si>
  <si>
    <t>　</t>
    <phoneticPr fontId="2"/>
  </si>
  <si>
    <t>注　千円単位で記入</t>
    <rPh sb="0" eb="1">
      <t>チュウ</t>
    </rPh>
    <rPh sb="2" eb="3">
      <t>セン</t>
    </rPh>
    <rPh sb="3" eb="4">
      <t>エン</t>
    </rPh>
    <rPh sb="4" eb="6">
      <t>タンイ</t>
    </rPh>
    <rPh sb="7" eb="9">
      <t>キニュウ</t>
    </rPh>
    <phoneticPr fontId="2"/>
  </si>
  <si>
    <t>←</t>
  </si>
  <si>
    <t>○○高等学校</t>
    <rPh sb="2" eb="4">
      <t>コウトウ</t>
    </rPh>
    <rPh sb="4" eb="6">
      <t>ガッコウ</t>
    </rPh>
    <phoneticPr fontId="2"/>
  </si>
  <si>
    <t>○○中学校</t>
    <rPh sb="2" eb="3">
      <t>チュウ</t>
    </rPh>
    <rPh sb="3" eb="5">
      <t>ガッコウ</t>
    </rPh>
    <phoneticPr fontId="2"/>
  </si>
  <si>
    <t>○○小学校</t>
    <rPh sb="2" eb="3">
      <t>ショウ</t>
    </rPh>
    <rPh sb="3" eb="5">
      <t>ガッコウ</t>
    </rPh>
    <phoneticPr fontId="2"/>
  </si>
  <si>
    <t>→</t>
    <phoneticPr fontId="2"/>
  </si>
  <si>
    <t>注　学校名の記載は、各学校法人が設置する「学種」（小／中／高／中等教育学校）ごとに記載してください。</t>
    <rPh sb="0" eb="1">
      <t>チュウ</t>
    </rPh>
    <rPh sb="2" eb="4">
      <t>ガッコウ</t>
    </rPh>
    <rPh sb="4" eb="5">
      <t>メイ</t>
    </rPh>
    <rPh sb="6" eb="8">
      <t>キサイ</t>
    </rPh>
    <rPh sb="10" eb="11">
      <t>カク</t>
    </rPh>
    <rPh sb="11" eb="13">
      <t>ガッコウ</t>
    </rPh>
    <rPh sb="13" eb="15">
      <t>ホウジン</t>
    </rPh>
    <rPh sb="16" eb="18">
      <t>セッチ</t>
    </rPh>
    <rPh sb="21" eb="22">
      <t>ガク</t>
    </rPh>
    <rPh sb="22" eb="23">
      <t>シュ</t>
    </rPh>
    <rPh sb="25" eb="26">
      <t>ショウ</t>
    </rPh>
    <rPh sb="27" eb="28">
      <t>ナカ</t>
    </rPh>
    <rPh sb="29" eb="30">
      <t>ダカ</t>
    </rPh>
    <rPh sb="31" eb="33">
      <t>チュウトウ</t>
    </rPh>
    <rPh sb="33" eb="35">
      <t>キョウイク</t>
    </rPh>
    <rPh sb="35" eb="37">
      <t>ガッコウ</t>
    </rPh>
    <rPh sb="41" eb="43">
      <t>キサイ</t>
    </rPh>
    <phoneticPr fontId="2"/>
  </si>
  <si>
    <t>標記補助金交付要綱第８条第２項の規定により、下記のとおり請求します。</t>
    <rPh sb="0" eb="2">
      <t>ヒョウキ</t>
    </rPh>
    <rPh sb="2" eb="4">
      <t>ホジョ</t>
    </rPh>
    <rPh sb="4" eb="5">
      <t>キン</t>
    </rPh>
    <rPh sb="5" eb="7">
      <t>コウフ</t>
    </rPh>
    <rPh sb="7" eb="9">
      <t>ヨウコウ</t>
    </rPh>
    <rPh sb="9" eb="10">
      <t>ダイ</t>
    </rPh>
    <rPh sb="11" eb="12">
      <t>ジョウ</t>
    </rPh>
    <rPh sb="12" eb="13">
      <t>ダイ</t>
    </rPh>
    <rPh sb="14" eb="15">
      <t>コウ</t>
    </rPh>
    <rPh sb="16" eb="18">
      <t>キテイ</t>
    </rPh>
    <rPh sb="22" eb="24">
      <t>カキ</t>
    </rPh>
    <rPh sb="28" eb="30">
      <t>セイキュウ</t>
    </rPh>
    <phoneticPr fontId="2"/>
  </si>
  <si>
    <t>記入例</t>
    <rPh sb="0" eb="2">
      <t>キニュウ</t>
    </rPh>
    <rPh sb="2" eb="3">
      <t>レイ</t>
    </rPh>
    <phoneticPr fontId="2"/>
  </si>
  <si>
    <t>○○○○</t>
    <phoneticPr fontId="2"/>
  </si>
  <si>
    <t>補助対象経費を上回る場合は、その他法人</t>
    <rPh sb="0" eb="2">
      <t>ホジョ</t>
    </rPh>
    <rPh sb="2" eb="4">
      <t>タイショウ</t>
    </rPh>
    <rPh sb="4" eb="6">
      <t>ケイヒ</t>
    </rPh>
    <rPh sb="7" eb="9">
      <t>ウワマワ</t>
    </rPh>
    <rPh sb="10" eb="12">
      <t>バアイ</t>
    </rPh>
    <rPh sb="16" eb="17">
      <t>タ</t>
    </rPh>
    <rPh sb="17" eb="19">
      <t>ホウジン</t>
    </rPh>
    <phoneticPr fontId="2"/>
  </si>
  <si>
    <t>←</t>
    <phoneticPr fontId="2"/>
  </si>
  <si>
    <t>←</t>
    <phoneticPr fontId="2"/>
  </si>
  <si>
    <t>←</t>
    <phoneticPr fontId="2"/>
  </si>
  <si>
    <t>←</t>
    <phoneticPr fontId="2"/>
  </si>
  <si>
    <t>←</t>
    <phoneticPr fontId="2"/>
  </si>
  <si>
    <t>上宮学園</t>
  </si>
  <si>
    <t>英真学園</t>
  </si>
  <si>
    <t>大阪学園</t>
  </si>
  <si>
    <t>大阪学院大学</t>
  </si>
  <si>
    <t>薫英学園</t>
  </si>
  <si>
    <t>大阪国際学園</t>
  </si>
  <si>
    <t>大阪産業大学</t>
  </si>
  <si>
    <t>大阪女学院</t>
  </si>
  <si>
    <t>谷岡学園</t>
  </si>
  <si>
    <t>朝陽学院</t>
  </si>
  <si>
    <t>大阪信愛女学院</t>
  </si>
  <si>
    <t>大阪成蹊学園</t>
  </si>
  <si>
    <t>大阪星光学院</t>
  </si>
  <si>
    <t>浪商学園</t>
  </si>
  <si>
    <t>大阪電気通信大学</t>
  </si>
  <si>
    <t>大谷学園</t>
  </si>
  <si>
    <t>追手門学院</t>
  </si>
  <si>
    <t>大阪貿易学院</t>
  </si>
  <si>
    <t>関西大倉学園</t>
  </si>
  <si>
    <t>創価学園</t>
  </si>
  <si>
    <t>玉手山学園</t>
  </si>
  <si>
    <t>泉州学園</t>
  </si>
  <si>
    <t>近畿大学</t>
  </si>
  <si>
    <t>金蘭会学園</t>
  </si>
  <si>
    <t>白頭学院</t>
  </si>
  <si>
    <t>賢明学院</t>
  </si>
  <si>
    <t>金剛学園</t>
  </si>
  <si>
    <t>関西金光学園</t>
  </si>
  <si>
    <t>愛泉学園</t>
  </si>
  <si>
    <t>四條畷学園</t>
  </si>
  <si>
    <t>四天王寺学園</t>
  </si>
  <si>
    <t>樟蔭学園</t>
  </si>
  <si>
    <t>淀之水学院</t>
  </si>
  <si>
    <t>城星学園</t>
  </si>
  <si>
    <t>城南学園</t>
  </si>
  <si>
    <t>精華学園</t>
  </si>
  <si>
    <t>清教学園</t>
  </si>
  <si>
    <t>浪工学園</t>
  </si>
  <si>
    <t>清風学園</t>
  </si>
  <si>
    <t>清風南海学園</t>
  </si>
  <si>
    <t>聖母女学院</t>
  </si>
  <si>
    <t>聖母被昇天学院</t>
  </si>
  <si>
    <t>住吉学園</t>
  </si>
  <si>
    <t>宣真学園</t>
  </si>
  <si>
    <t>相愛学園</t>
  </si>
  <si>
    <t>大商学園</t>
  </si>
  <si>
    <t>天満学園</t>
  </si>
  <si>
    <t>千代田学園</t>
  </si>
  <si>
    <t>帝塚山学院</t>
  </si>
  <si>
    <t>東海大学</t>
  </si>
  <si>
    <t>同志社</t>
  </si>
  <si>
    <t>梅花学園</t>
  </si>
  <si>
    <t>羽衣学園</t>
  </si>
  <si>
    <t>大阪初芝学園</t>
  </si>
  <si>
    <t>阪南大学</t>
  </si>
  <si>
    <t>ピーエル学園</t>
  </si>
  <si>
    <t>村上学園</t>
  </si>
  <si>
    <t>プール学院</t>
  </si>
  <si>
    <t>箕面学園</t>
  </si>
  <si>
    <t>箕面自由学園</t>
  </si>
  <si>
    <t>大阪明星学園</t>
  </si>
  <si>
    <t>桃山学院</t>
  </si>
  <si>
    <t>履正社</t>
  </si>
  <si>
    <t>旧法人ＣＤ</t>
    <rPh sb="0" eb="1">
      <t>キュウ</t>
    </rPh>
    <rPh sb="1" eb="3">
      <t>ホウジン</t>
    </rPh>
    <phoneticPr fontId="2"/>
  </si>
  <si>
    <t>新法人ＣＤ</t>
    <rPh sb="0" eb="1">
      <t>シン</t>
    </rPh>
    <rPh sb="1" eb="3">
      <t>ホウジン</t>
    </rPh>
    <phoneticPr fontId="2"/>
  </si>
  <si>
    <t>学校法人名</t>
    <rPh sb="0" eb="2">
      <t>ガッコウ</t>
    </rPh>
    <rPh sb="2" eb="4">
      <t>ホウジン</t>
    </rPh>
    <rPh sb="4" eb="5">
      <t>ナ</t>
    </rPh>
    <phoneticPr fontId="2"/>
  </si>
  <si>
    <t>学校法人所在地を入力して下さい。</t>
    <rPh sb="0" eb="2">
      <t>ガッコウ</t>
    </rPh>
    <rPh sb="2" eb="4">
      <t>ホウジン</t>
    </rPh>
    <rPh sb="4" eb="7">
      <t>ショザイチ</t>
    </rPh>
    <rPh sb="8" eb="10">
      <t>ニュウリョク</t>
    </rPh>
    <rPh sb="12" eb="13">
      <t>クダ</t>
    </rPh>
    <phoneticPr fontId="2"/>
  </si>
  <si>
    <t>理事長名を入力して下さい。</t>
    <rPh sb="0" eb="3">
      <t>リジチョウ</t>
    </rPh>
    <rPh sb="3" eb="4">
      <t>ナ</t>
    </rPh>
    <rPh sb="5" eb="7">
      <t>ニュウリョク</t>
    </rPh>
    <rPh sb="9" eb="10">
      <t>クダ</t>
    </rPh>
    <phoneticPr fontId="2"/>
  </si>
  <si>
    <t>収入額を「０」とし、納付金収入額で調整して下さい。</t>
    <rPh sb="0" eb="2">
      <t>シュウニュウ</t>
    </rPh>
    <rPh sb="2" eb="3">
      <t>ガク</t>
    </rPh>
    <rPh sb="10" eb="13">
      <t>ノウフキン</t>
    </rPh>
    <rPh sb="13" eb="15">
      <t>シュウニュウ</t>
    </rPh>
    <rPh sb="15" eb="16">
      <t>ガク</t>
    </rPh>
    <rPh sb="17" eb="19">
      <t>チョウセイ</t>
    </rPh>
    <rPh sb="21" eb="22">
      <t>クダ</t>
    </rPh>
    <phoneticPr fontId="2"/>
  </si>
  <si>
    <t>府補助金額＋経常的生徒納付金収入額＋その他法人収入額が</t>
    <rPh sb="0" eb="1">
      <t>フ</t>
    </rPh>
    <rPh sb="1" eb="3">
      <t>ホジョ</t>
    </rPh>
    <rPh sb="3" eb="5">
      <t>キンガク</t>
    </rPh>
    <rPh sb="6" eb="9">
      <t>ケイジョウテキ</t>
    </rPh>
    <rPh sb="9" eb="11">
      <t>セイト</t>
    </rPh>
    <rPh sb="11" eb="14">
      <t>ノウフキン</t>
    </rPh>
    <rPh sb="14" eb="16">
      <t>シュウニュウ</t>
    </rPh>
    <rPh sb="16" eb="17">
      <t>ガク</t>
    </rPh>
    <rPh sb="20" eb="21">
      <t>タ</t>
    </rPh>
    <rPh sb="21" eb="23">
      <t>ホウジン</t>
    </rPh>
    <rPh sb="23" eb="25">
      <t>シュウニュウ</t>
    </rPh>
    <rPh sb="25" eb="26">
      <t>ガク</t>
    </rPh>
    <phoneticPr fontId="2"/>
  </si>
  <si>
    <t>経常的生徒納付金収入額でその額を調整して下さい。</t>
    <rPh sb="0" eb="3">
      <t>ケイジョウテキ</t>
    </rPh>
    <rPh sb="3" eb="5">
      <t>セイト</t>
    </rPh>
    <rPh sb="5" eb="8">
      <t>ノウフキン</t>
    </rPh>
    <rPh sb="8" eb="10">
      <t>シュウニュウ</t>
    </rPh>
    <rPh sb="10" eb="11">
      <t>ガク</t>
    </rPh>
    <rPh sb="14" eb="15">
      <t>ガク</t>
    </rPh>
    <rPh sb="16" eb="18">
      <t>チョウセイ</t>
    </rPh>
    <rPh sb="20" eb="21">
      <t>クダ</t>
    </rPh>
    <phoneticPr fontId="2"/>
  </si>
  <si>
    <t>補助対象事業費を上回る場合は、その他法人収入額を「０」とし、</t>
    <rPh sb="0" eb="2">
      <t>ホジョ</t>
    </rPh>
    <rPh sb="2" eb="4">
      <t>タイショウ</t>
    </rPh>
    <rPh sb="4" eb="7">
      <t>ジギョウヒ</t>
    </rPh>
    <rPh sb="8" eb="10">
      <t>ウワマワ</t>
    </rPh>
    <rPh sb="11" eb="13">
      <t>バアイ</t>
    </rPh>
    <phoneticPr fontId="2"/>
  </si>
  <si>
    <t>【注意事項】</t>
    <rPh sb="1" eb="3">
      <t>チュウイ</t>
    </rPh>
    <rPh sb="3" eb="5">
      <t>ジコウ</t>
    </rPh>
    <phoneticPr fontId="2"/>
  </si>
  <si>
    <t>補助金補助事業変更承認申請書</t>
    <phoneticPr fontId="2"/>
  </si>
  <si>
    <t>（様式第２号）</t>
    <rPh sb="1" eb="3">
      <t>ヨウシキ</t>
    </rPh>
    <rPh sb="3" eb="4">
      <t>ダイ</t>
    </rPh>
    <rPh sb="5" eb="6">
      <t>ゴウ</t>
    </rPh>
    <phoneticPr fontId="2"/>
  </si>
  <si>
    <t>（概算払い）交付請求書</t>
    <rPh sb="1" eb="3">
      <t>ガイサン</t>
    </rPh>
    <rPh sb="3" eb="4">
      <t>バラ</t>
    </rPh>
    <rPh sb="6" eb="8">
      <t>コウフ</t>
    </rPh>
    <rPh sb="8" eb="11">
      <t>セイキュウショ</t>
    </rPh>
    <phoneticPr fontId="2"/>
  </si>
  <si>
    <t>←</t>
    <phoneticPr fontId="2"/>
  </si>
  <si>
    <t>　大阪府教育長　様</t>
    <rPh sb="1" eb="4">
      <t>オオサカフ</t>
    </rPh>
    <rPh sb="4" eb="7">
      <t>キョウイクチョウ</t>
    </rPh>
    <rPh sb="8" eb="9">
      <t>サマ</t>
    </rPh>
    <phoneticPr fontId="2"/>
  </si>
  <si>
    <t>大阪府教育長　様</t>
    <rPh sb="0" eb="3">
      <t>オオサカフ</t>
    </rPh>
    <rPh sb="3" eb="6">
      <t>キョウイクチョウ</t>
    </rPh>
    <rPh sb="7" eb="8">
      <t>サマ</t>
    </rPh>
    <phoneticPr fontId="2"/>
  </si>
  <si>
    <t>学生・生徒等納付金収入</t>
    <rPh sb="0" eb="2">
      <t>ガクセイ</t>
    </rPh>
    <rPh sb="3" eb="5">
      <t>セイト</t>
    </rPh>
    <rPh sb="5" eb="6">
      <t>トウ</t>
    </rPh>
    <rPh sb="6" eb="9">
      <t>ノウフキン</t>
    </rPh>
    <rPh sb="9" eb="11">
      <t>シュウニュウ</t>
    </rPh>
    <phoneticPr fontId="2"/>
  </si>
  <si>
    <t>付随事業・収益事業収入</t>
    <rPh sb="0" eb="2">
      <t>フズイ</t>
    </rPh>
    <rPh sb="2" eb="4">
      <t>ジギョウ</t>
    </rPh>
    <rPh sb="5" eb="7">
      <t>シュウエキ</t>
    </rPh>
    <rPh sb="7" eb="9">
      <t>ジギョウ</t>
    </rPh>
    <rPh sb="9" eb="11">
      <t>シュウニュウ</t>
    </rPh>
    <phoneticPr fontId="2"/>
  </si>
  <si>
    <t>受取利息・配当金収入</t>
    <rPh sb="0" eb="2">
      <t>ウケトリ</t>
    </rPh>
    <rPh sb="2" eb="4">
      <t>リソク</t>
    </rPh>
    <rPh sb="5" eb="8">
      <t>ハイトウキン</t>
    </rPh>
    <rPh sb="8" eb="10">
      <t>シュウニュウ</t>
    </rPh>
    <phoneticPr fontId="2"/>
  </si>
  <si>
    <t>借入金等収入</t>
    <rPh sb="0" eb="3">
      <t>カリイレキン</t>
    </rPh>
    <rPh sb="3" eb="4">
      <t>トウ</t>
    </rPh>
    <rPh sb="4" eb="6">
      <t>シュウニュウ</t>
    </rPh>
    <phoneticPr fontId="2"/>
  </si>
  <si>
    <t>教育研究経費支出</t>
    <rPh sb="0" eb="4">
      <t>キョウイクケンキュウ</t>
    </rPh>
    <rPh sb="4" eb="6">
      <t>ケイヒ</t>
    </rPh>
    <rPh sb="5" eb="6">
      <t>ヒ</t>
    </rPh>
    <rPh sb="6" eb="8">
      <t>シシュツ</t>
    </rPh>
    <phoneticPr fontId="2"/>
  </si>
  <si>
    <t>常翔学園</t>
    <rPh sb="0" eb="1">
      <t>ツネ</t>
    </rPh>
    <rPh sb="1" eb="2">
      <t>ショウ</t>
    </rPh>
    <rPh sb="2" eb="4">
      <t>ガクエン</t>
    </rPh>
    <phoneticPr fontId="1"/>
  </si>
  <si>
    <t>大阪夕陽丘学園</t>
  </si>
  <si>
    <t>早稲田大阪学園</t>
    <rPh sb="0" eb="3">
      <t>ワセダ</t>
    </rPh>
    <rPh sb="3" eb="5">
      <t>オオサカ</t>
    </rPh>
    <rPh sb="5" eb="7">
      <t>ガクエン</t>
    </rPh>
    <phoneticPr fontId="1"/>
  </si>
  <si>
    <t>好文学園</t>
    <rPh sb="0" eb="1">
      <t>ス</t>
    </rPh>
    <rPh sb="1" eb="2">
      <t>フミ</t>
    </rPh>
    <rPh sb="2" eb="4">
      <t>ガクエン</t>
    </rPh>
    <phoneticPr fontId="1"/>
  </si>
  <si>
    <t>関西大学</t>
  </si>
  <si>
    <t>興國学園</t>
    <rPh sb="1" eb="2">
      <t>コク</t>
    </rPh>
    <phoneticPr fontId="1"/>
  </si>
  <si>
    <t>偕星学園</t>
    <rPh sb="0" eb="1">
      <t>カイ</t>
    </rPh>
    <rPh sb="1" eb="2">
      <t>ホシ</t>
    </rPh>
    <rPh sb="2" eb="4">
      <t>ガクエン</t>
    </rPh>
    <phoneticPr fontId="1"/>
  </si>
  <si>
    <t>大阪学芸</t>
  </si>
  <si>
    <t>大阪医科薬科大学</t>
    <rPh sb="0" eb="2">
      <t>オオサカ</t>
    </rPh>
    <rPh sb="2" eb="4">
      <t>イカ</t>
    </rPh>
    <rPh sb="4" eb="5">
      <t>クスリ</t>
    </rPh>
    <rPh sb="6" eb="8">
      <t>ダイガク</t>
    </rPh>
    <phoneticPr fontId="1"/>
  </si>
  <si>
    <t>浪速学院</t>
    <rPh sb="0" eb="2">
      <t>ナニワ</t>
    </rPh>
    <rPh sb="2" eb="4">
      <t>ガクイン</t>
    </rPh>
    <phoneticPr fontId="1"/>
  </si>
  <si>
    <t>関西学院</t>
    <rPh sb="0" eb="2">
      <t>カンセイ</t>
    </rPh>
    <rPh sb="2" eb="4">
      <t>ガクイン</t>
    </rPh>
    <phoneticPr fontId="1"/>
  </si>
  <si>
    <t>金蘭千里学園</t>
  </si>
  <si>
    <t>藍野大学</t>
    <rPh sb="0" eb="1">
      <t>アイ</t>
    </rPh>
    <rPh sb="1" eb="2">
      <t>ノ</t>
    </rPh>
    <rPh sb="2" eb="4">
      <t>ダイガク</t>
    </rPh>
    <phoneticPr fontId="1"/>
  </si>
  <si>
    <t>アナン学園</t>
  </si>
  <si>
    <t>令和</t>
    <rPh sb="0" eb="2">
      <t>レイワ</t>
    </rPh>
    <phoneticPr fontId="2"/>
  </si>
  <si>
    <t>【重要：必ずお読みください】</t>
    <rPh sb="1" eb="3">
      <t>ジュウヨウ</t>
    </rPh>
    <rPh sb="4" eb="5">
      <t>カナラ</t>
    </rPh>
    <rPh sb="7" eb="8">
      <t>ヨ</t>
    </rPh>
    <phoneticPr fontId="2"/>
  </si>
  <si>
    <t>変更前</t>
    <rPh sb="0" eb="2">
      <t>ヘンコウ</t>
    </rPh>
    <rPh sb="2" eb="3">
      <t>マエ</t>
    </rPh>
    <phoneticPr fontId="2"/>
  </si>
  <si>
    <t>変更後</t>
    <rPh sb="0" eb="2">
      <t>ヘンコウ</t>
    </rPh>
    <rPh sb="2" eb="3">
      <t>アト</t>
    </rPh>
    <phoneticPr fontId="2"/>
  </si>
  <si>
    <r>
      <rPr>
        <b/>
        <u/>
        <sz val="10"/>
        <color indexed="10"/>
        <rFont val="ＭＳ 明朝"/>
        <family val="1"/>
        <charset val="128"/>
      </rPr>
      <t>入力不要</t>
    </r>
    <r>
      <rPr>
        <b/>
        <sz val="10"/>
        <color indexed="10"/>
        <rFont val="ＭＳ 明朝"/>
        <family val="1"/>
        <charset val="128"/>
      </rPr>
      <t>（学校法人名入力後、自動で表示されます）</t>
    </r>
    <rPh sb="0" eb="2">
      <t>ニュウリョク</t>
    </rPh>
    <rPh sb="2" eb="4">
      <t>フヨウ</t>
    </rPh>
    <rPh sb="5" eb="7">
      <t>ガッコウ</t>
    </rPh>
    <rPh sb="7" eb="9">
      <t>ホウジン</t>
    </rPh>
    <rPh sb="9" eb="10">
      <t>ナ</t>
    </rPh>
    <rPh sb="10" eb="13">
      <t>ニュウリョクゴ</t>
    </rPh>
    <rPh sb="14" eb="16">
      <t>ジドウ</t>
    </rPh>
    <rPh sb="17" eb="19">
      <t>ヒョウジ</t>
    </rPh>
    <phoneticPr fontId="2"/>
  </si>
  <si>
    <t>学校法人名を入力して下さい。（選択することも可能です）</t>
    <rPh sb="0" eb="2">
      <t>ガッコウ</t>
    </rPh>
    <rPh sb="2" eb="4">
      <t>ホウジン</t>
    </rPh>
    <rPh sb="4" eb="5">
      <t>ナ</t>
    </rPh>
    <rPh sb="6" eb="8">
      <t>ニュウリョク</t>
    </rPh>
    <rPh sb="10" eb="11">
      <t>クダ</t>
    </rPh>
    <rPh sb="15" eb="17">
      <t>センタク</t>
    </rPh>
    <rPh sb="22" eb="24">
      <t>カノウ</t>
    </rPh>
    <phoneticPr fontId="2"/>
  </si>
  <si>
    <t>　※別様式に自動反映するセルが含まれますので、セルや欄外の説明等をご確認の上、入力をお願いします。</t>
    <rPh sb="2" eb="3">
      <t>ベツ</t>
    </rPh>
    <rPh sb="3" eb="5">
      <t>ヨウシキ</t>
    </rPh>
    <rPh sb="6" eb="8">
      <t>ジドウ</t>
    </rPh>
    <rPh sb="8" eb="10">
      <t>ハンエイ</t>
    </rPh>
    <rPh sb="15" eb="16">
      <t>フク</t>
    </rPh>
    <rPh sb="26" eb="28">
      <t>ランガイ</t>
    </rPh>
    <rPh sb="29" eb="31">
      <t>セツメイ</t>
    </rPh>
    <rPh sb="31" eb="32">
      <t>ナド</t>
    </rPh>
    <rPh sb="34" eb="36">
      <t>カクニン</t>
    </rPh>
    <rPh sb="37" eb="38">
      <t>ウエ</t>
    </rPh>
    <rPh sb="39" eb="41">
      <t>ニュウリョク</t>
    </rPh>
    <rPh sb="43" eb="44">
      <t>ネガ</t>
    </rPh>
    <phoneticPr fontId="2"/>
  </si>
  <si>
    <r>
      <rPr>
        <sz val="14"/>
        <color rgb="FF0070C0"/>
        <rFont val="ＭＳ Ｐゴシック"/>
        <family val="3"/>
        <charset val="128"/>
      </rPr>
      <t>　</t>
    </r>
    <r>
      <rPr>
        <b/>
        <u/>
        <sz val="14"/>
        <color rgb="FF0070C0"/>
        <rFont val="ＭＳ Ｐゴシック"/>
        <family val="3"/>
        <charset val="128"/>
      </rPr>
      <t>データ（メール）にて提出をお願いします</t>
    </r>
    <r>
      <rPr>
        <b/>
        <sz val="14"/>
        <color rgb="FF0070C0"/>
        <rFont val="ＭＳ Ｐゴシック"/>
        <family val="3"/>
        <charset val="128"/>
      </rPr>
      <t>。</t>
    </r>
    <rPh sb="11" eb="13">
      <t>テイシュツ</t>
    </rPh>
    <rPh sb="15" eb="16">
      <t>ネガ</t>
    </rPh>
    <phoneticPr fontId="2"/>
  </si>
  <si>
    <t>　（データ（メール）宛先：&lt;shigakudaigaku-g01@sbox.pref.osaka.lg.jp&gt;）</t>
    <rPh sb="10" eb="12">
      <t>アテサキ</t>
    </rPh>
    <phoneticPr fontId="2"/>
  </si>
  <si>
    <t>　・補助事業変更承認申請書</t>
    <rPh sb="2" eb="6">
      <t>ホジョジギョウ</t>
    </rPh>
    <rPh sb="6" eb="8">
      <t>ヘンコウ</t>
    </rPh>
    <rPh sb="8" eb="10">
      <t>ショウニン</t>
    </rPh>
    <rPh sb="10" eb="13">
      <t>シンセイショ</t>
    </rPh>
    <phoneticPr fontId="2"/>
  </si>
  <si>
    <t>　・収支予算書</t>
    <rPh sb="2" eb="4">
      <t>シュウシ</t>
    </rPh>
    <rPh sb="4" eb="7">
      <t>ヨサンショ</t>
    </rPh>
    <phoneticPr fontId="2"/>
  </si>
  <si>
    <t>　・変更の内訳</t>
    <rPh sb="2" eb="4">
      <t>ヘンコウ</t>
    </rPh>
    <rPh sb="5" eb="7">
      <t>ウチワケ</t>
    </rPh>
    <phoneticPr fontId="2"/>
  </si>
  <si>
    <t>　・請求書</t>
    <rPh sb="2" eb="5">
      <t>セイキュウショ</t>
    </rPh>
    <phoneticPr fontId="2"/>
  </si>
  <si>
    <t>○○小学校</t>
    <phoneticPr fontId="2"/>
  </si>
  <si>
    <t>令和６年度経常費補助金に係る提出書類について</t>
    <rPh sb="4" eb="5">
      <t>ド</t>
    </rPh>
    <rPh sb="5" eb="8">
      <t>ケイジョウヒ</t>
    </rPh>
    <rPh sb="8" eb="10">
      <t>ホジョ</t>
    </rPh>
    <rPh sb="10" eb="11">
      <t>キン</t>
    </rPh>
    <rPh sb="12" eb="13">
      <t>カカ</t>
    </rPh>
    <rPh sb="14" eb="16">
      <t>テイシュツ</t>
    </rPh>
    <rPh sb="16" eb="18">
      <t>ショルイ</t>
    </rPh>
    <phoneticPr fontId="2"/>
  </si>
  <si>
    <t>決算書及び実績報告については、
この様式を使用し、令和７年４月２１日（月）までに提出してください。</t>
    <rPh sb="0" eb="3">
      <t>ケッサンショ</t>
    </rPh>
    <rPh sb="3" eb="4">
      <t>オヨ</t>
    </rPh>
    <rPh sb="5" eb="7">
      <t>ジッセキ</t>
    </rPh>
    <rPh sb="7" eb="9">
      <t>ホウコク</t>
    </rPh>
    <rPh sb="18" eb="20">
      <t>ヨウシキ</t>
    </rPh>
    <rPh sb="21" eb="23">
      <t>シヨウ</t>
    </rPh>
    <rPh sb="28" eb="29">
      <t>ネン</t>
    </rPh>
    <rPh sb="30" eb="31">
      <t>ガツ</t>
    </rPh>
    <rPh sb="33" eb="34">
      <t>ニチ</t>
    </rPh>
    <rPh sb="35" eb="36">
      <t>ゲツ</t>
    </rPh>
    <rPh sb="40" eb="42">
      <t>テイシュツ</t>
    </rPh>
    <phoneticPr fontId="2"/>
  </si>
  <si>
    <t>令和６年度大阪府私立高等学校等経常費</t>
    <rPh sb="3" eb="5">
      <t>ネンド</t>
    </rPh>
    <rPh sb="5" eb="8">
      <t>オオサカフ</t>
    </rPh>
    <rPh sb="8" eb="10">
      <t>シリツ</t>
    </rPh>
    <rPh sb="10" eb="12">
      <t>コウトウ</t>
    </rPh>
    <rPh sb="12" eb="14">
      <t>ガッコウ</t>
    </rPh>
    <rPh sb="14" eb="15">
      <t>トウ</t>
    </rPh>
    <rPh sb="15" eb="18">
      <t>ケイジョウヒ</t>
    </rPh>
    <phoneticPr fontId="2"/>
  </si>
  <si>
    <t>令和６年度　資金収支予算書（補正後）</t>
    <rPh sb="3" eb="5">
      <t>ネンド</t>
    </rPh>
    <rPh sb="6" eb="8">
      <t>シキン</t>
    </rPh>
    <rPh sb="8" eb="10">
      <t>シュウシ</t>
    </rPh>
    <rPh sb="10" eb="12">
      <t>ヨサン</t>
    </rPh>
    <rPh sb="12" eb="13">
      <t>ショ</t>
    </rPh>
    <rPh sb="14" eb="16">
      <t>ホセイ</t>
    </rPh>
    <rPh sb="16" eb="17">
      <t>ゴ</t>
    </rPh>
    <phoneticPr fontId="2"/>
  </si>
  <si>
    <t>令和６年度　資金収支決算書（見込み）</t>
    <rPh sb="3" eb="5">
      <t>ネンド</t>
    </rPh>
    <rPh sb="6" eb="8">
      <t>シキン</t>
    </rPh>
    <rPh sb="8" eb="10">
      <t>シュウシ</t>
    </rPh>
    <rPh sb="10" eb="13">
      <t>ケッサンショ</t>
    </rPh>
    <rPh sb="14" eb="16">
      <t>ミコ</t>
    </rPh>
    <phoneticPr fontId="2"/>
  </si>
  <si>
    <t>令和６年度大阪府私立高等学校等経常費補助金</t>
    <phoneticPr fontId="2"/>
  </si>
  <si>
    <t>　ただし、令和６年６月６日付け大阪府指令教私第１５２２号に基づく補助金</t>
    <rPh sb="10" eb="11">
      <t>ガツ</t>
    </rPh>
    <rPh sb="12" eb="14">
      <t>ニチズケ</t>
    </rPh>
    <rPh sb="15" eb="18">
      <t>オオサカフ</t>
    </rPh>
    <rPh sb="18" eb="20">
      <t>シレイ</t>
    </rPh>
    <rPh sb="20" eb="21">
      <t>キョウ</t>
    </rPh>
    <rPh sb="21" eb="22">
      <t>ワタシ</t>
    </rPh>
    <rPh sb="22" eb="23">
      <t>ダイ</t>
    </rPh>
    <rPh sb="27" eb="28">
      <t>ゴウ</t>
    </rPh>
    <rPh sb="29" eb="31">
      <t>モトズ</t>
    </rPh>
    <rPh sb="32" eb="35">
      <t>ホジョキン</t>
    </rPh>
    <phoneticPr fontId="2"/>
  </si>
  <si>
    <t>令 和 ６ 年 度 大 阪 府 私 立 高 等 学 校 等 経 常 費 補 助 金 実 績 報 告 書</t>
    <rPh sb="0" eb="1">
      <t>レイ</t>
    </rPh>
    <rPh sb="2" eb="3">
      <t>ワ</t>
    </rPh>
    <rPh sb="6" eb="7">
      <t>ネン</t>
    </rPh>
    <rPh sb="8" eb="9">
      <t>ド</t>
    </rPh>
    <rPh sb="10" eb="11">
      <t>ダイ</t>
    </rPh>
    <rPh sb="12" eb="13">
      <t>サカ</t>
    </rPh>
    <rPh sb="14" eb="15">
      <t>フ</t>
    </rPh>
    <rPh sb="16" eb="17">
      <t>ワタシ</t>
    </rPh>
    <rPh sb="18" eb="19">
      <t>リツ</t>
    </rPh>
    <rPh sb="20" eb="21">
      <t>タカ</t>
    </rPh>
    <rPh sb="22" eb="23">
      <t>トウ</t>
    </rPh>
    <rPh sb="24" eb="25">
      <t>ガク</t>
    </rPh>
    <rPh sb="26" eb="27">
      <t>コウ</t>
    </rPh>
    <rPh sb="28" eb="29">
      <t>トウ</t>
    </rPh>
    <rPh sb="30" eb="31">
      <t>キョウ</t>
    </rPh>
    <rPh sb="32" eb="33">
      <t>ツネ</t>
    </rPh>
    <rPh sb="34" eb="35">
      <t>ヒ</t>
    </rPh>
    <rPh sb="36" eb="37">
      <t>タスク</t>
    </rPh>
    <rPh sb="38" eb="39">
      <t>スケ</t>
    </rPh>
    <rPh sb="40" eb="41">
      <t>カネ</t>
    </rPh>
    <rPh sb="42" eb="43">
      <t>ジツ</t>
    </rPh>
    <rPh sb="44" eb="45">
      <t>ツムギ</t>
    </rPh>
    <rPh sb="46" eb="47">
      <t>ホウ</t>
    </rPh>
    <rPh sb="48" eb="49">
      <t>コク</t>
    </rPh>
    <rPh sb="50" eb="51">
      <t>ショ</t>
    </rPh>
    <phoneticPr fontId="2"/>
  </si>
  <si>
    <t>日付は、令和７年４月２１日として下さい。</t>
    <rPh sb="0" eb="1">
      <t>ヒ</t>
    </rPh>
    <rPh sb="1" eb="2">
      <t>ツ</t>
    </rPh>
    <rPh sb="7" eb="8">
      <t>ネン</t>
    </rPh>
    <rPh sb="9" eb="10">
      <t>ガツ</t>
    </rPh>
    <rPh sb="12" eb="13">
      <t>ニチ</t>
    </rPh>
    <rPh sb="16" eb="17">
      <t>クダ</t>
    </rPh>
    <phoneticPr fontId="2"/>
  </si>
  <si>
    <t>令和７年３月３１日</t>
    <rPh sb="4" eb="5">
      <t>ガツ</t>
    </rPh>
    <phoneticPr fontId="2"/>
  </si>
  <si>
    <t>令和６年５月の交付申請書の数字を</t>
    <rPh sb="3" eb="4">
      <t>ネン</t>
    </rPh>
    <rPh sb="5" eb="6">
      <t>ガツ</t>
    </rPh>
    <rPh sb="7" eb="9">
      <t>コウフ</t>
    </rPh>
    <rPh sb="9" eb="12">
      <t>シンセイショ</t>
    </rPh>
    <rPh sb="13" eb="15">
      <t>スウジ</t>
    </rPh>
    <phoneticPr fontId="2"/>
  </si>
  <si>
    <t>令和７年３月２５日（火）までに提出してください。</t>
    <rPh sb="10" eb="11">
      <t>カ</t>
    </rPh>
    <phoneticPr fontId="2"/>
  </si>
  <si>
    <t>以上の３枚を令和７年３月２１日（金）までに提出してください。</t>
    <rPh sb="0" eb="2">
      <t>イジョウ</t>
    </rPh>
    <rPh sb="4" eb="5">
      <t>マイ</t>
    </rPh>
    <rPh sb="9" eb="10">
      <t>ネン</t>
    </rPh>
    <rPh sb="10" eb="11">
      <t>ヘイネン</t>
    </rPh>
    <rPh sb="11" eb="12">
      <t>ガツ</t>
    </rPh>
    <rPh sb="14" eb="15">
      <t>ニチ</t>
    </rPh>
    <rPh sb="16" eb="17">
      <t>キン</t>
    </rPh>
    <rPh sb="21" eb="23">
      <t>テイシュツ</t>
    </rPh>
    <phoneticPr fontId="2"/>
  </si>
  <si>
    <t>令和７年３月２１日としてください。</t>
    <rPh sb="3" eb="4">
      <t>ネン</t>
    </rPh>
    <rPh sb="4" eb="5">
      <t>ヘイネン</t>
    </rPh>
    <rPh sb="5" eb="6">
      <t>ガツ</t>
    </rPh>
    <rPh sb="8" eb="9">
      <t>ニチ</t>
    </rPh>
    <phoneticPr fontId="2"/>
  </si>
  <si>
    <t xml:space="preserve">請求書の日付は、
令和７年３月２５日としてください。
</t>
    <rPh sb="0" eb="2">
      <t>セイキュウ</t>
    </rPh>
    <rPh sb="2" eb="3">
      <t>ショ</t>
    </rPh>
    <rPh sb="4" eb="6">
      <t>ヒヅケ</t>
    </rPh>
    <phoneticPr fontId="2"/>
  </si>
  <si>
    <t>利晶学園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</si>
</sst>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_ "/>
    <numFmt numFmtId="177" formatCode="#,###;[Red]&quot;△ &quot;#,###"/>
    <numFmt numFmtId="178" formatCode="#,##0_ "/>
    <numFmt numFmtId="179" formatCode="#,##0;[Red]&quot;△ &quot;#,##0"/>
    <numFmt numFmtId="180" formatCode="#,##0;&quot;△ &quot;#,##0"/>
    <numFmt numFmtId="181" formatCode="&quot;¥&quot;#,###\-_ "/>
    <numFmt numFmtId="182" formatCode="&quot;¥&quot;#,##0\-_ "/>
    <numFmt numFmtId="183" formatCode="[$-411]ggge&quot;年&quot;m&quot;月&quot;d&quot;日&quot;;@"/>
    <numFmt numFmtId="184" formatCode="#,##0_);[Red]\(#,##0\)"/>
    <numFmt numFmtId="185" formatCode="#,###\ ;[Red]&quot;▲ &quot;#,###\ "/>
    <numFmt numFmtId="186" formatCode="#,##0\ ;[Red]&quot;▲ &quot;#,##0\ "/>
  </numFmts>
  <fonts count="45" x14ac:knownFonts="1">
    <font>
      <sz val="11"/>
      <name val="ＭＳ Ｐゴシック"/>
      <family val="3"/>
      <charset val="128"/>
    </font>
    <font>
      <sz val="10"/>
      <name val="ＭＳ 明朝"/>
      <family val="1"/>
      <charset val="128"/>
    </font>
    <font>
      <sz val="6"/>
      <name val="ＭＳ Ｐゴシック"/>
      <family val="3"/>
      <charset val="128"/>
    </font>
    <font>
      <sz val="12"/>
      <name val="ＭＳ 明朝"/>
      <family val="1"/>
      <charset val="128"/>
    </font>
    <font>
      <sz val="12"/>
      <name val="ＭＳ ゴシック"/>
      <family val="3"/>
      <charset val="128"/>
    </font>
    <font>
      <sz val="14"/>
      <name val="ＭＳ 明朝"/>
      <family val="1"/>
      <charset val="128"/>
    </font>
    <font>
      <sz val="10"/>
      <name val="ＭＳ ゴシック"/>
      <family val="3"/>
      <charset val="128"/>
    </font>
    <font>
      <sz val="16"/>
      <name val="ＭＳ 明朝"/>
      <family val="1"/>
      <charset val="128"/>
    </font>
    <font>
      <sz val="16"/>
      <name val="ＭＳ Ｐ明朝"/>
      <family val="1"/>
      <charset val="128"/>
    </font>
    <font>
      <sz val="10"/>
      <name val="ＭＳ Ｐ明朝"/>
      <family val="1"/>
      <charset val="128"/>
    </font>
    <font>
      <sz val="14"/>
      <name val="ＭＳ Ｐ明朝"/>
      <family val="1"/>
      <charset val="128"/>
    </font>
    <font>
      <sz val="11"/>
      <name val="ＭＳ Ｐ明朝"/>
      <family val="1"/>
      <charset val="128"/>
    </font>
    <font>
      <sz val="18"/>
      <name val="ＭＳ Ｐゴシック"/>
      <family val="3"/>
      <charset val="128"/>
    </font>
    <font>
      <b/>
      <sz val="10"/>
      <name val="ＭＳ Ｐゴシック"/>
      <family val="3"/>
      <charset val="128"/>
    </font>
    <font>
      <i/>
      <sz val="12"/>
      <name val="ＭＳ 明朝"/>
      <family val="1"/>
      <charset val="128"/>
    </font>
    <font>
      <sz val="10"/>
      <color indexed="10"/>
      <name val="ＭＳ 明朝"/>
      <family val="1"/>
      <charset val="128"/>
    </font>
    <font>
      <sz val="20"/>
      <name val="ＭＳ ゴシック"/>
      <family val="3"/>
      <charset val="128"/>
    </font>
    <font>
      <sz val="16"/>
      <color indexed="10"/>
      <name val="ＭＳ 明朝"/>
      <family val="1"/>
      <charset val="128"/>
    </font>
    <font>
      <b/>
      <sz val="18"/>
      <name val="ＭＳ 明朝"/>
      <family val="1"/>
      <charset val="128"/>
    </font>
    <font>
      <b/>
      <sz val="11"/>
      <color indexed="10"/>
      <name val="ＭＳ Ｐゴシック"/>
      <family val="3"/>
      <charset val="128"/>
    </font>
    <font>
      <sz val="10"/>
      <color indexed="10"/>
      <name val="ＭＳ Ｐ明朝"/>
      <family val="1"/>
      <charset val="128"/>
    </font>
    <font>
      <b/>
      <sz val="10"/>
      <color indexed="10"/>
      <name val="ＭＳ Ｐ明朝"/>
      <family val="1"/>
      <charset val="128"/>
    </font>
    <font>
      <sz val="12"/>
      <name val="ＭＳ Ｐ明朝"/>
      <family val="1"/>
      <charset val="128"/>
    </font>
    <font>
      <sz val="22"/>
      <name val="ＭＳ Ｐゴシック"/>
      <family val="3"/>
      <charset val="128"/>
    </font>
    <font>
      <sz val="22"/>
      <color indexed="10"/>
      <name val="ＭＳ Ｐゴシック"/>
      <family val="3"/>
      <charset val="128"/>
    </font>
    <font>
      <sz val="11"/>
      <color indexed="10"/>
      <name val="ＭＳ Ｐゴシック"/>
      <family val="3"/>
      <charset val="128"/>
    </font>
    <font>
      <u/>
      <sz val="22"/>
      <name val="ＭＳ Ｐゴシック"/>
      <family val="3"/>
      <charset val="128"/>
    </font>
    <font>
      <b/>
      <sz val="26"/>
      <name val="ＭＳ Ｐゴシック"/>
      <family val="3"/>
      <charset val="128"/>
    </font>
    <font>
      <b/>
      <sz val="10"/>
      <name val="ＭＳ Ｐ明朝"/>
      <family val="1"/>
      <charset val="128"/>
    </font>
    <font>
      <b/>
      <sz val="20"/>
      <name val="ＭＳ 明朝"/>
      <family val="1"/>
      <charset val="128"/>
    </font>
    <font>
      <b/>
      <sz val="16"/>
      <color indexed="10"/>
      <name val="ＭＳ 明朝"/>
      <family val="1"/>
      <charset val="128"/>
    </font>
    <font>
      <b/>
      <sz val="16"/>
      <color indexed="8"/>
      <name val="ＭＳ 明朝"/>
      <family val="1"/>
      <charset val="128"/>
    </font>
    <font>
      <sz val="11"/>
      <name val="ＭＳ 明朝"/>
      <family val="1"/>
      <charset val="128"/>
    </font>
    <font>
      <sz val="8"/>
      <name val="ＭＳ Ｐ明朝"/>
      <family val="1"/>
      <charset val="128"/>
    </font>
    <font>
      <b/>
      <sz val="10"/>
      <color indexed="10"/>
      <name val="ＭＳ 明朝"/>
      <family val="1"/>
      <charset val="128"/>
    </font>
    <font>
      <sz val="16"/>
      <color indexed="10"/>
      <name val="ＭＳ Ｐゴシック"/>
      <family val="3"/>
      <charset val="128"/>
    </font>
    <font>
      <b/>
      <sz val="11"/>
      <color indexed="81"/>
      <name val="ＭＳ Ｐゴシック"/>
      <family val="3"/>
      <charset val="128"/>
    </font>
    <font>
      <b/>
      <sz val="10"/>
      <color indexed="81"/>
      <name val="ＭＳ Ｐ明朝"/>
      <family val="1"/>
      <charset val="128"/>
    </font>
    <font>
      <b/>
      <sz val="10"/>
      <color rgb="FFFFFF00"/>
      <name val="ＭＳ Ｐ明朝"/>
      <family val="1"/>
      <charset val="128"/>
    </font>
    <font>
      <sz val="10"/>
      <name val="ＭＳ Ｐゴシック"/>
      <family val="3"/>
      <charset val="128"/>
    </font>
    <font>
      <sz val="14"/>
      <color rgb="FF0070C0"/>
      <name val="ＭＳ Ｐゴシック"/>
      <family val="3"/>
      <charset val="128"/>
    </font>
    <font>
      <b/>
      <u/>
      <sz val="10"/>
      <color indexed="10"/>
      <name val="ＭＳ 明朝"/>
      <family val="1"/>
      <charset val="128"/>
    </font>
    <font>
      <b/>
      <sz val="14"/>
      <color rgb="FF0070C0"/>
      <name val="ＭＳ Ｐゴシック"/>
      <family val="3"/>
      <charset val="128"/>
    </font>
    <font>
      <b/>
      <u/>
      <sz val="14"/>
      <color rgb="FF0070C0"/>
      <name val="ＭＳ Ｐゴシック"/>
      <family val="3"/>
      <charset val="128"/>
    </font>
    <font>
      <b/>
      <sz val="16"/>
      <color rgb="FF0070C0"/>
      <name val="ＭＳ 明朝"/>
      <family val="1"/>
      <charset val="128"/>
    </font>
  </fonts>
  <fills count="6">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rgb="FFFFFFCC"/>
        <bgColor indexed="64"/>
      </patternFill>
    </fill>
    <fill>
      <patternFill patternType="solid">
        <fgColor rgb="FFFFFF00"/>
        <bgColor indexed="64"/>
      </patternFill>
    </fill>
  </fills>
  <borders count="7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thin">
        <color indexed="64"/>
      </top>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thin">
        <color indexed="64"/>
      </top>
      <bottom/>
      <diagonal/>
    </border>
    <border>
      <left style="hair">
        <color indexed="64"/>
      </left>
      <right/>
      <top style="hair">
        <color indexed="64"/>
      </top>
      <bottom style="double">
        <color indexed="64"/>
      </bottom>
      <diagonal/>
    </border>
    <border>
      <left style="hair">
        <color indexed="64"/>
      </left>
      <right/>
      <top style="hair">
        <color indexed="64"/>
      </top>
      <bottom/>
      <diagonal/>
    </border>
  </borders>
  <cellStyleXfs count="1">
    <xf numFmtId="0" fontId="0" fillId="0" borderId="0">
      <alignment vertical="center"/>
    </xf>
  </cellStyleXfs>
  <cellXfs count="408">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5" fillId="0" borderId="0" xfId="0" applyFont="1">
      <alignment vertical="center"/>
    </xf>
    <xf numFmtId="0" fontId="1" fillId="0" borderId="0" xfId="0" applyFont="1" applyAlignment="1">
      <alignment horizontal="distributed"/>
    </xf>
    <xf numFmtId="0" fontId="7" fillId="0" borderId="0" xfId="0" applyFont="1" applyAlignment="1"/>
    <xf numFmtId="0" fontId="7" fillId="0" borderId="0" xfId="0" applyFont="1">
      <alignment vertical="center"/>
    </xf>
    <xf numFmtId="0" fontId="5" fillId="0" borderId="0" xfId="0" applyFont="1" applyAlignment="1">
      <alignment horizontal="left"/>
    </xf>
    <xf numFmtId="0" fontId="8" fillId="0" borderId="0" xfId="0" applyFont="1" applyProtection="1">
      <alignment vertical="center"/>
    </xf>
    <xf numFmtId="0" fontId="9" fillId="0" borderId="0" xfId="0" applyFont="1" applyProtection="1">
      <alignment vertical="center"/>
    </xf>
    <xf numFmtId="0" fontId="9" fillId="0" borderId="0" xfId="0" applyFont="1" applyAlignment="1" applyProtection="1">
      <alignment horizontal="right"/>
    </xf>
    <xf numFmtId="0" fontId="9" fillId="0" borderId="7" xfId="0" applyFont="1" applyBorder="1" applyAlignment="1" applyProtection="1">
      <alignment vertical="center" wrapText="1"/>
    </xf>
    <xf numFmtId="0" fontId="9" fillId="0" borderId="8" xfId="0" applyFont="1" applyBorder="1" applyAlignment="1" applyProtection="1">
      <alignment horizontal="center" vertical="center"/>
    </xf>
    <xf numFmtId="0" fontId="11" fillId="0" borderId="0" xfId="0" applyFont="1" applyAlignment="1" applyProtection="1">
      <alignment horizontal="right"/>
    </xf>
    <xf numFmtId="0" fontId="11" fillId="0" borderId="0" xfId="0" applyFont="1" applyProtection="1">
      <alignment vertical="center"/>
    </xf>
    <xf numFmtId="0" fontId="0" fillId="0" borderId="0" xfId="0" applyBorder="1" applyProtection="1">
      <alignment vertical="center"/>
    </xf>
    <xf numFmtId="0" fontId="12" fillId="0" borderId="0" xfId="0" applyFont="1" applyBorder="1" applyAlignment="1" applyProtection="1"/>
    <xf numFmtId="0" fontId="0" fillId="0" borderId="0" xfId="0" applyBorder="1" applyAlignment="1" applyProtection="1"/>
    <xf numFmtId="0" fontId="1" fillId="0" borderId="5" xfId="0" applyFont="1" applyBorder="1" applyAlignment="1" applyProtection="1"/>
    <xf numFmtId="0" fontId="13" fillId="0" borderId="0" xfId="0" applyFont="1" applyBorder="1" applyProtection="1">
      <alignment vertical="center"/>
    </xf>
    <xf numFmtId="0" fontId="0" fillId="0" borderId="0" xfId="0" applyProtection="1">
      <alignment vertical="center"/>
    </xf>
    <xf numFmtId="0" fontId="1" fillId="0" borderId="0" xfId="0" applyFont="1" applyAlignment="1" applyProtection="1">
      <alignment horizontal="right"/>
    </xf>
    <xf numFmtId="0" fontId="1" fillId="0" borderId="1" xfId="0" applyFont="1" applyBorder="1" applyAlignment="1" applyProtection="1"/>
    <xf numFmtId="0" fontId="1" fillId="0" borderId="2" xfId="0" applyFont="1" applyBorder="1" applyAlignment="1" applyProtection="1"/>
    <xf numFmtId="0" fontId="1" fillId="0" borderId="3" xfId="0" applyFont="1" applyBorder="1" applyAlignment="1" applyProtection="1">
      <alignment horizontal="right"/>
    </xf>
    <xf numFmtId="0" fontId="1" fillId="0" borderId="4" xfId="0" applyFont="1" applyBorder="1" applyAlignment="1" applyProtection="1"/>
    <xf numFmtId="0" fontId="1" fillId="0" borderId="6" xfId="0" applyFont="1" applyBorder="1" applyAlignment="1" applyProtection="1"/>
    <xf numFmtId="0" fontId="1" fillId="0" borderId="0" xfId="0" applyFont="1" applyProtection="1">
      <alignment vertical="center"/>
    </xf>
    <xf numFmtId="0" fontId="1" fillId="0" borderId="1" xfId="0" applyFont="1" applyBorder="1" applyProtection="1">
      <alignment vertical="center"/>
    </xf>
    <xf numFmtId="0" fontId="1" fillId="0" borderId="2" xfId="0" applyFont="1" applyBorder="1" applyProtection="1">
      <alignment vertical="center"/>
    </xf>
    <xf numFmtId="0" fontId="1" fillId="0" borderId="3" xfId="0" applyFont="1" applyBorder="1" applyProtection="1">
      <alignment vertical="center"/>
    </xf>
    <xf numFmtId="0" fontId="15" fillId="0" borderId="0" xfId="0" applyFont="1" applyAlignment="1" applyProtection="1">
      <alignment horizontal="center"/>
    </xf>
    <xf numFmtId="0" fontId="15" fillId="0" borderId="0" xfId="0" applyFont="1" applyProtection="1">
      <alignment vertical="center"/>
    </xf>
    <xf numFmtId="0" fontId="1" fillId="0" borderId="4" xfId="0" applyFont="1" applyBorder="1" applyProtection="1">
      <alignment vertical="center"/>
    </xf>
    <xf numFmtId="0" fontId="1" fillId="0" borderId="5" xfId="0" applyFont="1" applyBorder="1" applyProtection="1">
      <alignment vertical="center"/>
    </xf>
    <xf numFmtId="0" fontId="1" fillId="0" borderId="6" xfId="0" applyFont="1" applyBorder="1" applyProtection="1">
      <alignment vertical="center"/>
    </xf>
    <xf numFmtId="0" fontId="3" fillId="0" borderId="0" xfId="0" applyFont="1" applyAlignment="1" applyProtection="1">
      <alignment horizontal="left"/>
    </xf>
    <xf numFmtId="0" fontId="3" fillId="0" borderId="0" xfId="0" applyFont="1" applyAlignment="1" applyProtection="1">
      <alignment horizontal="center"/>
    </xf>
    <xf numFmtId="0" fontId="5" fillId="0" borderId="0" xfId="0" applyFont="1" applyProtection="1">
      <alignment vertical="center"/>
    </xf>
    <xf numFmtId="0" fontId="1" fillId="0" borderId="0" xfId="0" applyFont="1" applyAlignment="1" applyProtection="1">
      <alignment shrinkToFit="1"/>
    </xf>
    <xf numFmtId="0" fontId="1" fillId="0" borderId="0" xfId="0" applyFont="1" applyAlignment="1" applyProtection="1">
      <alignment horizontal="distributed"/>
    </xf>
    <xf numFmtId="0" fontId="3" fillId="0" borderId="0" xfId="0" applyFont="1" applyProtection="1">
      <alignment vertical="center"/>
    </xf>
    <xf numFmtId="0" fontId="5" fillId="0" borderId="0" xfId="0" applyFont="1" applyAlignment="1" applyProtection="1">
      <alignment vertical="center"/>
    </xf>
    <xf numFmtId="0" fontId="5" fillId="0" borderId="0" xfId="0" applyFont="1" applyAlignment="1" applyProtection="1">
      <alignment horizontal="right"/>
    </xf>
    <xf numFmtId="0" fontId="5" fillId="0" borderId="0" xfId="0" applyFont="1" applyBorder="1" applyProtection="1">
      <alignment vertical="center"/>
    </xf>
    <xf numFmtId="0" fontId="5" fillId="0" borderId="9" xfId="0" applyFont="1" applyBorder="1" applyAlignment="1" applyProtection="1">
      <alignment vertical="center"/>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176" fontId="9" fillId="0" borderId="13" xfId="0" applyNumberFormat="1" applyFont="1" applyBorder="1" applyAlignment="1" applyProtection="1">
      <alignment horizontal="left" shrinkToFit="1"/>
    </xf>
    <xf numFmtId="176" fontId="9" fillId="0" borderId="14" xfId="0" applyNumberFormat="1" applyFont="1" applyBorder="1" applyAlignment="1" applyProtection="1">
      <alignment horizontal="left" shrinkToFit="1"/>
    </xf>
    <xf numFmtId="176" fontId="9" fillId="0" borderId="15" xfId="0" applyNumberFormat="1" applyFont="1" applyBorder="1" applyAlignment="1" applyProtection="1">
      <alignment horizontal="left" shrinkToFit="1"/>
    </xf>
    <xf numFmtId="0" fontId="9" fillId="0" borderId="0" xfId="0" applyFont="1" applyAlignment="1" applyProtection="1">
      <alignment vertical="center" shrinkToFit="1"/>
    </xf>
    <xf numFmtId="0" fontId="0" fillId="2" borderId="0" xfId="0" applyFill="1">
      <alignment vertical="center"/>
    </xf>
    <xf numFmtId="0" fontId="0" fillId="0" borderId="0" xfId="0" applyFill="1">
      <alignment vertical="center"/>
    </xf>
    <xf numFmtId="0" fontId="0" fillId="0" borderId="0" xfId="0" applyAlignment="1">
      <alignment horizontal="right" vertical="center"/>
    </xf>
    <xf numFmtId="0" fontId="9" fillId="0" borderId="12" xfId="0" applyFont="1" applyBorder="1" applyAlignment="1" applyProtection="1">
      <alignment horizontal="distributed" vertical="center" shrinkToFit="1"/>
    </xf>
    <xf numFmtId="183" fontId="5" fillId="0" borderId="0" xfId="0" applyNumberFormat="1" applyFont="1" applyBorder="1" applyAlignment="1" applyProtection="1">
      <alignment vertical="center"/>
      <protection locked="0"/>
    </xf>
    <xf numFmtId="0" fontId="1" fillId="0" borderId="0" xfId="0" applyFont="1" applyAlignment="1" applyProtection="1">
      <alignment horizontal="left"/>
    </xf>
    <xf numFmtId="179" fontId="14" fillId="0" borderId="16" xfId="0" applyNumberFormat="1" applyFont="1" applyBorder="1" applyAlignment="1" applyProtection="1">
      <alignment vertical="center" shrinkToFit="1"/>
      <protection locked="0"/>
    </xf>
    <xf numFmtId="179" fontId="14" fillId="0" borderId="17" xfId="0" applyNumberFormat="1" applyFont="1" applyBorder="1" applyAlignment="1" applyProtection="1">
      <alignment vertical="center" shrinkToFit="1"/>
      <protection locked="0"/>
    </xf>
    <xf numFmtId="179" fontId="14" fillId="0" borderId="18" xfId="0" applyNumberFormat="1" applyFont="1" applyBorder="1" applyAlignment="1" applyProtection="1">
      <alignment vertical="center" shrinkToFit="1"/>
      <protection locked="0"/>
    </xf>
    <xf numFmtId="180" fontId="14" fillId="3" borderId="19" xfId="0" applyNumberFormat="1" applyFont="1" applyFill="1" applyBorder="1" applyAlignment="1" applyProtection="1">
      <alignment vertical="center" shrinkToFit="1"/>
    </xf>
    <xf numFmtId="179" fontId="14" fillId="0" borderId="20" xfId="0" applyNumberFormat="1" applyFont="1" applyBorder="1" applyAlignment="1" applyProtection="1">
      <alignment vertical="center" shrinkToFit="1"/>
      <protection locked="0"/>
    </xf>
    <xf numFmtId="179" fontId="14" fillId="0" borderId="21" xfId="0" applyNumberFormat="1" applyFont="1" applyBorder="1" applyAlignment="1" applyProtection="1">
      <alignment vertical="center" shrinkToFit="1"/>
      <protection locked="0"/>
    </xf>
    <xf numFmtId="179" fontId="14" fillId="0" borderId="22" xfId="0" applyNumberFormat="1" applyFont="1" applyBorder="1" applyAlignment="1" applyProtection="1">
      <alignment vertical="center" shrinkToFit="1"/>
      <protection locked="0"/>
    </xf>
    <xf numFmtId="180" fontId="14" fillId="3" borderId="23" xfId="0" applyNumberFormat="1" applyFont="1" applyFill="1" applyBorder="1" applyAlignment="1" applyProtection="1">
      <alignment vertical="center" shrinkToFit="1"/>
    </xf>
    <xf numFmtId="177" fontId="14" fillId="3" borderId="20" xfId="0" applyNumberFormat="1" applyFont="1" applyFill="1" applyBorder="1" applyAlignment="1" applyProtection="1">
      <alignment vertical="center" shrinkToFit="1"/>
    </xf>
    <xf numFmtId="177" fontId="14" fillId="3" borderId="21" xfId="0" applyNumberFormat="1" applyFont="1" applyFill="1" applyBorder="1" applyAlignment="1" applyProtection="1">
      <alignment vertical="center" shrinkToFit="1"/>
    </xf>
    <xf numFmtId="177" fontId="14" fillId="3" borderId="22" xfId="0" applyNumberFormat="1" applyFont="1" applyFill="1" applyBorder="1" applyAlignment="1" applyProtection="1">
      <alignment vertical="center" shrinkToFit="1"/>
    </xf>
    <xf numFmtId="179" fontId="14" fillId="0" borderId="24" xfId="0" applyNumberFormat="1" applyFont="1" applyBorder="1" applyAlignment="1" applyProtection="1">
      <alignment vertical="center" shrinkToFit="1"/>
      <protection locked="0"/>
    </xf>
    <xf numFmtId="179" fontId="14" fillId="0" borderId="25" xfId="0" applyNumberFormat="1" applyFont="1" applyBorder="1" applyAlignment="1" applyProtection="1">
      <alignment vertical="center" shrinkToFit="1"/>
      <protection locked="0"/>
    </xf>
    <xf numFmtId="179" fontId="14" fillId="0" borderId="26" xfId="0" applyNumberFormat="1" applyFont="1" applyBorder="1" applyAlignment="1" applyProtection="1">
      <alignment vertical="center" shrinkToFit="1"/>
      <protection locked="0"/>
    </xf>
    <xf numFmtId="180" fontId="14" fillId="3" borderId="27" xfId="0" applyNumberFormat="1" applyFont="1" applyFill="1" applyBorder="1" applyAlignment="1" applyProtection="1">
      <alignment vertical="center" shrinkToFit="1"/>
    </xf>
    <xf numFmtId="177" fontId="14" fillId="3" borderId="28" xfId="0" applyNumberFormat="1" applyFont="1" applyFill="1" applyBorder="1" applyAlignment="1" applyProtection="1">
      <alignment vertical="center" shrinkToFit="1"/>
    </xf>
    <xf numFmtId="177" fontId="14" fillId="3" borderId="29" xfId="0" applyNumberFormat="1" applyFont="1" applyFill="1" applyBorder="1" applyAlignment="1" applyProtection="1">
      <alignment vertical="center" shrinkToFit="1"/>
    </xf>
    <xf numFmtId="177" fontId="14" fillId="3" borderId="30" xfId="0" applyNumberFormat="1" applyFont="1" applyFill="1" applyBorder="1" applyAlignment="1" applyProtection="1">
      <alignment vertical="center" shrinkToFit="1"/>
    </xf>
    <xf numFmtId="180" fontId="14" fillId="3" borderId="6" xfId="0" applyNumberFormat="1" applyFont="1" applyFill="1" applyBorder="1" applyAlignment="1" applyProtection="1">
      <alignment vertical="center" shrinkToFit="1"/>
    </xf>
    <xf numFmtId="179" fontId="14" fillId="0" borderId="31" xfId="0" applyNumberFormat="1" applyFont="1" applyBorder="1" applyAlignment="1" applyProtection="1">
      <alignment vertical="center" shrinkToFit="1"/>
      <protection locked="0"/>
    </xf>
    <xf numFmtId="179" fontId="14" fillId="0" borderId="32" xfId="0" applyNumberFormat="1" applyFont="1" applyBorder="1" applyAlignment="1" applyProtection="1">
      <alignment vertical="center" shrinkToFit="1"/>
      <protection locked="0"/>
    </xf>
    <xf numFmtId="179" fontId="14" fillId="0" borderId="33" xfId="0" applyNumberFormat="1" applyFont="1" applyBorder="1" applyAlignment="1" applyProtection="1">
      <alignment vertical="center" shrinkToFit="1"/>
      <protection locked="0"/>
    </xf>
    <xf numFmtId="180" fontId="14" fillId="3" borderId="34" xfId="0" applyNumberFormat="1" applyFont="1" applyFill="1" applyBorder="1" applyAlignment="1" applyProtection="1">
      <alignment vertical="center" shrinkToFit="1"/>
    </xf>
    <xf numFmtId="177" fontId="14" fillId="3" borderId="35" xfId="0" applyNumberFormat="1" applyFont="1" applyFill="1" applyBorder="1" applyAlignment="1" applyProtection="1">
      <alignment vertical="center" shrinkToFit="1"/>
    </xf>
    <xf numFmtId="0" fontId="19" fillId="0" borderId="0" xfId="0" applyFont="1" applyProtection="1">
      <alignment vertical="center"/>
    </xf>
    <xf numFmtId="0" fontId="20" fillId="0" borderId="0" xfId="0" applyFont="1" applyProtection="1">
      <alignment vertical="center"/>
    </xf>
    <xf numFmtId="0" fontId="21" fillId="0" borderId="0" xfId="0" applyFont="1" applyProtection="1">
      <alignment vertical="center"/>
    </xf>
    <xf numFmtId="0" fontId="9" fillId="0" borderId="13" xfId="0" applyFont="1" applyBorder="1" applyAlignment="1" applyProtection="1">
      <alignment horizontal="distributed" vertical="center" shrinkToFit="1"/>
    </xf>
    <xf numFmtId="0" fontId="9" fillId="0" borderId="36" xfId="0" applyFont="1" applyBorder="1" applyAlignment="1" applyProtection="1">
      <alignment horizontal="distributed" vertical="center" shrinkToFit="1"/>
    </xf>
    <xf numFmtId="0" fontId="23" fillId="0" borderId="0" xfId="0" applyFont="1">
      <alignment vertical="center"/>
    </xf>
    <xf numFmtId="0" fontId="24" fillId="0" borderId="0" xfId="0" applyFont="1">
      <alignment vertical="center"/>
    </xf>
    <xf numFmtId="0" fontId="25" fillId="0" borderId="0" xfId="0" applyFont="1">
      <alignment vertical="center"/>
    </xf>
    <xf numFmtId="0" fontId="19" fillId="0" borderId="0" xfId="0" applyFont="1" applyAlignment="1" applyProtection="1">
      <alignment horizontal="left" vertical="center"/>
    </xf>
    <xf numFmtId="0" fontId="0" fillId="0" borderId="0" xfId="0" applyAlignment="1" applyProtection="1">
      <alignment horizontal="left" vertical="center"/>
    </xf>
    <xf numFmtId="0" fontId="7" fillId="0" borderId="0" xfId="0" applyFont="1" applyAlignment="1" applyProtection="1">
      <alignment horizontal="center"/>
    </xf>
    <xf numFmtId="0" fontId="28" fillId="0" borderId="0" xfId="0" applyFont="1" applyProtection="1">
      <alignment vertical="center"/>
    </xf>
    <xf numFmtId="0" fontId="9" fillId="0" borderId="0" xfId="0" applyFont="1" applyAlignment="1" applyProtection="1">
      <alignment horizontal="right" vertical="center" indent="3"/>
    </xf>
    <xf numFmtId="185" fontId="10" fillId="3" borderId="37" xfId="0" applyNumberFormat="1" applyFont="1" applyFill="1" applyBorder="1" applyAlignment="1" applyProtection="1">
      <alignment shrinkToFit="1"/>
    </xf>
    <xf numFmtId="185" fontId="10" fillId="0" borderId="37" xfId="0" applyNumberFormat="1" applyFont="1" applyBorder="1" applyAlignment="1" applyProtection="1">
      <alignment shrinkToFit="1"/>
      <protection locked="0"/>
    </xf>
    <xf numFmtId="185" fontId="10" fillId="0" borderId="38" xfId="0" applyNumberFormat="1" applyFont="1" applyBorder="1" applyAlignment="1" applyProtection="1">
      <alignment shrinkToFit="1"/>
      <protection locked="0"/>
    </xf>
    <xf numFmtId="186" fontId="10" fillId="3" borderId="39" xfId="0" applyNumberFormat="1" applyFont="1" applyFill="1" applyBorder="1" applyAlignment="1" applyProtection="1">
      <alignment shrinkToFit="1"/>
    </xf>
    <xf numFmtId="185" fontId="10" fillId="0" borderId="20" xfId="0" applyNumberFormat="1" applyFont="1" applyBorder="1" applyAlignment="1" applyProtection="1">
      <alignment shrinkToFit="1"/>
      <protection locked="0"/>
    </xf>
    <xf numFmtId="185" fontId="10" fillId="0" borderId="21" xfId="0" applyNumberFormat="1" applyFont="1" applyBorder="1" applyAlignment="1" applyProtection="1">
      <alignment shrinkToFit="1"/>
      <protection locked="0"/>
    </xf>
    <xf numFmtId="185" fontId="10" fillId="3" borderId="40" xfId="0" applyNumberFormat="1" applyFont="1" applyFill="1" applyBorder="1" applyAlignment="1" applyProtection="1">
      <alignment shrinkToFit="1"/>
    </xf>
    <xf numFmtId="185" fontId="10" fillId="0" borderId="31" xfId="0" applyNumberFormat="1" applyFont="1" applyBorder="1" applyAlignment="1" applyProtection="1">
      <alignment shrinkToFit="1"/>
      <protection locked="0"/>
    </xf>
    <xf numFmtId="185" fontId="10" fillId="0" borderId="32" xfId="0" applyNumberFormat="1" applyFont="1" applyBorder="1" applyAlignment="1" applyProtection="1">
      <alignment shrinkToFit="1"/>
      <protection locked="0"/>
    </xf>
    <xf numFmtId="185" fontId="10" fillId="3" borderId="41" xfId="0" applyNumberFormat="1" applyFont="1" applyFill="1" applyBorder="1" applyAlignment="1" applyProtection="1">
      <alignment shrinkToFit="1"/>
    </xf>
    <xf numFmtId="185" fontId="10" fillId="3" borderId="42" xfId="0" applyNumberFormat="1" applyFont="1" applyFill="1" applyBorder="1" applyAlignment="1" applyProtection="1">
      <alignment shrinkToFit="1"/>
    </xf>
    <xf numFmtId="185" fontId="10" fillId="3" borderId="43" xfId="0" applyNumberFormat="1" applyFont="1" applyFill="1" applyBorder="1" applyAlignment="1" applyProtection="1">
      <alignment shrinkToFit="1"/>
    </xf>
    <xf numFmtId="185" fontId="10" fillId="3" borderId="44" xfId="0" applyNumberFormat="1" applyFont="1" applyFill="1" applyBorder="1" applyAlignment="1" applyProtection="1">
      <alignment shrinkToFit="1"/>
    </xf>
    <xf numFmtId="186" fontId="10" fillId="3" borderId="43" xfId="0" applyNumberFormat="1" applyFont="1" applyFill="1" applyBorder="1" applyAlignment="1" applyProtection="1">
      <alignment shrinkToFit="1"/>
    </xf>
    <xf numFmtId="185" fontId="10" fillId="0" borderId="45" xfId="0" applyNumberFormat="1" applyFont="1" applyBorder="1" applyAlignment="1" applyProtection="1">
      <alignment shrinkToFit="1"/>
      <protection locked="0"/>
    </xf>
    <xf numFmtId="185" fontId="10" fillId="0" borderId="46" xfId="0" applyNumberFormat="1" applyFont="1" applyBorder="1" applyAlignment="1" applyProtection="1">
      <alignment shrinkToFit="1"/>
      <protection locked="0"/>
    </xf>
    <xf numFmtId="185" fontId="10" fillId="3" borderId="39" xfId="0" applyNumberFormat="1" applyFont="1" applyFill="1" applyBorder="1" applyAlignment="1" applyProtection="1">
      <alignment shrinkToFit="1"/>
    </xf>
    <xf numFmtId="185" fontId="10" fillId="0" borderId="22" xfId="0" applyNumberFormat="1" applyFont="1" applyBorder="1" applyAlignment="1" applyProtection="1">
      <alignment shrinkToFit="1"/>
      <protection locked="0"/>
    </xf>
    <xf numFmtId="185" fontId="10" fillId="0" borderId="47" xfId="0" applyNumberFormat="1" applyFont="1" applyBorder="1" applyAlignment="1" applyProtection="1">
      <alignment shrinkToFit="1"/>
      <protection locked="0"/>
    </xf>
    <xf numFmtId="185" fontId="10" fillId="0" borderId="33" xfId="0" applyNumberFormat="1" applyFont="1" applyBorder="1" applyAlignment="1" applyProtection="1">
      <alignment shrinkToFit="1"/>
      <protection locked="0"/>
    </xf>
    <xf numFmtId="185" fontId="10" fillId="0" borderId="48" xfId="0" applyNumberFormat="1" applyFont="1" applyBorder="1" applyAlignment="1" applyProtection="1">
      <alignment shrinkToFit="1"/>
      <protection locked="0"/>
    </xf>
    <xf numFmtId="0" fontId="9" fillId="0" borderId="49" xfId="0" applyFont="1" applyBorder="1" applyAlignment="1" applyProtection="1">
      <alignment horizontal="center" shrinkToFit="1"/>
    </xf>
    <xf numFmtId="0" fontId="9" fillId="0" borderId="0" xfId="0" applyFont="1" applyAlignment="1" applyProtection="1">
      <alignment horizontal="left" textRotation="90"/>
    </xf>
    <xf numFmtId="0" fontId="9" fillId="0" borderId="0" xfId="0" applyFont="1" applyAlignment="1" applyProtection="1">
      <alignment horizontal="left" vertical="top" textRotation="90"/>
    </xf>
    <xf numFmtId="0" fontId="9" fillId="0" borderId="0" xfId="0" applyFont="1" applyAlignment="1" applyProtection="1">
      <alignment horizontal="left" vertical="center"/>
    </xf>
    <xf numFmtId="0" fontId="29" fillId="0" borderId="0" xfId="0" applyFont="1" applyAlignment="1" applyProtection="1">
      <alignment horizontal="center" vertical="center"/>
    </xf>
    <xf numFmtId="0" fontId="30" fillId="0" borderId="0" xfId="0" applyFont="1" applyAlignment="1" applyProtection="1">
      <alignment vertical="center"/>
    </xf>
    <xf numFmtId="0" fontId="17" fillId="0" borderId="0" xfId="0" applyFont="1" applyAlignment="1" applyProtection="1">
      <alignment vertical="center" wrapText="1"/>
    </xf>
    <xf numFmtId="0" fontId="3" fillId="0" borderId="0" xfId="0" applyFont="1" applyAlignment="1" applyProtection="1">
      <alignment horizontal="right"/>
    </xf>
    <xf numFmtId="0" fontId="1" fillId="0" borderId="0" xfId="0" applyFont="1" applyAlignment="1" applyProtection="1">
      <alignment vertical="center" shrinkToFit="1"/>
    </xf>
    <xf numFmtId="0" fontId="6" fillId="0" borderId="0" xfId="0" applyFont="1" applyAlignment="1" applyProtection="1">
      <alignment shrinkToFit="1"/>
    </xf>
    <xf numFmtId="0" fontId="31" fillId="0" borderId="0" xfId="0" applyFont="1" applyAlignment="1" applyProtection="1">
      <alignment vertical="center"/>
    </xf>
    <xf numFmtId="0" fontId="33" fillId="0" borderId="0" xfId="0" applyFont="1" applyProtection="1">
      <alignment vertical="center"/>
    </xf>
    <xf numFmtId="0" fontId="1" fillId="0" borderId="2" xfId="0" applyFont="1" applyBorder="1" applyAlignment="1" applyProtection="1">
      <alignment horizontal="distributed" vertical="center" justifyLastLine="1"/>
    </xf>
    <xf numFmtId="49" fontId="5" fillId="0" borderId="2" xfId="0" applyNumberFormat="1" applyFont="1" applyBorder="1" applyAlignment="1" applyProtection="1">
      <alignment horizontal="center" vertical="center" justifyLastLine="1"/>
      <protection locked="0"/>
    </xf>
    <xf numFmtId="0" fontId="5" fillId="0" borderId="2" xfId="0" applyNumberFormat="1" applyFont="1" applyBorder="1" applyAlignment="1" applyProtection="1">
      <alignment horizontal="center" vertical="center" justifyLastLine="1"/>
      <protection locked="0"/>
    </xf>
    <xf numFmtId="0" fontId="1" fillId="0" borderId="0" xfId="0" applyFont="1" applyBorder="1" applyProtection="1">
      <alignment vertical="center"/>
    </xf>
    <xf numFmtId="0" fontId="9" fillId="0" borderId="0" xfId="0" applyFont="1" applyBorder="1" applyProtection="1">
      <alignment vertical="center"/>
    </xf>
    <xf numFmtId="0" fontId="1" fillId="0" borderId="0" xfId="0" applyFont="1" applyBorder="1" applyAlignment="1" applyProtection="1"/>
    <xf numFmtId="0" fontId="1" fillId="0" borderId="0" xfId="0" applyFont="1" applyAlignment="1" applyProtection="1"/>
    <xf numFmtId="176" fontId="0" fillId="0" borderId="2" xfId="0" applyNumberFormat="1" applyBorder="1" applyAlignment="1" applyProtection="1">
      <alignment horizontal="center" vertical="center" shrinkToFit="1"/>
      <protection locked="0"/>
    </xf>
    <xf numFmtId="176" fontId="0" fillId="0" borderId="0" xfId="0" applyNumberFormat="1" applyBorder="1" applyAlignment="1" applyProtection="1">
      <alignment horizontal="center" vertical="center" shrinkToFit="1"/>
      <protection locked="0"/>
    </xf>
    <xf numFmtId="0" fontId="1" fillId="0" borderId="0" xfId="0" applyFont="1" applyAlignment="1">
      <alignment vertical="center" shrinkToFit="1"/>
    </xf>
    <xf numFmtId="0" fontId="34" fillId="0" borderId="0" xfId="0" applyFont="1" applyAlignment="1" applyProtection="1">
      <alignment horizontal="center" vertical="center"/>
    </xf>
    <xf numFmtId="0" fontId="34" fillId="0" borderId="0" xfId="0" applyFont="1" applyAlignment="1" applyProtection="1">
      <alignment vertical="center"/>
    </xf>
    <xf numFmtId="0" fontId="28" fillId="0" borderId="0" xfId="0" applyFont="1" applyBorder="1" applyAlignment="1" applyProtection="1">
      <alignment vertical="center"/>
    </xf>
    <xf numFmtId="0" fontId="1" fillId="0" borderId="0" xfId="0" applyFont="1" applyAlignment="1">
      <alignment horizontal="distributed" vertical="center"/>
    </xf>
    <xf numFmtId="0" fontId="9" fillId="0" borderId="0" xfId="0" applyFont="1" applyAlignment="1" applyProtection="1">
      <alignment horizontal="center" vertical="center"/>
    </xf>
    <xf numFmtId="0" fontId="9" fillId="0" borderId="0" xfId="0" applyFont="1" applyBorder="1" applyAlignment="1" applyProtection="1">
      <alignment horizontal="center" vertical="center"/>
    </xf>
    <xf numFmtId="0" fontId="21" fillId="0" borderId="0" xfId="0" applyFont="1" applyAlignment="1" applyProtection="1">
      <alignment horizontal="center" vertical="center"/>
    </xf>
    <xf numFmtId="0" fontId="5" fillId="4" borderId="9" xfId="0" applyFont="1" applyFill="1" applyBorder="1" applyAlignment="1" applyProtection="1">
      <alignment vertical="center"/>
    </xf>
    <xf numFmtId="177" fontId="22" fillId="4" borderId="50" xfId="0" applyNumberFormat="1" applyFont="1" applyFill="1" applyBorder="1" applyAlignment="1" applyProtection="1">
      <alignment vertical="center" shrinkToFit="1"/>
    </xf>
    <xf numFmtId="177" fontId="22" fillId="4" borderId="17" xfId="0" applyNumberFormat="1" applyFont="1" applyFill="1" applyBorder="1" applyAlignment="1" applyProtection="1">
      <alignment vertical="center" shrinkToFit="1"/>
      <protection locked="0"/>
    </xf>
    <xf numFmtId="177" fontId="22" fillId="4" borderId="18" xfId="0" applyNumberFormat="1" applyFont="1" applyFill="1" applyBorder="1" applyAlignment="1" applyProtection="1">
      <alignment vertical="center" shrinkToFit="1"/>
      <protection locked="0"/>
    </xf>
    <xf numFmtId="178" fontId="22" fillId="4" borderId="50" xfId="0" applyNumberFormat="1" applyFont="1" applyFill="1" applyBorder="1" applyAlignment="1" applyProtection="1">
      <alignment vertical="center" shrinkToFit="1"/>
      <protection locked="0"/>
    </xf>
    <xf numFmtId="177" fontId="22" fillId="4" borderId="46" xfId="0" applyNumberFormat="1" applyFont="1" applyFill="1" applyBorder="1" applyAlignment="1" applyProtection="1">
      <alignment vertical="center" shrinkToFit="1"/>
    </xf>
    <xf numFmtId="177" fontId="22" fillId="4" borderId="21" xfId="0" applyNumberFormat="1" applyFont="1" applyFill="1" applyBorder="1" applyAlignment="1" applyProtection="1">
      <alignment vertical="center" shrinkToFit="1"/>
      <protection locked="0"/>
    </xf>
    <xf numFmtId="177" fontId="22" fillId="4" borderId="22" xfId="0" applyNumberFormat="1" applyFont="1" applyFill="1" applyBorder="1" applyAlignment="1" applyProtection="1">
      <alignment vertical="center" shrinkToFit="1"/>
      <protection locked="0"/>
    </xf>
    <xf numFmtId="178" fontId="22" fillId="4" borderId="47" xfId="0" applyNumberFormat="1" applyFont="1" applyFill="1" applyBorder="1" applyAlignment="1" applyProtection="1">
      <alignment vertical="center" shrinkToFit="1"/>
      <protection locked="0"/>
    </xf>
    <xf numFmtId="177" fontId="22" fillId="4" borderId="28" xfId="0" applyNumberFormat="1" applyFont="1" applyFill="1" applyBorder="1" applyAlignment="1" applyProtection="1">
      <alignment vertical="center" shrinkToFit="1"/>
    </xf>
    <xf numFmtId="177" fontId="22" fillId="4" borderId="7" xfId="0" applyNumberFormat="1" applyFont="1" applyFill="1" applyBorder="1" applyAlignment="1" applyProtection="1">
      <alignment vertical="center" shrinkToFit="1"/>
      <protection locked="0"/>
    </xf>
    <xf numFmtId="177" fontId="22" fillId="4" borderId="8" xfId="0" applyNumberFormat="1" applyFont="1" applyFill="1" applyBorder="1" applyAlignment="1" applyProtection="1">
      <alignment vertical="center" shrinkToFit="1"/>
      <protection locked="0"/>
    </xf>
    <xf numFmtId="178" fontId="22" fillId="4" borderId="40" xfId="0" applyNumberFormat="1" applyFont="1" applyFill="1" applyBorder="1" applyAlignment="1" applyProtection="1">
      <alignment vertical="center" shrinkToFit="1"/>
      <protection locked="0"/>
    </xf>
    <xf numFmtId="177" fontId="22" fillId="4" borderId="51" xfId="0" applyNumberFormat="1" applyFont="1" applyFill="1" applyBorder="1" applyAlignment="1" applyProtection="1">
      <alignment vertical="center" shrinkToFit="1"/>
    </xf>
    <xf numFmtId="177" fontId="22" fillId="4" borderId="17" xfId="0" applyNumberFormat="1" applyFont="1" applyFill="1" applyBorder="1" applyAlignment="1" applyProtection="1">
      <alignment vertical="center" shrinkToFit="1"/>
    </xf>
    <xf numFmtId="177" fontId="22" fillId="4" borderId="52" xfId="0" applyNumberFormat="1" applyFont="1" applyFill="1" applyBorder="1" applyAlignment="1" applyProtection="1">
      <alignment vertical="center" shrinkToFit="1"/>
    </xf>
    <xf numFmtId="177" fontId="22" fillId="4" borderId="38" xfId="0" applyNumberFormat="1" applyFont="1" applyFill="1" applyBorder="1" applyAlignment="1" applyProtection="1">
      <alignment vertical="center" shrinkToFit="1"/>
    </xf>
    <xf numFmtId="177" fontId="22" fillId="4" borderId="45" xfId="0" applyNumberFormat="1" applyFont="1" applyFill="1" applyBorder="1" applyAlignment="1" applyProtection="1">
      <alignment vertical="center" shrinkToFit="1"/>
    </xf>
    <xf numFmtId="177" fontId="22" fillId="4" borderId="53" xfId="0" applyNumberFormat="1" applyFont="1" applyFill="1" applyBorder="1" applyAlignment="1" applyProtection="1">
      <alignment vertical="center" shrinkToFit="1"/>
    </xf>
    <xf numFmtId="177" fontId="22" fillId="4" borderId="7" xfId="0" applyNumberFormat="1" applyFont="1" applyFill="1" applyBorder="1" applyAlignment="1" applyProtection="1">
      <alignment vertical="center" shrinkToFit="1"/>
    </xf>
    <xf numFmtId="177" fontId="22" fillId="4" borderId="8" xfId="0" applyNumberFormat="1" applyFont="1" applyFill="1" applyBorder="1" applyAlignment="1" applyProtection="1">
      <alignment vertical="center" shrinkToFit="1"/>
    </xf>
    <xf numFmtId="0" fontId="5" fillId="0" borderId="0" xfId="0" applyFont="1" applyAlignment="1" applyProtection="1"/>
    <xf numFmtId="0" fontId="34" fillId="0" borderId="0" xfId="0" applyFont="1" applyProtection="1">
      <alignment vertical="center"/>
    </xf>
    <xf numFmtId="0" fontId="35" fillId="0" borderId="0" xfId="0" applyFont="1">
      <alignment vertical="center"/>
    </xf>
    <xf numFmtId="177" fontId="22" fillId="4" borderId="54" xfId="0" applyNumberFormat="1" applyFont="1" applyFill="1" applyBorder="1" applyAlignment="1" applyProtection="1">
      <alignment vertical="center" shrinkToFit="1"/>
    </xf>
    <xf numFmtId="184" fontId="22" fillId="4" borderId="51" xfId="0" applyNumberFormat="1" applyFont="1" applyFill="1" applyBorder="1" applyAlignment="1" applyProtection="1">
      <alignment vertical="center" shrinkToFit="1"/>
    </xf>
    <xf numFmtId="184" fontId="22" fillId="4" borderId="46" xfId="0" applyNumberFormat="1" applyFont="1" applyFill="1" applyBorder="1" applyAlignment="1" applyProtection="1">
      <alignment vertical="center" shrinkToFit="1"/>
    </xf>
    <xf numFmtId="184" fontId="22" fillId="4" borderId="40" xfId="0" applyNumberFormat="1" applyFont="1" applyFill="1" applyBorder="1" applyAlignment="1" applyProtection="1">
      <alignment vertical="center" shrinkToFit="1"/>
    </xf>
    <xf numFmtId="0" fontId="9" fillId="5" borderId="7" xfId="0" applyFont="1" applyFill="1" applyBorder="1" applyAlignment="1" applyProtection="1">
      <alignment vertical="center" wrapText="1"/>
    </xf>
    <xf numFmtId="0" fontId="38" fillId="0" borderId="0" xfId="0" applyFont="1" applyProtection="1">
      <alignment vertical="center"/>
    </xf>
    <xf numFmtId="0" fontId="4" fillId="0" borderId="0" xfId="0" applyFont="1" applyAlignment="1" applyProtection="1">
      <alignment horizontal="center"/>
    </xf>
    <xf numFmtId="185" fontId="10" fillId="2" borderId="38" xfId="0" applyNumberFormat="1" applyFont="1" applyFill="1" applyBorder="1" applyAlignment="1" applyProtection="1">
      <alignment shrinkToFit="1"/>
    </xf>
    <xf numFmtId="185" fontId="10" fillId="2" borderId="45" xfId="0" applyNumberFormat="1" applyFont="1" applyFill="1" applyBorder="1" applyAlignment="1" applyProtection="1">
      <alignment shrinkToFit="1"/>
    </xf>
    <xf numFmtId="185" fontId="10" fillId="2" borderId="21" xfId="0" applyNumberFormat="1" applyFont="1" applyFill="1" applyBorder="1" applyAlignment="1" applyProtection="1">
      <alignment shrinkToFit="1"/>
    </xf>
    <xf numFmtId="185" fontId="10" fillId="2" borderId="22" xfId="0" applyNumberFormat="1" applyFont="1" applyFill="1" applyBorder="1" applyAlignment="1" applyProtection="1">
      <alignment shrinkToFit="1"/>
    </xf>
    <xf numFmtId="185" fontId="10" fillId="2" borderId="32" xfId="0" applyNumberFormat="1" applyFont="1" applyFill="1" applyBorder="1" applyAlignment="1" applyProtection="1">
      <alignment shrinkToFit="1"/>
    </xf>
    <xf numFmtId="185" fontId="10" fillId="2" borderId="33" xfId="0" applyNumberFormat="1" applyFont="1" applyFill="1" applyBorder="1" applyAlignment="1" applyProtection="1">
      <alignment shrinkToFit="1"/>
    </xf>
    <xf numFmtId="183" fontId="5" fillId="0" borderId="0" xfId="0" applyNumberFormat="1" applyFont="1" applyBorder="1" applyAlignment="1" applyProtection="1">
      <alignment horizontal="distributed" vertical="center"/>
    </xf>
    <xf numFmtId="0" fontId="5" fillId="0" borderId="0" xfId="0" applyNumberFormat="1" applyFont="1" applyBorder="1" applyAlignment="1" applyProtection="1">
      <alignment horizontal="center" vertical="center"/>
    </xf>
    <xf numFmtId="183" fontId="5" fillId="0" borderId="0" xfId="0" applyNumberFormat="1" applyFont="1" applyBorder="1" applyAlignment="1" applyProtection="1">
      <alignment horizontal="center" vertical="center"/>
    </xf>
    <xf numFmtId="177" fontId="22" fillId="0" borderId="2" xfId="0" applyNumberFormat="1" applyFont="1" applyBorder="1" applyAlignment="1" applyProtection="1">
      <alignment shrinkToFit="1"/>
      <protection locked="0"/>
    </xf>
    <xf numFmtId="0" fontId="9" fillId="0" borderId="2" xfId="0" applyNumberFormat="1" applyFont="1" applyBorder="1" applyAlignment="1" applyProtection="1">
      <alignment vertical="center"/>
      <protection locked="0"/>
    </xf>
    <xf numFmtId="58" fontId="1" fillId="0" borderId="0" xfId="0" quotePrefix="1" applyNumberFormat="1" applyFont="1" applyAlignment="1" applyProtection="1">
      <alignment horizontal="left" vertical="center"/>
    </xf>
    <xf numFmtId="0" fontId="1" fillId="0" borderId="0" xfId="0" applyFont="1" applyAlignment="1" applyProtection="1">
      <alignment vertical="center"/>
    </xf>
    <xf numFmtId="0" fontId="40" fillId="0" borderId="0" xfId="0" applyFont="1">
      <alignment vertical="center"/>
    </xf>
    <xf numFmtId="0" fontId="9" fillId="0" borderId="0" xfId="0" applyFont="1" applyAlignment="1" applyProtection="1">
      <alignment horizontal="center" vertical="center" textRotation="90"/>
    </xf>
    <xf numFmtId="0" fontId="43" fillId="0" borderId="0" xfId="0" applyFont="1">
      <alignment vertical="center"/>
    </xf>
    <xf numFmtId="0" fontId="42" fillId="0" borderId="0" xfId="0" applyFont="1">
      <alignment vertical="center"/>
    </xf>
    <xf numFmtId="0" fontId="44" fillId="0" borderId="0" xfId="0" applyFont="1" applyAlignment="1" applyProtection="1">
      <alignment vertical="center"/>
    </xf>
    <xf numFmtId="0" fontId="7" fillId="0" borderId="0" xfId="0" applyFont="1" applyAlignment="1" applyProtection="1">
      <alignment horizontal="center"/>
    </xf>
    <xf numFmtId="179" fontId="14" fillId="0" borderId="68" xfId="0" applyNumberFormat="1" applyFont="1" applyBorder="1" applyAlignment="1" applyProtection="1">
      <alignment vertical="center" shrinkToFit="1"/>
      <protection locked="0"/>
    </xf>
    <xf numFmtId="179" fontId="14" fillId="0" borderId="69" xfId="0" applyNumberFormat="1" applyFont="1" applyBorder="1" applyAlignment="1" applyProtection="1">
      <alignment vertical="center" shrinkToFit="1"/>
      <protection locked="0"/>
    </xf>
    <xf numFmtId="177" fontId="14" fillId="3" borderId="69" xfId="0" applyNumberFormat="1" applyFont="1" applyFill="1" applyBorder="1" applyAlignment="1" applyProtection="1">
      <alignment vertical="center" shrinkToFit="1"/>
    </xf>
    <xf numFmtId="179" fontId="14" fillId="0" borderId="75" xfId="0" applyNumberFormat="1" applyFont="1" applyBorder="1" applyAlignment="1" applyProtection="1">
      <alignment vertical="center" shrinkToFit="1"/>
      <protection locked="0"/>
    </xf>
    <xf numFmtId="177" fontId="14" fillId="3" borderId="62" xfId="0" applyNumberFormat="1" applyFont="1" applyFill="1" applyBorder="1" applyAlignment="1" applyProtection="1">
      <alignment vertical="center" shrinkToFit="1"/>
    </xf>
    <xf numFmtId="179" fontId="14" fillId="0" borderId="76" xfId="0" applyNumberFormat="1" applyFont="1" applyBorder="1" applyAlignment="1" applyProtection="1">
      <alignment vertical="center" shrinkToFit="1"/>
      <protection locked="0"/>
    </xf>
    <xf numFmtId="0" fontId="7" fillId="0" borderId="0" xfId="0" applyFont="1" applyAlignment="1" applyProtection="1">
      <alignment horizontal="center"/>
    </xf>
    <xf numFmtId="0" fontId="6" fillId="0" borderId="0" xfId="0" applyFont="1" applyAlignment="1">
      <alignment shrinkToFit="1"/>
    </xf>
    <xf numFmtId="0" fontId="9" fillId="0" borderId="12" xfId="0" applyFont="1" applyBorder="1" applyAlignment="1" applyProtection="1">
      <alignment horizontal="distributed" vertical="center" shrinkToFit="1"/>
    </xf>
    <xf numFmtId="0" fontId="26" fillId="0" borderId="0" xfId="0" applyFont="1" applyAlignment="1">
      <alignment horizontal="left" vertical="center" wrapText="1"/>
    </xf>
    <xf numFmtId="0" fontId="23"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xf>
    <xf numFmtId="0" fontId="7" fillId="0" borderId="1"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xf>
    <xf numFmtId="0" fontId="7" fillId="0" borderId="3" xfId="0" applyNumberFormat="1" applyFont="1" applyFill="1" applyBorder="1" applyAlignment="1" applyProtection="1">
      <alignment horizontal="center" vertical="center"/>
    </xf>
    <xf numFmtId="0" fontId="7" fillId="0" borderId="55"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center" vertical="center"/>
    </xf>
    <xf numFmtId="0" fontId="7" fillId="0" borderId="56"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 vertical="center"/>
    </xf>
    <xf numFmtId="0" fontId="7" fillId="0" borderId="6" xfId="0" applyNumberFormat="1" applyFont="1" applyFill="1" applyBorder="1" applyAlignment="1" applyProtection="1">
      <alignment horizontal="center" vertical="center"/>
    </xf>
    <xf numFmtId="0" fontId="3" fillId="0" borderId="55" xfId="0" applyFont="1" applyBorder="1" applyAlignment="1">
      <alignment horizontal="center" vertical="distributed"/>
    </xf>
    <xf numFmtId="0" fontId="3" fillId="0" borderId="0" xfId="0" applyFont="1" applyBorder="1" applyAlignment="1">
      <alignment horizontal="center" vertical="distributed"/>
    </xf>
    <xf numFmtId="0" fontId="3" fillId="0" borderId="56" xfId="0" applyFont="1" applyBorder="1" applyAlignment="1">
      <alignment horizontal="center" vertical="distributed"/>
    </xf>
    <xf numFmtId="0" fontId="3" fillId="0" borderId="0" xfId="0" applyFont="1" applyAlignment="1" applyProtection="1">
      <alignment horizontal="right"/>
    </xf>
    <xf numFmtId="0" fontId="7" fillId="0" borderId="0" xfId="0" applyFont="1" applyAlignment="1" applyProtection="1">
      <alignment horizontal="distributed" shrinkToFit="1"/>
      <protection locked="0"/>
    </xf>
    <xf numFmtId="0" fontId="7" fillId="0" borderId="0" xfId="0" applyFont="1" applyAlignment="1" applyProtection="1">
      <alignment horizontal="center" shrinkToFit="1"/>
      <protection locked="0"/>
    </xf>
    <xf numFmtId="0" fontId="7" fillId="0" borderId="0" xfId="0" applyFont="1" applyAlignment="1" applyProtection="1">
      <alignment horizontal="center"/>
    </xf>
    <xf numFmtId="176" fontId="0" fillId="0" borderId="5" xfId="0" applyNumberFormat="1" applyBorder="1" applyAlignment="1" applyProtection="1">
      <alignment horizontal="center" shrinkToFit="1"/>
    </xf>
    <xf numFmtId="0" fontId="0" fillId="0" borderId="60"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57" xfId="0"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0" fillId="0" borderId="74"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32" fillId="3" borderId="19" xfId="0" applyFont="1" applyFill="1" applyBorder="1" applyAlignment="1" applyProtection="1">
      <alignment horizontal="center" vertical="center" shrinkToFit="1"/>
    </xf>
    <xf numFmtId="0" fontId="32" fillId="3" borderId="71" xfId="0" applyFont="1" applyFill="1" applyBorder="1" applyAlignment="1" applyProtection="1">
      <alignment horizontal="center" vertical="center" shrinkToFit="1"/>
    </xf>
    <xf numFmtId="0" fontId="1" fillId="0" borderId="52" xfId="0" applyFont="1" applyBorder="1" applyAlignment="1" applyProtection="1">
      <alignment horizontal="center" vertical="center" shrinkToFit="1"/>
    </xf>
    <xf numFmtId="0" fontId="1" fillId="0" borderId="23" xfId="0" applyFont="1" applyBorder="1" applyAlignment="1" applyProtection="1">
      <alignment horizontal="center" vertical="center" shrinkToFit="1"/>
    </xf>
    <xf numFmtId="0" fontId="1" fillId="0" borderId="20" xfId="0" applyFont="1" applyBorder="1" applyAlignment="1" applyProtection="1">
      <alignment horizontal="distributed" vertical="center"/>
    </xf>
    <xf numFmtId="0" fontId="1" fillId="0" borderId="22" xfId="0" applyFont="1" applyBorder="1" applyAlignment="1" applyProtection="1">
      <alignment horizontal="distributed" vertical="center"/>
    </xf>
    <xf numFmtId="0" fontId="1" fillId="3" borderId="52" xfId="0" applyFont="1" applyFill="1" applyBorder="1" applyAlignment="1" applyProtection="1">
      <alignment horizontal="distributed" vertical="center"/>
    </xf>
    <xf numFmtId="0" fontId="1" fillId="3" borderId="23" xfId="0" applyFont="1" applyFill="1" applyBorder="1" applyAlignment="1" applyProtection="1">
      <alignment horizontal="distributed" vertical="center"/>
    </xf>
    <xf numFmtId="0" fontId="1" fillId="3" borderId="35" xfId="0" applyFont="1" applyFill="1" applyBorder="1" applyAlignment="1" applyProtection="1">
      <alignment horizontal="center" vertical="center"/>
    </xf>
    <xf numFmtId="0" fontId="1" fillId="3" borderId="30" xfId="0" applyFont="1" applyFill="1" applyBorder="1" applyAlignment="1" applyProtection="1">
      <alignment horizontal="center" vertical="center"/>
    </xf>
    <xf numFmtId="0" fontId="1" fillId="0" borderId="0" xfId="0" applyFont="1" applyBorder="1" applyAlignment="1" applyProtection="1"/>
    <xf numFmtId="0" fontId="1" fillId="0" borderId="49" xfId="0" applyFont="1" applyBorder="1" applyAlignment="1" applyProtection="1">
      <alignment horizontal="center" vertical="justify" wrapText="1"/>
    </xf>
    <xf numFmtId="0" fontId="1" fillId="0" borderId="51" xfId="0" applyFont="1" applyBorder="1" applyAlignment="1" applyProtection="1">
      <alignment horizontal="center" vertical="center" shrinkToFit="1"/>
    </xf>
    <xf numFmtId="0" fontId="1" fillId="0" borderId="19" xfId="0" applyFont="1" applyBorder="1" applyAlignment="1" applyProtection="1">
      <alignment horizontal="center" vertical="center" shrinkToFit="1"/>
    </xf>
    <xf numFmtId="0" fontId="1" fillId="0" borderId="52" xfId="0" applyFont="1" applyBorder="1" applyAlignment="1" applyProtection="1">
      <alignment horizontal="distributed" vertical="center"/>
    </xf>
    <xf numFmtId="0" fontId="1" fillId="0" borderId="23" xfId="0" applyFont="1" applyBorder="1" applyAlignment="1" applyProtection="1">
      <alignment horizontal="distributed" vertical="center"/>
    </xf>
    <xf numFmtId="0" fontId="1" fillId="0" borderId="0" xfId="0" applyFont="1" applyAlignment="1" applyProtection="1"/>
    <xf numFmtId="0" fontId="1" fillId="0" borderId="58" xfId="0" applyFont="1" applyBorder="1" applyAlignment="1" applyProtection="1">
      <alignment horizontal="distributed" vertical="center"/>
    </xf>
    <xf numFmtId="0" fontId="1" fillId="0" borderId="27" xfId="0" applyFont="1" applyBorder="1" applyAlignment="1" applyProtection="1">
      <alignment horizontal="distributed" vertical="center"/>
    </xf>
    <xf numFmtId="0" fontId="1" fillId="3" borderId="12" xfId="0" applyFont="1" applyFill="1" applyBorder="1" applyAlignment="1" applyProtection="1">
      <alignment horizontal="center" vertical="center"/>
    </xf>
    <xf numFmtId="0" fontId="1" fillId="0" borderId="13" xfId="0" applyFont="1" applyBorder="1" applyAlignment="1" applyProtection="1">
      <alignment horizontal="center" vertical="distributed"/>
    </xf>
    <xf numFmtId="0" fontId="1" fillId="0" borderId="14" xfId="0" applyFont="1" applyBorder="1" applyAlignment="1" applyProtection="1">
      <alignment horizontal="center" vertical="distributed"/>
    </xf>
    <xf numFmtId="0" fontId="1" fillId="0" borderId="59" xfId="0" applyFont="1" applyBorder="1" applyAlignment="1" applyProtection="1">
      <alignment horizontal="center" vertical="distributed"/>
    </xf>
    <xf numFmtId="0" fontId="1" fillId="0" borderId="16" xfId="0" applyFont="1" applyBorder="1" applyAlignment="1" applyProtection="1">
      <alignment horizontal="distributed" vertical="center"/>
    </xf>
    <xf numFmtId="0" fontId="1" fillId="0" borderId="18" xfId="0" applyFont="1" applyBorder="1" applyAlignment="1" applyProtection="1">
      <alignment horizontal="distributed" vertical="center"/>
    </xf>
    <xf numFmtId="0" fontId="1" fillId="0" borderId="37" xfId="0" applyFont="1" applyBorder="1" applyAlignment="1" applyProtection="1">
      <alignment horizontal="distributed" vertical="center"/>
    </xf>
    <xf numFmtId="0" fontId="1" fillId="0" borderId="24" xfId="0" applyFont="1" applyBorder="1" applyAlignment="1" applyProtection="1">
      <alignment horizontal="distributed" vertical="center"/>
    </xf>
    <xf numFmtId="0" fontId="1" fillId="0" borderId="26" xfId="0" applyFont="1" applyBorder="1" applyAlignment="1" applyProtection="1">
      <alignment horizontal="distributed" vertical="center"/>
    </xf>
    <xf numFmtId="0" fontId="9" fillId="0" borderId="10" xfId="0" applyFont="1" applyBorder="1" applyAlignment="1" applyProtection="1">
      <alignment horizontal="distributed" vertical="center" justifyLastLine="1"/>
    </xf>
    <xf numFmtId="0" fontId="9" fillId="0" borderId="11" xfId="0" applyFont="1" applyBorder="1" applyAlignment="1" applyProtection="1">
      <alignment horizontal="distributed" vertical="center" justifyLastLine="1"/>
    </xf>
    <xf numFmtId="0" fontId="9" fillId="0" borderId="12" xfId="0" applyFont="1" applyBorder="1" applyAlignment="1" applyProtection="1">
      <alignment horizontal="distributed" vertical="center" justifyLastLine="1"/>
    </xf>
    <xf numFmtId="0" fontId="9" fillId="0" borderId="54"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64"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0" borderId="18" xfId="0" applyFont="1" applyBorder="1" applyAlignment="1" applyProtection="1">
      <alignment horizontal="center" vertical="center"/>
    </xf>
    <xf numFmtId="0" fontId="9" fillId="0" borderId="50"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21" xfId="0" applyFont="1" applyBorder="1" applyAlignment="1" applyProtection="1">
      <alignment horizontal="distributed" vertical="center" indent="2"/>
    </xf>
    <xf numFmtId="0" fontId="9" fillId="0" borderId="7" xfId="0" applyFont="1" applyBorder="1" applyAlignment="1" applyProtection="1">
      <alignment horizontal="distributed" vertical="center" indent="2"/>
    </xf>
    <xf numFmtId="0" fontId="9" fillId="0" borderId="22" xfId="0" applyFont="1" applyBorder="1" applyAlignment="1" applyProtection="1">
      <alignment horizontal="distributed" vertical="center" indent="2"/>
    </xf>
    <xf numFmtId="0" fontId="9" fillId="0" borderId="8" xfId="0" applyFont="1" applyBorder="1" applyAlignment="1" applyProtection="1">
      <alignment horizontal="distributed" vertical="center" indent="2"/>
    </xf>
    <xf numFmtId="0" fontId="9" fillId="0" borderId="47" xfId="0" applyFont="1" applyBorder="1" applyAlignment="1" applyProtection="1">
      <alignment horizontal="distributed" vertical="center" justifyLastLine="1"/>
    </xf>
    <xf numFmtId="0" fontId="9" fillId="0" borderId="40" xfId="0" applyFont="1" applyBorder="1" applyAlignment="1" applyProtection="1">
      <alignment horizontal="distributed" vertical="center" justifyLastLine="1"/>
    </xf>
    <xf numFmtId="0" fontId="9" fillId="0" borderId="21"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56" xfId="0" applyFont="1" applyBorder="1" applyAlignment="1" applyProtection="1">
      <alignment horizontal="center" vertical="distributed" textRotation="255"/>
    </xf>
    <xf numFmtId="0" fontId="11" fillId="0" borderId="0" xfId="0" applyFont="1" applyAlignment="1" applyProtection="1">
      <alignment horizontal="right"/>
    </xf>
    <xf numFmtId="177" fontId="10" fillId="3" borderId="5" xfId="0" applyNumberFormat="1" applyFont="1" applyFill="1" applyBorder="1" applyAlignment="1" applyProtection="1">
      <alignment horizontal="right" indent="3"/>
    </xf>
    <xf numFmtId="0" fontId="10" fillId="3" borderId="5" xfId="0" applyFont="1" applyFill="1" applyBorder="1" applyAlignment="1" applyProtection="1">
      <alignment horizontal="right" indent="3"/>
    </xf>
    <xf numFmtId="0" fontId="9" fillId="0" borderId="10" xfId="0" applyFont="1" applyBorder="1" applyAlignment="1" applyProtection="1">
      <alignment horizontal="distributed" vertical="center" shrinkToFit="1"/>
    </xf>
    <xf numFmtId="0" fontId="9" fillId="0" borderId="11" xfId="0" applyFont="1" applyBorder="1" applyAlignment="1" applyProtection="1">
      <alignment horizontal="distributed" vertical="center" shrinkToFit="1"/>
    </xf>
    <xf numFmtId="0" fontId="9" fillId="0" borderId="12" xfId="0" applyFont="1" applyBorder="1" applyAlignment="1" applyProtection="1">
      <alignment horizontal="distributed" vertical="center" shrinkToFit="1"/>
    </xf>
    <xf numFmtId="0" fontId="9" fillId="0" borderId="20" xfId="0" applyFont="1" applyBorder="1" applyAlignment="1" applyProtection="1">
      <alignment horizontal="distributed" vertical="center" justifyLastLine="1"/>
    </xf>
    <xf numFmtId="0" fontId="9" fillId="0" borderId="65" xfId="0" applyFont="1" applyBorder="1" applyAlignment="1" applyProtection="1">
      <alignment horizontal="distributed" vertical="center" justifyLastLine="1"/>
    </xf>
    <xf numFmtId="49" fontId="7" fillId="0" borderId="1" xfId="0" applyNumberFormat="1" applyFont="1" applyBorder="1" applyAlignment="1" applyProtection="1">
      <alignment horizontal="center" vertical="center"/>
    </xf>
    <xf numFmtId="49" fontId="7" fillId="0" borderId="2" xfId="0" applyNumberFormat="1" applyFont="1" applyBorder="1" applyAlignment="1" applyProtection="1">
      <alignment horizontal="center" vertical="center"/>
    </xf>
    <xf numFmtId="49" fontId="7" fillId="0" borderId="3" xfId="0" applyNumberFormat="1" applyFont="1" applyBorder="1" applyAlignment="1" applyProtection="1">
      <alignment horizontal="center" vertical="center"/>
    </xf>
    <xf numFmtId="49" fontId="7" fillId="0" borderId="55" xfId="0" applyNumberFormat="1" applyFont="1" applyBorder="1" applyAlignment="1" applyProtection="1">
      <alignment horizontal="center" vertical="center"/>
    </xf>
    <xf numFmtId="49" fontId="7" fillId="0" borderId="0" xfId="0" applyNumberFormat="1" applyFont="1" applyBorder="1" applyAlignment="1" applyProtection="1">
      <alignment horizontal="center" vertical="center"/>
    </xf>
    <xf numFmtId="49" fontId="7" fillId="0" borderId="56" xfId="0" applyNumberFormat="1" applyFont="1" applyBorder="1" applyAlignment="1" applyProtection="1">
      <alignment horizontal="center" vertical="center"/>
    </xf>
    <xf numFmtId="49" fontId="7" fillId="0" borderId="4" xfId="0" applyNumberFormat="1" applyFont="1" applyBorder="1" applyAlignment="1" applyProtection="1">
      <alignment horizontal="center" vertical="center"/>
    </xf>
    <xf numFmtId="49" fontId="7" fillId="0" borderId="5" xfId="0" applyNumberFormat="1" applyFont="1" applyBorder="1" applyAlignment="1" applyProtection="1">
      <alignment horizontal="center" vertical="center"/>
    </xf>
    <xf numFmtId="49" fontId="7" fillId="0" borderId="6" xfId="0" applyNumberFormat="1" applyFont="1" applyBorder="1" applyAlignment="1" applyProtection="1">
      <alignment horizontal="center" vertical="center"/>
    </xf>
    <xf numFmtId="0" fontId="3" fillId="0" borderId="55" xfId="0" applyFont="1" applyBorder="1" applyAlignment="1" applyProtection="1">
      <alignment horizontal="center" vertical="distributed"/>
    </xf>
    <xf numFmtId="0" fontId="3" fillId="0" borderId="0" xfId="0" applyFont="1" applyBorder="1" applyAlignment="1" applyProtection="1">
      <alignment horizontal="center" vertical="distributed"/>
    </xf>
    <xf numFmtId="0" fontId="3" fillId="0" borderId="56" xfId="0" applyFont="1" applyBorder="1" applyAlignment="1" applyProtection="1">
      <alignment horizontal="center" vertical="distributed"/>
    </xf>
    <xf numFmtId="176" fontId="1" fillId="0" borderId="0" xfId="0" applyNumberFormat="1" applyFont="1" applyAlignment="1" applyProtection="1">
      <alignment shrinkToFit="1"/>
    </xf>
    <xf numFmtId="176" fontId="7" fillId="0" borderId="0" xfId="0" applyNumberFormat="1" applyFont="1" applyAlignment="1" applyProtection="1">
      <alignment horizontal="distributed" justifyLastLine="1" shrinkToFit="1"/>
    </xf>
    <xf numFmtId="0" fontId="5" fillId="0" borderId="66" xfId="0" applyFont="1" applyBorder="1" applyAlignment="1" applyProtection="1">
      <alignment horizontal="distributed" vertical="center" justifyLastLine="1"/>
    </xf>
    <xf numFmtId="0" fontId="5" fillId="0" borderId="67" xfId="0" applyFont="1" applyBorder="1" applyAlignment="1" applyProtection="1">
      <alignment horizontal="distributed" vertical="center" justifyLastLine="1"/>
    </xf>
    <xf numFmtId="0" fontId="5" fillId="0" borderId="9" xfId="0" applyFont="1" applyBorder="1" applyAlignment="1" applyProtection="1">
      <alignment horizontal="distributed" vertical="center" justifyLastLine="1"/>
    </xf>
    <xf numFmtId="182" fontId="16" fillId="4" borderId="66" xfId="0" applyNumberFormat="1" applyFont="1" applyFill="1" applyBorder="1" applyAlignment="1" applyProtection="1">
      <alignment horizontal="right" vertical="center" shrinkToFit="1"/>
    </xf>
    <xf numFmtId="182" fontId="6" fillId="4" borderId="67" xfId="0" applyNumberFormat="1" applyFont="1" applyFill="1" applyBorder="1" applyAlignment="1" applyProtection="1">
      <alignment horizontal="right" vertical="center" shrinkToFit="1"/>
    </xf>
    <xf numFmtId="182" fontId="16" fillId="0" borderId="66" xfId="0" applyNumberFormat="1" applyFont="1" applyBorder="1" applyAlignment="1" applyProtection="1">
      <alignment horizontal="right" vertical="center" shrinkToFit="1"/>
      <protection locked="0"/>
    </xf>
    <xf numFmtId="182" fontId="16" fillId="0" borderId="67" xfId="0" applyNumberFormat="1" applyFont="1" applyBorder="1" applyAlignment="1" applyProtection="1">
      <alignment horizontal="right" vertical="center" shrinkToFit="1"/>
      <protection locked="0"/>
    </xf>
    <xf numFmtId="182" fontId="16" fillId="4" borderId="67" xfId="0" applyNumberFormat="1" applyFont="1" applyFill="1" applyBorder="1" applyAlignment="1" applyProtection="1">
      <alignment horizontal="right" vertical="center" shrinkToFit="1"/>
    </xf>
    <xf numFmtId="182" fontId="16" fillId="4" borderId="4" xfId="0" applyNumberFormat="1" applyFont="1" applyFill="1" applyBorder="1" applyAlignment="1" applyProtection="1">
      <alignment horizontal="right" vertical="center" shrinkToFit="1"/>
    </xf>
    <xf numFmtId="182" fontId="16" fillId="4" borderId="5" xfId="0" applyNumberFormat="1" applyFont="1" applyFill="1" applyBorder="1" applyAlignment="1" applyProtection="1">
      <alignment horizontal="right" vertical="center" shrinkToFit="1"/>
    </xf>
    <xf numFmtId="0" fontId="34" fillId="0" borderId="0" xfId="0" applyFont="1" applyAlignment="1" applyProtection="1">
      <alignment vertical="top" wrapText="1"/>
    </xf>
    <xf numFmtId="0" fontId="39" fillId="0" borderId="0" xfId="0" applyFont="1" applyAlignment="1">
      <alignment vertical="top" wrapText="1"/>
    </xf>
    <xf numFmtId="0" fontId="3" fillId="0" borderId="0" xfId="0" applyFont="1" applyAlignment="1" applyProtection="1">
      <alignment horizontal="right" shrinkToFit="1"/>
    </xf>
    <xf numFmtId="0" fontId="32" fillId="0" borderId="0" xfId="0" applyFont="1" applyAlignment="1" applyProtection="1">
      <alignment horizontal="center" vertical="center"/>
      <protection locked="0"/>
    </xf>
    <xf numFmtId="0" fontId="5" fillId="0" borderId="0" xfId="0" applyFont="1" applyAlignment="1" applyProtection="1">
      <alignment horizontal="center"/>
    </xf>
    <xf numFmtId="181" fontId="16" fillId="4" borderId="5" xfId="0" applyNumberFormat="1" applyFont="1" applyFill="1" applyBorder="1" applyAlignment="1" applyProtection="1">
      <alignment horizontal="distributed" vertical="center"/>
    </xf>
    <xf numFmtId="176" fontId="7" fillId="0" borderId="0" xfId="0" applyNumberFormat="1" applyFont="1" applyAlignment="1" applyProtection="1">
      <alignment horizontal="center" justifyLastLine="1" shrinkToFit="1"/>
    </xf>
    <xf numFmtId="0" fontId="0" fillId="0" borderId="61" xfId="0" applyBorder="1" applyAlignment="1" applyProtection="1">
      <alignment horizontal="center" vertical="center" shrinkToFit="1"/>
      <protection locked="0"/>
    </xf>
    <xf numFmtId="0" fontId="0" fillId="0" borderId="62" xfId="0" applyBorder="1" applyAlignment="1" applyProtection="1">
      <alignment horizontal="center" vertical="center" shrinkToFit="1"/>
      <protection locked="0"/>
    </xf>
    <xf numFmtId="0" fontId="32" fillId="3" borderId="13" xfId="0" applyFont="1" applyFill="1" applyBorder="1" applyAlignment="1" applyProtection="1">
      <alignment horizontal="center" vertical="center" shrinkToFit="1"/>
    </xf>
    <xf numFmtId="0" fontId="32" fillId="3" borderId="59" xfId="0" applyFont="1" applyFill="1" applyBorder="1" applyAlignment="1" applyProtection="1">
      <alignment horizontal="center" vertical="center" shrinkToFit="1"/>
    </xf>
    <xf numFmtId="0" fontId="1" fillId="3" borderId="12" xfId="0" applyFont="1" applyFill="1" applyBorder="1" applyAlignment="1" applyProtection="1">
      <alignment horizontal="center" vertical="center" shrinkToFit="1"/>
    </xf>
    <xf numFmtId="0" fontId="1" fillId="3" borderId="35" xfId="0" applyFont="1" applyFill="1" applyBorder="1" applyAlignment="1" applyProtection="1">
      <alignment horizontal="center" vertical="center" shrinkToFit="1"/>
    </xf>
    <xf numFmtId="0" fontId="1" fillId="3" borderId="30" xfId="0" applyFont="1" applyFill="1" applyBorder="1" applyAlignment="1" applyProtection="1">
      <alignment horizontal="center" vertical="center" shrinkToFit="1"/>
    </xf>
    <xf numFmtId="0" fontId="1" fillId="0" borderId="2" xfId="0" applyFont="1" applyBorder="1" applyAlignment="1" applyProtection="1"/>
    <xf numFmtId="0" fontId="27" fillId="0" borderId="0" xfId="0" applyFont="1" applyBorder="1" applyAlignment="1" applyProtection="1">
      <alignment horizontal="left" vertical="center"/>
    </xf>
    <xf numFmtId="0" fontId="27" fillId="0" borderId="0" xfId="0" applyFont="1" applyAlignment="1">
      <alignment horizontal="left" vertical="center"/>
    </xf>
    <xf numFmtId="176" fontId="0" fillId="0" borderId="5" xfId="0" applyNumberFormat="1" applyBorder="1" applyAlignment="1" applyProtection="1">
      <alignment horizontal="center"/>
      <protection locked="0"/>
    </xf>
    <xf numFmtId="176" fontId="0" fillId="0" borderId="60" xfId="0" applyNumberFormat="1" applyBorder="1" applyAlignment="1" applyProtection="1">
      <alignment horizontal="center" vertical="center" wrapText="1"/>
      <protection locked="0"/>
    </xf>
    <xf numFmtId="176" fontId="0" fillId="0" borderId="28" xfId="0" applyNumberFormat="1" applyBorder="1" applyAlignment="1" applyProtection="1">
      <alignment horizontal="center" vertical="center" wrapText="1"/>
      <protection locked="0"/>
    </xf>
    <xf numFmtId="176" fontId="0" fillId="0" borderId="57" xfId="0" applyNumberFormat="1" applyBorder="1" applyAlignment="1" applyProtection="1">
      <alignment horizontal="center" vertical="center" wrapText="1"/>
      <protection locked="0"/>
    </xf>
    <xf numFmtId="176" fontId="0" fillId="0" borderId="29" xfId="0" applyNumberFormat="1" applyBorder="1" applyAlignment="1" applyProtection="1">
      <alignment horizontal="center" vertical="center" wrapText="1"/>
      <protection locked="0"/>
    </xf>
    <xf numFmtId="176" fontId="0" fillId="0" borderId="74" xfId="0" applyNumberFormat="1" applyBorder="1" applyAlignment="1" applyProtection="1">
      <alignment horizontal="center" vertical="center" wrapText="1"/>
      <protection locked="0"/>
    </xf>
    <xf numFmtId="176" fontId="0" fillId="0" borderId="30" xfId="0" applyNumberFormat="1" applyBorder="1" applyAlignment="1" applyProtection="1">
      <alignment horizontal="center" vertical="center" wrapText="1"/>
      <protection locked="0"/>
    </xf>
    <xf numFmtId="0" fontId="1" fillId="3" borderId="49" xfId="0" applyFont="1" applyFill="1" applyBorder="1" applyAlignment="1" applyProtection="1">
      <alignment horizontal="center" vertical="center"/>
    </xf>
    <xf numFmtId="0" fontId="1" fillId="0" borderId="20" xfId="0" applyFont="1" applyBorder="1" applyAlignment="1" applyProtection="1">
      <alignment horizontal="distributed" vertical="center" shrinkToFit="1"/>
    </xf>
    <xf numFmtId="0" fontId="1" fillId="0" borderId="22" xfId="0" applyFont="1" applyBorder="1" applyAlignment="1" applyProtection="1">
      <alignment horizontal="distributed" vertical="center" shrinkToFit="1"/>
    </xf>
    <xf numFmtId="0" fontId="1" fillId="3" borderId="20" xfId="0" applyFont="1" applyFill="1" applyBorder="1" applyAlignment="1" applyProtection="1">
      <alignment horizontal="distributed" vertical="center" shrinkToFit="1"/>
    </xf>
    <xf numFmtId="0" fontId="1" fillId="3" borderId="22" xfId="0" applyFont="1" applyFill="1" applyBorder="1" applyAlignment="1" applyProtection="1">
      <alignment horizontal="distributed" vertical="center" shrinkToFit="1"/>
    </xf>
    <xf numFmtId="0" fontId="1" fillId="0" borderId="51" xfId="0" applyFont="1" applyBorder="1" applyAlignment="1" applyProtection="1">
      <alignment vertical="center" shrinkToFit="1"/>
    </xf>
    <xf numFmtId="0" fontId="1" fillId="0" borderId="19" xfId="0" applyFont="1" applyBorder="1" applyAlignment="1" applyProtection="1">
      <alignment vertical="center" shrinkToFit="1"/>
    </xf>
    <xf numFmtId="0" fontId="5" fillId="0" borderId="0" xfId="0" applyFont="1" applyAlignment="1" applyProtection="1">
      <alignment horizontal="left"/>
    </xf>
    <xf numFmtId="0" fontId="1" fillId="0" borderId="66" xfId="0" applyFont="1" applyBorder="1" applyAlignment="1" applyProtection="1">
      <alignment horizontal="distributed" vertical="center" justifyLastLine="1"/>
    </xf>
    <xf numFmtId="0" fontId="1" fillId="0" borderId="67" xfId="0" applyFont="1" applyBorder="1" applyAlignment="1" applyProtection="1">
      <alignment horizontal="distributed" vertical="center" justifyLastLine="1"/>
    </xf>
    <xf numFmtId="0" fontId="1" fillId="0" borderId="9" xfId="0" applyFont="1" applyBorder="1" applyAlignment="1" applyProtection="1">
      <alignment horizontal="distributed" vertical="center" justifyLastLine="1"/>
    </xf>
    <xf numFmtId="49" fontId="5" fillId="0" borderId="66" xfId="0" applyNumberFormat="1" applyFont="1" applyBorder="1" applyAlignment="1" applyProtection="1">
      <alignment horizontal="center" vertical="center" justifyLastLine="1"/>
    </xf>
    <xf numFmtId="0" fontId="5" fillId="0" borderId="67" xfId="0" applyNumberFormat="1" applyFont="1" applyBorder="1" applyAlignment="1" applyProtection="1">
      <alignment horizontal="center" vertical="center" justifyLastLine="1"/>
    </xf>
    <xf numFmtId="0" fontId="5" fillId="0" borderId="9" xfId="0" applyNumberFormat="1" applyFont="1" applyBorder="1" applyAlignment="1" applyProtection="1">
      <alignment horizontal="center" vertical="center" justifyLastLine="1"/>
    </xf>
    <xf numFmtId="176" fontId="1" fillId="0" borderId="0" xfId="0" applyNumberFormat="1" applyFont="1" applyAlignment="1" applyProtection="1">
      <alignment horizontal="center" shrinkToFit="1"/>
    </xf>
    <xf numFmtId="0" fontId="3" fillId="0" borderId="0" xfId="0" applyFont="1" applyAlignment="1" applyProtection="1">
      <alignment horizontal="center"/>
    </xf>
    <xf numFmtId="0" fontId="1" fillId="0" borderId="0" xfId="0" applyFont="1" applyAlignment="1" applyProtection="1">
      <alignment horizontal="left"/>
    </xf>
    <xf numFmtId="176" fontId="18" fillId="4" borderId="0" xfId="0" applyNumberFormat="1" applyFont="1" applyFill="1" applyAlignment="1" applyProtection="1">
      <alignment horizontal="right" shrinkToFit="1"/>
    </xf>
    <xf numFmtId="0" fontId="9" fillId="0" borderId="1" xfId="0" applyFont="1" applyBorder="1" applyAlignment="1" applyProtection="1">
      <alignment horizontal="center" vertical="center" justifyLastLine="1"/>
    </xf>
    <xf numFmtId="0" fontId="9" fillId="0" borderId="2" xfId="0" applyFont="1" applyBorder="1" applyAlignment="1" applyProtection="1">
      <alignment horizontal="center" vertical="center" justifyLastLine="1"/>
    </xf>
    <xf numFmtId="0" fontId="9" fillId="0" borderId="55" xfId="0" applyFont="1" applyBorder="1" applyAlignment="1" applyProtection="1">
      <alignment horizontal="center" vertical="center" justifyLastLine="1"/>
    </xf>
    <xf numFmtId="0" fontId="9" fillId="0" borderId="0" xfId="0" applyFont="1" applyBorder="1" applyAlignment="1" applyProtection="1">
      <alignment horizontal="center" vertical="center" justifyLastLine="1"/>
    </xf>
    <xf numFmtId="0" fontId="9" fillId="0" borderId="4" xfId="0" applyFont="1" applyBorder="1" applyAlignment="1" applyProtection="1">
      <alignment horizontal="center" vertical="center" justifyLastLine="1"/>
    </xf>
    <xf numFmtId="0" fontId="9" fillId="0" borderId="5" xfId="0" applyFont="1" applyBorder="1" applyAlignment="1" applyProtection="1">
      <alignment horizontal="center" vertical="center" justifyLastLine="1"/>
    </xf>
    <xf numFmtId="0" fontId="9" fillId="0" borderId="51" xfId="0" applyFont="1" applyBorder="1" applyAlignment="1" applyProtection="1">
      <alignment horizontal="center" vertical="center"/>
    </xf>
    <xf numFmtId="0" fontId="9" fillId="0" borderId="52" xfId="0" applyFont="1" applyBorder="1" applyAlignment="1" applyProtection="1">
      <alignment horizontal="center" vertical="center"/>
    </xf>
    <xf numFmtId="0" fontId="9" fillId="0" borderId="53" xfId="0" applyFont="1" applyBorder="1" applyAlignment="1" applyProtection="1">
      <alignment horizontal="center" vertical="center"/>
    </xf>
    <xf numFmtId="0" fontId="9" fillId="0" borderId="68" xfId="0" applyFont="1" applyBorder="1" applyAlignment="1" applyProtection="1">
      <alignment horizontal="center" vertical="center"/>
    </xf>
    <xf numFmtId="0" fontId="9" fillId="0" borderId="69" xfId="0" applyFont="1" applyBorder="1" applyAlignment="1" applyProtection="1">
      <alignment horizontal="center" vertical="center"/>
    </xf>
    <xf numFmtId="0" fontId="9" fillId="5" borderId="70" xfId="0" applyFont="1" applyFill="1" applyBorder="1" applyAlignment="1" applyProtection="1">
      <alignment vertical="center" wrapText="1"/>
    </xf>
    <xf numFmtId="0" fontId="9" fillId="5" borderId="64" xfId="0" applyFont="1" applyFill="1" applyBorder="1" applyAlignment="1" applyProtection="1">
      <alignment vertical="center" wrapText="1"/>
    </xf>
    <xf numFmtId="0" fontId="9" fillId="5" borderId="65" xfId="0" applyFont="1" applyFill="1" applyBorder="1" applyAlignment="1" applyProtection="1">
      <alignment vertical="center" wrapText="1"/>
    </xf>
    <xf numFmtId="0" fontId="9" fillId="0" borderId="70" xfId="0" applyFont="1" applyBorder="1" applyAlignment="1" applyProtection="1">
      <alignment horizontal="center" vertical="center"/>
    </xf>
    <xf numFmtId="0" fontId="9" fillId="0" borderId="71" xfId="0" applyFont="1" applyBorder="1" applyAlignment="1" applyProtection="1">
      <alignment horizontal="center" vertical="center"/>
    </xf>
    <xf numFmtId="176" fontId="9" fillId="0" borderId="10" xfId="0" applyNumberFormat="1" applyFont="1" applyBorder="1" applyAlignment="1" applyProtection="1">
      <alignment horizontal="center" vertical="center" wrapText="1"/>
      <protection locked="0"/>
    </xf>
    <xf numFmtId="176" fontId="9" fillId="0" borderId="11" xfId="0" applyNumberFormat="1" applyFont="1" applyBorder="1" applyAlignment="1" applyProtection="1">
      <alignment horizontal="center" vertical="center" wrapText="1"/>
      <protection locked="0"/>
    </xf>
    <xf numFmtId="176" fontId="9" fillId="0" borderId="12" xfId="0" applyNumberFormat="1" applyFont="1" applyBorder="1" applyAlignment="1" applyProtection="1">
      <alignment horizontal="center" vertical="center" wrapText="1"/>
      <protection locked="0"/>
    </xf>
    <xf numFmtId="177" fontId="22" fillId="4" borderId="68" xfId="0" applyNumberFormat="1" applyFont="1" applyFill="1" applyBorder="1" applyAlignment="1" applyProtection="1">
      <alignment shrinkToFit="1"/>
      <protection locked="0"/>
    </xf>
    <xf numFmtId="177" fontId="22" fillId="4" borderId="54" xfId="0" applyNumberFormat="1" applyFont="1" applyFill="1" applyBorder="1" applyAlignment="1" applyProtection="1">
      <alignment shrinkToFit="1"/>
      <protection locked="0"/>
    </xf>
    <xf numFmtId="177" fontId="22" fillId="4" borderId="16" xfId="0" applyNumberFormat="1" applyFont="1" applyFill="1" applyBorder="1" applyAlignment="1" applyProtection="1">
      <alignment shrinkToFit="1"/>
      <protection locked="0"/>
    </xf>
    <xf numFmtId="184" fontId="22" fillId="4" borderId="68" xfId="0" applyNumberFormat="1" applyFont="1" applyFill="1" applyBorder="1" applyAlignment="1" applyProtection="1">
      <alignment shrinkToFit="1"/>
    </xf>
    <xf numFmtId="184" fontId="22" fillId="4" borderId="54" xfId="0" applyNumberFormat="1" applyFont="1" applyFill="1" applyBorder="1" applyAlignment="1" applyProtection="1">
      <alignment shrinkToFit="1"/>
    </xf>
    <xf numFmtId="184" fontId="22" fillId="4" borderId="19" xfId="0" applyNumberFormat="1" applyFont="1" applyFill="1" applyBorder="1" applyAlignment="1" applyProtection="1">
      <alignment shrinkToFit="1"/>
    </xf>
    <xf numFmtId="177" fontId="22" fillId="4" borderId="69" xfId="0" applyNumberFormat="1" applyFont="1" applyFill="1" applyBorder="1" applyAlignment="1" applyProtection="1">
      <alignment shrinkToFit="1"/>
      <protection locked="0"/>
    </xf>
    <xf numFmtId="177" fontId="22" fillId="4" borderId="63" xfId="0" applyNumberFormat="1" applyFont="1" applyFill="1" applyBorder="1" applyAlignment="1" applyProtection="1">
      <alignment shrinkToFit="1"/>
      <protection locked="0"/>
    </xf>
    <xf numFmtId="177" fontId="22" fillId="4" borderId="20" xfId="0" applyNumberFormat="1" applyFont="1" applyFill="1" applyBorder="1" applyAlignment="1" applyProtection="1">
      <alignment shrinkToFit="1"/>
      <protection locked="0"/>
    </xf>
    <xf numFmtId="184" fontId="22" fillId="4" borderId="69" xfId="0" applyNumberFormat="1" applyFont="1" applyFill="1" applyBorder="1" applyAlignment="1" applyProtection="1">
      <alignment shrinkToFit="1"/>
    </xf>
    <xf numFmtId="184" fontId="22" fillId="4" borderId="63" xfId="0" applyNumberFormat="1" applyFont="1" applyFill="1" applyBorder="1" applyAlignment="1" applyProtection="1">
      <alignment shrinkToFit="1"/>
    </xf>
    <xf numFmtId="184" fontId="22" fillId="4" borderId="23" xfId="0" applyNumberFormat="1" applyFont="1" applyFill="1" applyBorder="1" applyAlignment="1" applyProtection="1">
      <alignment shrinkToFit="1"/>
    </xf>
    <xf numFmtId="177" fontId="22" fillId="0" borderId="70" xfId="0" applyNumberFormat="1" applyFont="1" applyBorder="1" applyAlignment="1" applyProtection="1">
      <alignment shrinkToFit="1"/>
      <protection locked="0"/>
    </xf>
    <xf numFmtId="177" fontId="22" fillId="0" borderId="64" xfId="0" applyNumberFormat="1" applyFont="1" applyBorder="1" applyAlignment="1" applyProtection="1">
      <alignment shrinkToFit="1"/>
      <protection locked="0"/>
    </xf>
    <xf numFmtId="177" fontId="22" fillId="0" borderId="65" xfId="0" applyNumberFormat="1" applyFont="1" applyBorder="1" applyAlignment="1" applyProtection="1">
      <alignment shrinkToFit="1"/>
      <protection locked="0"/>
    </xf>
    <xf numFmtId="184" fontId="22" fillId="4" borderId="70" xfId="0" applyNumberFormat="1" applyFont="1" applyFill="1" applyBorder="1" applyAlignment="1" applyProtection="1">
      <alignment shrinkToFit="1"/>
    </xf>
    <xf numFmtId="184" fontId="22" fillId="4" borderId="64" xfId="0" applyNumberFormat="1" applyFont="1" applyFill="1" applyBorder="1" applyAlignment="1" applyProtection="1">
      <alignment shrinkToFit="1"/>
    </xf>
    <xf numFmtId="184" fontId="22" fillId="4" borderId="71" xfId="0" applyNumberFormat="1" applyFont="1" applyFill="1" applyBorder="1" applyAlignment="1" applyProtection="1">
      <alignment shrinkToFit="1"/>
    </xf>
    <xf numFmtId="0" fontId="1" fillId="0" borderId="0" xfId="0" applyFont="1" applyAlignment="1" applyProtection="1">
      <alignment horizontal="left" vertical="center"/>
    </xf>
    <xf numFmtId="0" fontId="9" fillId="0" borderId="10"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12" xfId="0" applyFont="1" applyBorder="1" applyAlignment="1" applyProtection="1">
      <alignment horizontal="center" vertical="center"/>
    </xf>
    <xf numFmtId="184" fontId="22" fillId="4" borderId="72" xfId="0" applyNumberFormat="1" applyFont="1" applyFill="1" applyBorder="1" applyAlignment="1" applyProtection="1">
      <alignment shrinkToFit="1"/>
    </xf>
    <xf numFmtId="184" fontId="22" fillId="4" borderId="73" xfId="0" applyNumberFormat="1" applyFont="1" applyFill="1" applyBorder="1" applyAlignment="1" applyProtection="1">
      <alignment shrinkToFit="1"/>
    </xf>
    <xf numFmtId="184" fontId="22" fillId="4" borderId="37" xfId="0" applyNumberFormat="1" applyFont="1" applyFill="1" applyBorder="1" applyAlignment="1" applyProtection="1">
      <alignment shrinkToFit="1"/>
    </xf>
    <xf numFmtId="184" fontId="22" fillId="4" borderId="39" xfId="0" applyNumberFormat="1" applyFont="1" applyFill="1" applyBorder="1" applyAlignment="1" applyProtection="1">
      <alignment shrinkToFit="1"/>
    </xf>
    <xf numFmtId="0" fontId="1" fillId="0" borderId="2" xfId="0" applyFont="1" applyBorder="1" applyAlignment="1" applyProtection="1">
      <alignment horizontal="left" vertical="center"/>
    </xf>
    <xf numFmtId="184" fontId="22" fillId="4" borderId="65" xfId="0" applyNumberFormat="1" applyFont="1" applyFill="1" applyBorder="1" applyAlignment="1" applyProtection="1">
      <alignment shrinkToFit="1"/>
    </xf>
    <xf numFmtId="184" fontId="22" fillId="4" borderId="68" xfId="0" applyNumberFormat="1" applyFont="1" applyFill="1" applyBorder="1" applyAlignment="1" applyProtection="1">
      <alignment vertical="center" shrinkToFit="1"/>
    </xf>
    <xf numFmtId="184" fontId="22" fillId="4" borderId="54" xfId="0" applyNumberFormat="1" applyFont="1" applyFill="1" applyBorder="1" applyAlignment="1" applyProtection="1">
      <alignment vertical="center" shrinkToFit="1"/>
    </xf>
    <xf numFmtId="184" fontId="22" fillId="4" borderId="16" xfId="0" applyNumberFormat="1" applyFont="1" applyFill="1" applyBorder="1" applyAlignment="1" applyProtection="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219075</xdr:colOff>
      <xdr:row>17</xdr:row>
      <xdr:rowOff>85725</xdr:rowOff>
    </xdr:from>
    <xdr:to>
      <xdr:col>3</xdr:col>
      <xdr:colOff>133350</xdr:colOff>
      <xdr:row>21</xdr:row>
      <xdr:rowOff>38100</xdr:rowOff>
    </xdr:to>
    <xdr:sp macro="" textlink="">
      <xdr:nvSpPr>
        <xdr:cNvPr id="1465" name="Oval 1">
          <a:extLst>
            <a:ext uri="{FF2B5EF4-FFF2-40B4-BE49-F238E27FC236}">
              <a16:creationId xmlns:a16="http://schemas.microsoft.com/office/drawing/2014/main" id="{00000000-0008-0000-0600-0000B9050000}"/>
            </a:ext>
          </a:extLst>
        </xdr:cNvPr>
        <xdr:cNvSpPr>
          <a:spLocks noChangeArrowheads="1"/>
        </xdr:cNvSpPr>
      </xdr:nvSpPr>
      <xdr:spPr bwMode="auto">
        <a:xfrm>
          <a:off x="219075" y="3371850"/>
          <a:ext cx="1771650" cy="714375"/>
        </a:xfrm>
        <a:prstGeom prst="ellipse">
          <a:avLst/>
        </a:prstGeom>
        <a:solidFill>
          <a:srgbClr xmlns:mc="http://schemas.openxmlformats.org/markup-compatibility/2006" xmlns:a14="http://schemas.microsoft.com/office/drawing/2010/main" val="FFFFFF" mc:Ignorable="a14" a14:legacySpreadsheetColorIndex="65">
            <a:alpha val="0"/>
          </a:srgbClr>
        </a:solidFill>
        <a:ln w="2857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390523</xdr:colOff>
      <xdr:row>13</xdr:row>
      <xdr:rowOff>95249</xdr:rowOff>
    </xdr:from>
    <xdr:to>
      <xdr:col>6</xdr:col>
      <xdr:colOff>638175</xdr:colOff>
      <xdr:row>24</xdr:row>
      <xdr:rowOff>57150</xdr:rowOff>
    </xdr:to>
    <xdr:sp macro="" textlink="">
      <xdr:nvSpPr>
        <xdr:cNvPr id="1026" name="AutoShape 2">
          <a:extLst>
            <a:ext uri="{FF2B5EF4-FFF2-40B4-BE49-F238E27FC236}">
              <a16:creationId xmlns:a16="http://schemas.microsoft.com/office/drawing/2014/main" id="{00000000-0008-0000-0600-000002040000}"/>
            </a:ext>
          </a:extLst>
        </xdr:cNvPr>
        <xdr:cNvSpPr>
          <a:spLocks noChangeArrowheads="1"/>
        </xdr:cNvSpPr>
      </xdr:nvSpPr>
      <xdr:spPr bwMode="auto">
        <a:xfrm>
          <a:off x="2247898" y="2619374"/>
          <a:ext cx="3762377" cy="2057401"/>
        </a:xfrm>
        <a:prstGeom prst="wedgeRectCallout">
          <a:avLst>
            <a:gd name="adj1" fmla="val -56092"/>
            <a:gd name="adj2" fmla="val 1789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900"/>
            </a:lnSpc>
            <a:defRPr sz="1000"/>
          </a:pPr>
          <a:endParaRPr lang="en-US" altLang="ja-JP" sz="1100" b="0" i="0" u="none" strike="noStrike" baseline="0">
            <a:solidFill>
              <a:srgbClr val="000000"/>
            </a:solidFill>
            <a:latin typeface="ＭＳ Ｐゴシック"/>
            <a:ea typeface="ＭＳ Ｐゴシック"/>
          </a:endParaRPr>
        </a:p>
        <a:p>
          <a:pPr algn="l" rtl="0">
            <a:lnSpc>
              <a:spcPts val="900"/>
            </a:lnSpc>
            <a:defRPr sz="1000"/>
          </a:pP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注②</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・人件費支出</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・教育研究経費支出</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・管理経費支出</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「経常費補助金」以外の補助金に係る実績報告書に記載されている、補助対象経費を控除する。</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en-US" altLang="ja-JP"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a:t>
          </a:r>
          <a:r>
            <a:rPr lang="ja-JP" altLang="ja-JP" sz="1000" b="0" i="0" baseline="0">
              <a:effectLst/>
              <a:latin typeface="ＭＳ ゴシック" panose="020B0609070205080204" pitchFamily="49" charset="-128"/>
              <a:ea typeface="ＭＳ ゴシック" panose="020B0609070205080204" pitchFamily="49" charset="-128"/>
              <a:cs typeface="+mn-cs"/>
            </a:rPr>
            <a:t>経常費補助金以外のその他補助金</a:t>
          </a:r>
          <a:r>
            <a:rPr lang="ja-JP" altLang="en-US" sz="1000" b="0" i="0" baseline="0">
              <a:effectLst/>
              <a:latin typeface="ＭＳ ゴシック" panose="020B0609070205080204" pitchFamily="49" charset="-128"/>
              <a:ea typeface="ＭＳ ゴシック" panose="020B0609070205080204" pitchFamily="49" charset="-128"/>
              <a:cs typeface="+mn-cs"/>
            </a:rPr>
            <a:t>の例示</a:t>
          </a:r>
          <a:r>
            <a:rPr lang="en-US" altLang="ja-JP" sz="1000" b="0" i="0" baseline="0">
              <a:effectLst/>
              <a:latin typeface="ＭＳ ゴシック" panose="020B0609070205080204" pitchFamily="49" charset="-128"/>
              <a:ea typeface="ＭＳ ゴシック" panose="020B0609070205080204" pitchFamily="49" charset="-128"/>
              <a:cs typeface="+mn-cs"/>
            </a:rPr>
            <a:t>】</a:t>
          </a:r>
        </a:p>
        <a:p>
          <a:pPr algn="l" rtl="0">
            <a:lnSpc>
              <a:spcPts val="900"/>
            </a:lnSpc>
            <a:defRPr sz="1000"/>
          </a:pPr>
          <a:r>
            <a:rPr lang="ja-JP" altLang="en-US" sz="1000" b="0" i="0" baseline="0">
              <a:effectLst/>
              <a:latin typeface="ＭＳ ゴシック" panose="020B0609070205080204" pitchFamily="49" charset="-128"/>
              <a:ea typeface="ＭＳ ゴシック" panose="020B0609070205080204" pitchFamily="49" charset="-128"/>
              <a:cs typeface="+mn-cs"/>
            </a:rPr>
            <a:t>　・大阪府私立高等学校等教育振興補助金</a:t>
          </a:r>
          <a:endParaRPr lang="en-US" altLang="ja-JP" sz="1000" b="0" i="0" baseline="0">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1000" b="0" i="0" baseline="0">
              <a:effectLst/>
              <a:latin typeface="ＭＳ ゴシック" panose="020B0609070205080204" pitchFamily="49" charset="-128"/>
              <a:ea typeface="ＭＳ ゴシック" panose="020B0609070205080204" pitchFamily="49" charset="-128"/>
              <a:cs typeface="+mn-cs"/>
            </a:rPr>
            <a:t>　・大阪府私立高等学校学校経営推進費補助金</a:t>
          </a:r>
          <a:endParaRPr lang="en-US" altLang="ja-JP" sz="1000" b="0" i="0" baseline="0">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190500</xdr:colOff>
      <xdr:row>10</xdr:row>
      <xdr:rowOff>123825</xdr:rowOff>
    </xdr:from>
    <xdr:to>
      <xdr:col>3</xdr:col>
      <xdr:colOff>104775</xdr:colOff>
      <xdr:row>12</xdr:row>
      <xdr:rowOff>9525</xdr:rowOff>
    </xdr:to>
    <xdr:sp macro="" textlink="">
      <xdr:nvSpPr>
        <xdr:cNvPr id="1467" name="Oval 3">
          <a:extLst>
            <a:ext uri="{FF2B5EF4-FFF2-40B4-BE49-F238E27FC236}">
              <a16:creationId xmlns:a16="http://schemas.microsoft.com/office/drawing/2014/main" id="{00000000-0008-0000-0600-0000BB050000}"/>
            </a:ext>
          </a:extLst>
        </xdr:cNvPr>
        <xdr:cNvSpPr>
          <a:spLocks noChangeArrowheads="1"/>
        </xdr:cNvSpPr>
      </xdr:nvSpPr>
      <xdr:spPr bwMode="auto">
        <a:xfrm>
          <a:off x="190500" y="2076450"/>
          <a:ext cx="1771650" cy="266700"/>
        </a:xfrm>
        <a:prstGeom prst="ellipse">
          <a:avLst/>
        </a:prstGeom>
        <a:solidFill>
          <a:srgbClr xmlns:mc="http://schemas.openxmlformats.org/markup-compatibility/2006" xmlns:a14="http://schemas.microsoft.com/office/drawing/2010/main" val="FFFFFF" mc:Ignorable="a14" a14:legacySpreadsheetColorIndex="65">
            <a:alpha val="0"/>
          </a:srgbClr>
        </a:solidFill>
        <a:ln w="2857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390525</xdr:colOff>
      <xdr:row>7</xdr:row>
      <xdr:rowOff>0</xdr:rowOff>
    </xdr:from>
    <xdr:to>
      <xdr:col>6</xdr:col>
      <xdr:colOff>647700</xdr:colOff>
      <xdr:row>12</xdr:row>
      <xdr:rowOff>123826</xdr:rowOff>
    </xdr:to>
    <xdr:sp macro="" textlink="">
      <xdr:nvSpPr>
        <xdr:cNvPr id="1028" name="AutoShape 4">
          <a:extLst>
            <a:ext uri="{FF2B5EF4-FFF2-40B4-BE49-F238E27FC236}">
              <a16:creationId xmlns:a16="http://schemas.microsoft.com/office/drawing/2014/main" id="{00000000-0008-0000-0600-000004040000}"/>
            </a:ext>
          </a:extLst>
        </xdr:cNvPr>
        <xdr:cNvSpPr>
          <a:spLocks noChangeArrowheads="1"/>
        </xdr:cNvSpPr>
      </xdr:nvSpPr>
      <xdr:spPr bwMode="auto">
        <a:xfrm>
          <a:off x="2247900" y="1381125"/>
          <a:ext cx="3771900" cy="1076326"/>
        </a:xfrm>
        <a:prstGeom prst="wedgeRectCallout">
          <a:avLst>
            <a:gd name="adj1" fmla="val -57259"/>
            <a:gd name="adj2" fmla="val 1600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注①</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・その他補助金収入</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「人件費」「教育研究経費」「管理経費」を対象とした補助金交付額を控除する。</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733424</xdr:colOff>
      <xdr:row>6</xdr:row>
      <xdr:rowOff>180976</xdr:rowOff>
    </xdr:from>
    <xdr:to>
      <xdr:col>10</xdr:col>
      <xdr:colOff>1133475</xdr:colOff>
      <xdr:row>20</xdr:row>
      <xdr:rowOff>95250</xdr:rowOff>
    </xdr:to>
    <xdr:sp macro="" textlink="">
      <xdr:nvSpPr>
        <xdr:cNvPr id="1029" name="Rectangle 5">
          <a:extLst>
            <a:ext uri="{FF2B5EF4-FFF2-40B4-BE49-F238E27FC236}">
              <a16:creationId xmlns:a16="http://schemas.microsoft.com/office/drawing/2014/main" id="{00000000-0008-0000-0600-000005040000}"/>
            </a:ext>
          </a:extLst>
        </xdr:cNvPr>
        <xdr:cNvSpPr>
          <a:spLocks noChangeArrowheads="1"/>
        </xdr:cNvSpPr>
      </xdr:nvSpPr>
      <xdr:spPr bwMode="auto">
        <a:xfrm>
          <a:off x="6105524" y="1371601"/>
          <a:ext cx="5086351" cy="258127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例）</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カウンセラーの雇用に対して教育振興補助金の交付を受ける場合。</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カウンセラーの人件費支出　１，５００，０００円</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カウンセラーの補助金額　　　　７５０，０００円</a:t>
          </a:r>
        </a:p>
        <a:p>
          <a:pPr algn="l" rtl="0">
            <a:defRPr sz="1000"/>
          </a:pP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・その他補助金収入</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「その他補助金収入総額」から７５０，０００円を控除した金額を入力する。</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rtl="0"/>
          <a:r>
            <a:rPr lang="ja-JP" altLang="en-US" sz="1100" b="0" i="0" baseline="0">
              <a:effectLst/>
              <a:latin typeface="ＭＳ ゴシック" panose="020B0609070205080204" pitchFamily="49" charset="-128"/>
              <a:ea typeface="ＭＳ ゴシック" panose="020B0609070205080204" pitchFamily="49" charset="-128"/>
              <a:cs typeface="+mn-cs"/>
            </a:rPr>
            <a:t>・</a:t>
          </a:r>
          <a:r>
            <a:rPr lang="ja-JP" altLang="ja-JP" sz="1100" b="0" i="0" baseline="0">
              <a:effectLst/>
              <a:latin typeface="ＭＳ ゴシック" panose="020B0609070205080204" pitchFamily="49" charset="-128"/>
              <a:ea typeface="ＭＳ ゴシック" panose="020B0609070205080204" pitchFamily="49" charset="-128"/>
              <a:cs typeface="+mn-cs"/>
            </a:rPr>
            <a:t>人件費支出</a:t>
          </a:r>
          <a:endParaRPr lang="ja-JP" altLang="ja-JP">
            <a:effectLst/>
            <a:latin typeface="ＭＳ ゴシック" panose="020B0609070205080204" pitchFamily="49" charset="-128"/>
            <a:ea typeface="ＭＳ ゴシック" panose="020B0609070205080204" pitchFamily="49" charset="-128"/>
          </a:endParaRPr>
        </a:p>
        <a:p>
          <a:pPr rtl="0"/>
          <a:r>
            <a:rPr lang="ja-JP" altLang="ja-JP" sz="1100" b="0" i="0" baseline="0">
              <a:effectLst/>
              <a:latin typeface="ＭＳ ゴシック" panose="020B0609070205080204" pitchFamily="49" charset="-128"/>
              <a:ea typeface="ＭＳ ゴシック" panose="020B0609070205080204" pitchFamily="49" charset="-128"/>
              <a:cs typeface="+mn-cs"/>
            </a:rPr>
            <a:t>  「人件費支出総額」から１，５００，０００円を控除した金額を入力する。</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sheetPr>
  <dimension ref="A1:J19"/>
  <sheetViews>
    <sheetView tabSelected="1" view="pageBreakPreview" zoomScale="130" zoomScaleNormal="100" zoomScaleSheetLayoutView="130" workbookViewId="0">
      <selection activeCell="A11" sqref="A11"/>
    </sheetView>
  </sheetViews>
  <sheetFormatPr defaultRowHeight="13.2" x14ac:dyDescent="0.2"/>
  <cols>
    <col min="10" max="10" width="38.21875" customWidth="1"/>
  </cols>
  <sheetData>
    <row r="1" spans="1:6" ht="25.8" x14ac:dyDescent="0.2">
      <c r="A1" s="93" t="s">
        <v>212</v>
      </c>
      <c r="B1" s="95"/>
    </row>
    <row r="2" spans="1:6" ht="16.2" x14ac:dyDescent="0.2">
      <c r="A2" s="198" t="s">
        <v>199</v>
      </c>
      <c r="B2" s="95"/>
    </row>
    <row r="3" spans="1:6" ht="16.2" x14ac:dyDescent="0.2">
      <c r="A3" s="197" t="s">
        <v>205</v>
      </c>
      <c r="B3" s="95"/>
    </row>
    <row r="4" spans="1:6" ht="16.2" x14ac:dyDescent="0.2">
      <c r="A4" s="195" t="s">
        <v>206</v>
      </c>
      <c r="B4" s="95"/>
    </row>
    <row r="5" spans="1:6" ht="17.25" customHeight="1" x14ac:dyDescent="0.2">
      <c r="A5" s="94"/>
      <c r="B5" s="95"/>
    </row>
    <row r="6" spans="1:6" ht="25.8" x14ac:dyDescent="0.2">
      <c r="A6" s="94" t="s">
        <v>207</v>
      </c>
      <c r="B6" s="95"/>
    </row>
    <row r="7" spans="1:6" ht="25.8" x14ac:dyDescent="0.2">
      <c r="A7" s="94" t="s">
        <v>208</v>
      </c>
      <c r="B7" s="95"/>
    </row>
    <row r="8" spans="1:6" ht="25.8" x14ac:dyDescent="0.2">
      <c r="A8" s="94" t="s">
        <v>209</v>
      </c>
      <c r="B8" s="95"/>
    </row>
    <row r="9" spans="1:6" ht="17.25" customHeight="1" x14ac:dyDescent="0.2">
      <c r="B9" s="95"/>
      <c r="D9" s="95"/>
      <c r="F9" s="95"/>
    </row>
    <row r="10" spans="1:6" ht="25.8" x14ac:dyDescent="0.2">
      <c r="A10" s="94" t="s">
        <v>224</v>
      </c>
      <c r="B10" s="95"/>
    </row>
    <row r="11" spans="1:6" ht="16.2" x14ac:dyDescent="0.2">
      <c r="A11" s="195" t="s">
        <v>204</v>
      </c>
      <c r="B11" s="95"/>
    </row>
    <row r="12" spans="1:6" ht="17.25" customHeight="1" x14ac:dyDescent="0.2">
      <c r="A12" s="94"/>
      <c r="B12" s="95"/>
    </row>
    <row r="13" spans="1:6" ht="25.8" x14ac:dyDescent="0.2">
      <c r="A13" s="94" t="s">
        <v>210</v>
      </c>
    </row>
    <row r="14" spans="1:6" ht="17.25" customHeight="1" x14ac:dyDescent="0.2">
      <c r="B14" s="95"/>
      <c r="D14" s="95"/>
      <c r="F14" s="95"/>
    </row>
    <row r="15" spans="1:6" ht="25.8" x14ac:dyDescent="0.2">
      <c r="A15" s="94" t="s">
        <v>223</v>
      </c>
      <c r="B15" s="95"/>
    </row>
    <row r="16" spans="1:6" ht="19.2" x14ac:dyDescent="0.2">
      <c r="A16" s="174"/>
    </row>
    <row r="17" spans="1:10" ht="17.25" customHeight="1" x14ac:dyDescent="0.2">
      <c r="A17" s="94"/>
      <c r="B17" s="95"/>
    </row>
    <row r="18" spans="1:10" ht="82.5" customHeight="1" x14ac:dyDescent="0.2">
      <c r="A18" s="210" t="s">
        <v>213</v>
      </c>
      <c r="B18" s="211"/>
      <c r="C18" s="211"/>
      <c r="D18" s="211"/>
      <c r="E18" s="211"/>
      <c r="F18" s="211"/>
      <c r="G18" s="211"/>
      <c r="H18" s="211"/>
      <c r="I18" s="211"/>
      <c r="J18" s="211"/>
    </row>
    <row r="19" spans="1:10" ht="17.25" customHeight="1" x14ac:dyDescent="0.2">
      <c r="A19" s="94"/>
      <c r="B19" s="95"/>
    </row>
  </sheetData>
  <mergeCells count="1">
    <mergeCell ref="A18:J18"/>
  </mergeCells>
  <phoneticPr fontId="2"/>
  <pageMargins left="1.41" right="0.75" top="1.36" bottom="1" header="0.51200000000000001" footer="0.5120000000000000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1"/>
  </sheetPr>
  <dimension ref="A1:R38"/>
  <sheetViews>
    <sheetView view="pageBreakPreview" topLeftCell="A22" zoomScaleNormal="100" workbookViewId="0">
      <selection activeCell="D36" sqref="D36"/>
    </sheetView>
  </sheetViews>
  <sheetFormatPr defaultColWidth="9" defaultRowHeight="12" x14ac:dyDescent="0.2"/>
  <cols>
    <col min="1" max="1" width="9" style="1"/>
    <col min="2" max="2" width="3.77734375" style="1" customWidth="1"/>
    <col min="3" max="4" width="9" style="1"/>
    <col min="5" max="5" width="15.21875" style="1" customWidth="1"/>
    <col min="6" max="6" width="1.88671875" style="1" customWidth="1"/>
    <col min="7" max="7" width="4.109375" style="1" customWidth="1"/>
    <col min="8" max="8" width="3.33203125" style="1" customWidth="1"/>
    <col min="9" max="10" width="3.21875" style="1" customWidth="1"/>
    <col min="11" max="13" width="3.33203125" style="1" customWidth="1"/>
    <col min="14" max="14" width="9" style="1"/>
    <col min="15" max="18" width="9" style="32"/>
    <col min="19" max="16384" width="9" style="1"/>
  </cols>
  <sheetData>
    <row r="1" spans="1:18" x14ac:dyDescent="0.2">
      <c r="A1" s="32" t="s">
        <v>174</v>
      </c>
    </row>
    <row r="2" spans="1:18" ht="12" customHeight="1" x14ac:dyDescent="0.2">
      <c r="G2" s="2"/>
      <c r="H2" s="3"/>
      <c r="I2" s="4"/>
      <c r="J2" s="214" t="str">
        <f>IF(G15="","",VLOOKUP(G15,整理番号!A2:D79,4,FALSE))</f>
        <v/>
      </c>
      <c r="K2" s="215"/>
      <c r="L2" s="215"/>
      <c r="M2" s="215"/>
      <c r="N2" s="216"/>
    </row>
    <row r="3" spans="1:18" ht="12" customHeight="1" x14ac:dyDescent="0.15">
      <c r="G3" s="223" t="s">
        <v>0</v>
      </c>
      <c r="H3" s="224"/>
      <c r="I3" s="225"/>
      <c r="J3" s="217"/>
      <c r="K3" s="218"/>
      <c r="L3" s="218"/>
      <c r="M3" s="218"/>
      <c r="N3" s="219"/>
      <c r="O3" s="36" t="s">
        <v>56</v>
      </c>
      <c r="P3" s="173" t="s">
        <v>202</v>
      </c>
      <c r="Q3" s="37"/>
      <c r="R3" s="37"/>
    </row>
    <row r="4" spans="1:18" ht="12" customHeight="1" x14ac:dyDescent="0.2">
      <c r="G4" s="5"/>
      <c r="H4" s="6"/>
      <c r="I4" s="7"/>
      <c r="J4" s="220"/>
      <c r="K4" s="221"/>
      <c r="L4" s="221"/>
      <c r="M4" s="221"/>
      <c r="N4" s="222"/>
      <c r="P4" s="37" t="s">
        <v>83</v>
      </c>
      <c r="Q4" s="37"/>
      <c r="R4" s="37"/>
    </row>
    <row r="5" spans="1:18" x14ac:dyDescent="0.2">
      <c r="P5" s="37"/>
      <c r="Q5" s="37"/>
      <c r="R5" s="37"/>
    </row>
    <row r="6" spans="1:18" x14ac:dyDescent="0.2">
      <c r="P6" s="37"/>
      <c r="Q6" s="37"/>
      <c r="R6" s="37"/>
    </row>
    <row r="7" spans="1:18" ht="14.4" x14ac:dyDescent="0.2">
      <c r="G7" s="226" t="s">
        <v>198</v>
      </c>
      <c r="H7" s="226"/>
      <c r="I7" s="181">
        <v>7</v>
      </c>
      <c r="J7" s="42" t="s">
        <v>1</v>
      </c>
      <c r="K7" s="181">
        <v>3</v>
      </c>
      <c r="L7" s="42" t="s">
        <v>2</v>
      </c>
      <c r="M7" s="181">
        <v>21</v>
      </c>
      <c r="N7" s="41" t="s">
        <v>3</v>
      </c>
      <c r="O7" s="36" t="s">
        <v>176</v>
      </c>
      <c r="P7" s="173" t="s">
        <v>225</v>
      </c>
      <c r="Q7" s="37"/>
      <c r="R7" s="37"/>
    </row>
    <row r="8" spans="1:18" x14ac:dyDescent="0.2">
      <c r="P8" s="37"/>
      <c r="Q8" s="37"/>
      <c r="R8" s="37"/>
    </row>
    <row r="9" spans="1:18" ht="16.2" x14ac:dyDescent="0.2">
      <c r="A9" s="8" t="s">
        <v>177</v>
      </c>
      <c r="P9" s="37"/>
      <c r="Q9" s="37"/>
      <c r="R9" s="37"/>
    </row>
    <row r="10" spans="1:18" x14ac:dyDescent="0.2">
      <c r="P10" s="37"/>
      <c r="Q10" s="37"/>
      <c r="R10" s="37"/>
    </row>
    <row r="11" spans="1:18" x14ac:dyDescent="0.2">
      <c r="P11" s="37"/>
      <c r="Q11" s="37"/>
      <c r="R11" s="37"/>
    </row>
    <row r="12" spans="1:18" x14ac:dyDescent="0.2">
      <c r="P12" s="37"/>
      <c r="Q12" s="37"/>
      <c r="R12" s="37"/>
    </row>
    <row r="13" spans="1:18" ht="18.75" customHeight="1" x14ac:dyDescent="0.25">
      <c r="E13" s="9" t="s">
        <v>4</v>
      </c>
      <c r="G13" s="227"/>
      <c r="H13" s="227"/>
      <c r="I13" s="227"/>
      <c r="J13" s="227"/>
      <c r="K13" s="227"/>
      <c r="L13" s="227"/>
      <c r="M13" s="227"/>
      <c r="N13" s="227"/>
      <c r="O13" s="36" t="s">
        <v>56</v>
      </c>
      <c r="P13" s="37" t="s">
        <v>166</v>
      </c>
      <c r="Q13" s="37"/>
      <c r="R13" s="37"/>
    </row>
    <row r="14" spans="1:18" x14ac:dyDescent="0.15">
      <c r="E14" s="147"/>
      <c r="G14" s="208"/>
      <c r="H14" s="208"/>
      <c r="I14" s="208"/>
      <c r="J14" s="208"/>
      <c r="K14" s="208"/>
      <c r="L14" s="208"/>
      <c r="M14" s="143"/>
      <c r="N14" s="143"/>
      <c r="P14" s="37"/>
      <c r="Q14" s="37"/>
      <c r="R14" s="37"/>
    </row>
    <row r="15" spans="1:18" ht="18.75" customHeight="1" x14ac:dyDescent="0.25">
      <c r="E15" s="9" t="s">
        <v>5</v>
      </c>
      <c r="G15" s="227"/>
      <c r="H15" s="227"/>
      <c r="I15" s="227"/>
      <c r="J15" s="227"/>
      <c r="K15" s="227"/>
      <c r="L15" s="227"/>
      <c r="M15" s="227"/>
      <c r="N15" s="227"/>
      <c r="O15" s="36" t="s">
        <v>56</v>
      </c>
      <c r="P15" s="37" t="s">
        <v>203</v>
      </c>
      <c r="Q15" s="37"/>
      <c r="R15" s="37"/>
    </row>
    <row r="16" spans="1:18" x14ac:dyDescent="0.2">
      <c r="E16" s="147"/>
      <c r="G16" s="143"/>
      <c r="H16" s="143"/>
      <c r="I16" s="143"/>
      <c r="J16" s="143"/>
      <c r="K16" s="143"/>
      <c r="L16" s="143"/>
      <c r="M16" s="143"/>
      <c r="N16" s="143"/>
      <c r="P16" s="37"/>
      <c r="Q16" s="37"/>
      <c r="R16" s="37"/>
    </row>
    <row r="17" spans="1:18" ht="18.75" customHeight="1" x14ac:dyDescent="0.25">
      <c r="E17" s="9" t="s">
        <v>6</v>
      </c>
      <c r="G17" s="228"/>
      <c r="H17" s="228"/>
      <c r="I17" s="228"/>
      <c r="J17" s="228"/>
      <c r="K17" s="228"/>
      <c r="L17" s="228"/>
      <c r="M17" s="228"/>
      <c r="N17" s="228"/>
      <c r="O17" s="36" t="s">
        <v>56</v>
      </c>
      <c r="P17" s="37" t="s">
        <v>167</v>
      </c>
      <c r="Q17" s="37"/>
      <c r="R17" s="37"/>
    </row>
    <row r="18" spans="1:18" x14ac:dyDescent="0.2">
      <c r="R18" s="37"/>
    </row>
    <row r="19" spans="1:18" x14ac:dyDescent="0.2">
      <c r="P19" s="37"/>
      <c r="Q19" s="37"/>
      <c r="R19" s="37"/>
    </row>
    <row r="20" spans="1:18" x14ac:dyDescent="0.2">
      <c r="P20" s="37"/>
      <c r="Q20" s="37"/>
      <c r="R20" s="37"/>
    </row>
    <row r="21" spans="1:18" x14ac:dyDescent="0.2">
      <c r="P21" s="37"/>
      <c r="Q21" s="37"/>
      <c r="R21" s="37"/>
    </row>
    <row r="22" spans="1:18" ht="19.2" x14ac:dyDescent="0.25">
      <c r="B22" s="10"/>
      <c r="C22" s="10" t="s">
        <v>214</v>
      </c>
      <c r="D22" s="10"/>
      <c r="E22" s="10"/>
      <c r="F22" s="10"/>
      <c r="G22" s="10"/>
      <c r="H22" s="10"/>
      <c r="I22" s="10"/>
      <c r="J22" s="10"/>
      <c r="K22" s="10"/>
      <c r="L22" s="10"/>
      <c r="M22" s="10"/>
      <c r="N22" s="10"/>
      <c r="P22" s="37"/>
      <c r="Q22" s="37"/>
      <c r="R22" s="37"/>
    </row>
    <row r="23" spans="1:18" ht="19.2" x14ac:dyDescent="0.2">
      <c r="C23" s="11" t="s">
        <v>173</v>
      </c>
      <c r="P23" s="37"/>
      <c r="Q23" s="37"/>
      <c r="R23" s="37"/>
    </row>
    <row r="24" spans="1:18" ht="19.2" x14ac:dyDescent="0.2">
      <c r="A24" s="8"/>
      <c r="C24" s="11"/>
      <c r="P24" s="37"/>
      <c r="Q24" s="37"/>
      <c r="R24" s="37"/>
    </row>
    <row r="25" spans="1:18" x14ac:dyDescent="0.2">
      <c r="P25" s="37"/>
      <c r="Q25" s="37"/>
      <c r="R25" s="37"/>
    </row>
    <row r="26" spans="1:18" x14ac:dyDescent="0.2">
      <c r="P26" s="37"/>
      <c r="Q26" s="37"/>
      <c r="R26" s="37"/>
    </row>
    <row r="27" spans="1:18" ht="18.75" customHeight="1" x14ac:dyDescent="0.25">
      <c r="B27" s="10" t="s">
        <v>7</v>
      </c>
      <c r="C27" s="10"/>
      <c r="D27" s="10"/>
      <c r="E27" s="10"/>
      <c r="F27" s="10"/>
      <c r="G27" s="10"/>
      <c r="H27" s="10"/>
      <c r="I27" s="10"/>
      <c r="J27" s="10"/>
      <c r="K27" s="10"/>
      <c r="L27" s="10"/>
      <c r="M27" s="10"/>
      <c r="N27" s="10"/>
      <c r="P27" s="37"/>
      <c r="Q27" s="37"/>
      <c r="R27" s="37"/>
    </row>
    <row r="28" spans="1:18" x14ac:dyDescent="0.2">
      <c r="P28" s="37"/>
      <c r="Q28" s="37"/>
      <c r="R28" s="37"/>
    </row>
    <row r="29" spans="1:18" x14ac:dyDescent="0.2">
      <c r="P29" s="37"/>
      <c r="Q29" s="37"/>
      <c r="R29" s="37"/>
    </row>
    <row r="30" spans="1:18" x14ac:dyDescent="0.2">
      <c r="P30" s="37"/>
      <c r="Q30" s="37"/>
      <c r="R30" s="37"/>
    </row>
    <row r="31" spans="1:18" ht="22.5" customHeight="1" x14ac:dyDescent="0.2">
      <c r="B31" s="213" t="s">
        <v>8</v>
      </c>
      <c r="C31" s="213"/>
      <c r="D31" s="213"/>
      <c r="E31" s="213"/>
      <c r="F31" s="213"/>
      <c r="G31" s="213"/>
      <c r="H31" s="213"/>
      <c r="I31" s="213"/>
      <c r="J31" s="213"/>
      <c r="K31" s="213"/>
      <c r="L31" s="213"/>
      <c r="M31" s="213"/>
      <c r="N31" s="213"/>
      <c r="P31" s="37"/>
      <c r="Q31" s="37"/>
      <c r="R31" s="37"/>
    </row>
    <row r="32" spans="1:18" x14ac:dyDescent="0.2">
      <c r="P32" s="37"/>
      <c r="Q32" s="37"/>
      <c r="R32" s="37"/>
    </row>
    <row r="33" spans="2:18" x14ac:dyDescent="0.2">
      <c r="P33" s="37"/>
      <c r="Q33" s="37"/>
      <c r="R33" s="37"/>
    </row>
    <row r="35" spans="2:18" ht="16.2" x14ac:dyDescent="0.2">
      <c r="B35" s="12">
        <v>1</v>
      </c>
      <c r="C35" s="212" t="s">
        <v>9</v>
      </c>
      <c r="D35" s="212"/>
      <c r="E35" s="8"/>
      <c r="F35" s="8" t="s">
        <v>10</v>
      </c>
      <c r="G35" s="8"/>
      <c r="H35" s="8"/>
      <c r="I35" s="8"/>
      <c r="J35" s="8"/>
      <c r="K35" s="8"/>
      <c r="L35" s="8"/>
      <c r="M35" s="8"/>
      <c r="N35" s="8"/>
    </row>
    <row r="38" spans="2:18" ht="16.2" x14ac:dyDescent="0.2">
      <c r="B38" s="12">
        <v>2</v>
      </c>
      <c r="C38" s="212" t="s">
        <v>11</v>
      </c>
      <c r="D38" s="212"/>
      <c r="E38" s="8"/>
      <c r="F38" s="8" t="s">
        <v>12</v>
      </c>
      <c r="G38" s="8"/>
      <c r="H38" s="8"/>
      <c r="I38" s="8"/>
      <c r="J38" s="8"/>
      <c r="K38" s="8"/>
      <c r="L38" s="8"/>
      <c r="M38" s="8"/>
      <c r="N38" s="8"/>
    </row>
  </sheetData>
  <mergeCells count="9">
    <mergeCell ref="C38:D38"/>
    <mergeCell ref="B31:N31"/>
    <mergeCell ref="C35:D35"/>
    <mergeCell ref="J2:N4"/>
    <mergeCell ref="G3:I3"/>
    <mergeCell ref="G7:H7"/>
    <mergeCell ref="G13:N13"/>
    <mergeCell ref="G15:N15"/>
    <mergeCell ref="G17:N17"/>
  </mergeCells>
  <phoneticPr fontId="2"/>
  <pageMargins left="0.9055118110236221" right="0.51181102362204722" top="0.98425196850393704" bottom="0.98425196850393704" header="0.51181102362204722" footer="0.51181102362204722"/>
  <pageSetup paperSize="9" orientation="portrait" horizontalDpi="300"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整理番号!$A$2:$A$79</xm:f>
          </x14:formula1>
          <xm:sqref>G15:N15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1"/>
  </sheetPr>
  <dimension ref="A1:N29"/>
  <sheetViews>
    <sheetView view="pageBreakPreview" zoomScaleNormal="100" workbookViewId="0">
      <selection activeCell="E33" sqref="E33"/>
    </sheetView>
  </sheetViews>
  <sheetFormatPr defaultColWidth="9" defaultRowHeight="13.2" x14ac:dyDescent="0.2"/>
  <cols>
    <col min="1" max="1" width="3.77734375" style="25" customWidth="1"/>
    <col min="2" max="2" width="10.6640625" style="25" customWidth="1"/>
    <col min="3" max="3" width="11.44140625" style="25" customWidth="1"/>
    <col min="4" max="10" width="14.109375" style="25" customWidth="1"/>
    <col min="11" max="11" width="13.33203125" style="25" customWidth="1"/>
    <col min="12" max="12" width="3.109375" style="25" customWidth="1"/>
    <col min="13" max="16384" width="9" style="25"/>
  </cols>
  <sheetData>
    <row r="1" spans="1:14" ht="19.2" x14ac:dyDescent="0.25">
      <c r="A1" s="229" t="s">
        <v>215</v>
      </c>
      <c r="B1" s="229"/>
      <c r="C1" s="229"/>
      <c r="D1" s="229"/>
      <c r="E1" s="229"/>
      <c r="F1" s="229"/>
      <c r="G1" s="229"/>
      <c r="H1" s="229"/>
      <c r="I1" s="229"/>
      <c r="J1" s="229"/>
      <c r="K1" s="229"/>
    </row>
    <row r="2" spans="1:14" ht="19.2" x14ac:dyDescent="0.25">
      <c r="A2" s="98"/>
      <c r="B2" s="98"/>
      <c r="C2" s="98"/>
      <c r="D2" s="98"/>
      <c r="E2" s="98"/>
      <c r="F2" s="98"/>
      <c r="G2" s="98"/>
      <c r="H2" s="98"/>
      <c r="I2" s="207"/>
      <c r="J2" s="98"/>
      <c r="K2" s="98"/>
    </row>
    <row r="3" spans="1:14" ht="15" customHeight="1" x14ac:dyDescent="0.25">
      <c r="A3" s="20"/>
      <c r="B3" s="21"/>
      <c r="C3" s="22"/>
      <c r="D3" s="20"/>
      <c r="E3" s="20"/>
      <c r="F3" s="20"/>
      <c r="G3" s="20"/>
      <c r="H3" s="23" t="s">
        <v>32</v>
      </c>
      <c r="I3" s="23"/>
      <c r="J3" s="230">
        <f>+補助事業変更承認申請書!G15</f>
        <v>0</v>
      </c>
      <c r="K3" s="230"/>
    </row>
    <row r="4" spans="1:14" ht="15" customHeight="1" x14ac:dyDescent="0.2">
      <c r="A4" s="20"/>
      <c r="B4" s="22"/>
      <c r="C4" s="22"/>
      <c r="D4" s="24"/>
      <c r="E4" s="24"/>
      <c r="F4" s="24"/>
      <c r="G4" s="24"/>
    </row>
    <row r="5" spans="1:14" ht="15" customHeight="1" x14ac:dyDescent="0.15">
      <c r="A5" s="20"/>
      <c r="B5" s="20"/>
      <c r="C5" s="20"/>
      <c r="K5" s="26" t="s">
        <v>33</v>
      </c>
      <c r="L5" s="96" t="s">
        <v>77</v>
      </c>
      <c r="M5" s="88" t="s">
        <v>76</v>
      </c>
      <c r="N5" s="88"/>
    </row>
    <row r="6" spans="1:14" ht="15" customHeight="1" x14ac:dyDescent="0.15">
      <c r="A6" s="27"/>
      <c r="B6" s="28"/>
      <c r="C6" s="29" t="s">
        <v>34</v>
      </c>
      <c r="D6" s="231" t="s">
        <v>86</v>
      </c>
      <c r="E6" s="233" t="s">
        <v>86</v>
      </c>
      <c r="F6" s="233" t="s">
        <v>86</v>
      </c>
      <c r="G6" s="233" t="s">
        <v>87</v>
      </c>
      <c r="H6" s="233" t="s">
        <v>87</v>
      </c>
      <c r="I6" s="233" t="s">
        <v>211</v>
      </c>
      <c r="J6" s="235" t="s">
        <v>88</v>
      </c>
      <c r="K6" s="237" t="s">
        <v>27</v>
      </c>
      <c r="L6" s="97"/>
    </row>
    <row r="7" spans="1:14" ht="15" customHeight="1" x14ac:dyDescent="0.15">
      <c r="A7" s="30" t="s">
        <v>35</v>
      </c>
      <c r="B7" s="23"/>
      <c r="C7" s="31"/>
      <c r="D7" s="232"/>
      <c r="E7" s="234"/>
      <c r="F7" s="234"/>
      <c r="G7" s="234"/>
      <c r="H7" s="234"/>
      <c r="I7" s="234"/>
      <c r="J7" s="236"/>
      <c r="K7" s="238"/>
      <c r="L7" s="96" t="s">
        <v>89</v>
      </c>
      <c r="M7" s="88" t="s">
        <v>90</v>
      </c>
    </row>
    <row r="8" spans="1:14" ht="15" customHeight="1" x14ac:dyDescent="0.2">
      <c r="A8" s="248" t="s">
        <v>36</v>
      </c>
      <c r="B8" s="249" t="s">
        <v>179</v>
      </c>
      <c r="C8" s="250"/>
      <c r="D8" s="64"/>
      <c r="E8" s="65"/>
      <c r="F8" s="65"/>
      <c r="G8" s="65"/>
      <c r="H8" s="65"/>
      <c r="I8" s="201"/>
      <c r="J8" s="66"/>
      <c r="K8" s="67">
        <f t="shared" ref="K8:K18" si="0">SUM(D8:J8)</f>
        <v>0</v>
      </c>
    </row>
    <row r="9" spans="1:14" ht="15" customHeight="1" x14ac:dyDescent="0.2">
      <c r="A9" s="248"/>
      <c r="B9" s="251" t="s">
        <v>38</v>
      </c>
      <c r="C9" s="252"/>
      <c r="D9" s="68"/>
      <c r="E9" s="69"/>
      <c r="F9" s="69"/>
      <c r="G9" s="69"/>
      <c r="H9" s="69"/>
      <c r="I9" s="202"/>
      <c r="J9" s="70"/>
      <c r="K9" s="71">
        <f t="shared" si="0"/>
        <v>0</v>
      </c>
    </row>
    <row r="10" spans="1:14" ht="15" customHeight="1" x14ac:dyDescent="0.2">
      <c r="A10" s="248"/>
      <c r="B10" s="251" t="s">
        <v>39</v>
      </c>
      <c r="C10" s="252"/>
      <c r="D10" s="68"/>
      <c r="E10" s="69"/>
      <c r="F10" s="69"/>
      <c r="G10" s="69"/>
      <c r="H10" s="69"/>
      <c r="I10" s="202"/>
      <c r="J10" s="70"/>
      <c r="K10" s="71">
        <f t="shared" si="0"/>
        <v>0</v>
      </c>
    </row>
    <row r="11" spans="1:14" ht="15" customHeight="1" x14ac:dyDescent="0.2">
      <c r="A11" s="248"/>
      <c r="B11" s="243" t="s">
        <v>40</v>
      </c>
      <c r="C11" s="244"/>
      <c r="D11" s="72">
        <f t="shared" ref="D11:J11" si="1">+D13+D12</f>
        <v>0</v>
      </c>
      <c r="E11" s="73">
        <f t="shared" si="1"/>
        <v>0</v>
      </c>
      <c r="F11" s="73">
        <f t="shared" si="1"/>
        <v>0</v>
      </c>
      <c r="G11" s="73">
        <f t="shared" si="1"/>
        <v>0</v>
      </c>
      <c r="H11" s="73">
        <f t="shared" si="1"/>
        <v>0</v>
      </c>
      <c r="I11" s="203">
        <f t="shared" ref="I11" si="2">+I13+I12</f>
        <v>0</v>
      </c>
      <c r="J11" s="74">
        <f t="shared" si="1"/>
        <v>0</v>
      </c>
      <c r="K11" s="71">
        <f t="shared" si="0"/>
        <v>0</v>
      </c>
    </row>
    <row r="12" spans="1:14" ht="15" customHeight="1" x14ac:dyDescent="0.2">
      <c r="A12" s="248"/>
      <c r="B12" s="251" t="s">
        <v>41</v>
      </c>
      <c r="C12" s="252"/>
      <c r="D12" s="68"/>
      <c r="E12" s="69"/>
      <c r="F12" s="69"/>
      <c r="G12" s="69"/>
      <c r="H12" s="69"/>
      <c r="I12" s="202"/>
      <c r="J12" s="70"/>
      <c r="K12" s="71">
        <f t="shared" si="0"/>
        <v>0</v>
      </c>
    </row>
    <row r="13" spans="1:14" ht="15" customHeight="1" x14ac:dyDescent="0.2">
      <c r="A13" s="248"/>
      <c r="B13" s="251" t="s">
        <v>42</v>
      </c>
      <c r="C13" s="252"/>
      <c r="D13" s="68"/>
      <c r="E13" s="69"/>
      <c r="F13" s="69"/>
      <c r="G13" s="69"/>
      <c r="H13" s="69"/>
      <c r="I13" s="202"/>
      <c r="J13" s="70"/>
      <c r="K13" s="71">
        <f t="shared" si="0"/>
        <v>0</v>
      </c>
    </row>
    <row r="14" spans="1:14" ht="15" customHeight="1" x14ac:dyDescent="0.2">
      <c r="A14" s="248"/>
      <c r="B14" s="251" t="s">
        <v>43</v>
      </c>
      <c r="C14" s="252"/>
      <c r="D14" s="68"/>
      <c r="E14" s="69"/>
      <c r="F14" s="69"/>
      <c r="G14" s="69"/>
      <c r="H14" s="69"/>
      <c r="I14" s="202"/>
      <c r="J14" s="70"/>
      <c r="K14" s="71">
        <f t="shared" si="0"/>
        <v>0</v>
      </c>
    </row>
    <row r="15" spans="1:14" ht="15" customHeight="1" x14ac:dyDescent="0.2">
      <c r="A15" s="248"/>
      <c r="B15" s="239" t="s">
        <v>180</v>
      </c>
      <c r="C15" s="240"/>
      <c r="D15" s="68"/>
      <c r="E15" s="69"/>
      <c r="F15" s="69"/>
      <c r="G15" s="69"/>
      <c r="H15" s="69"/>
      <c r="I15" s="202"/>
      <c r="J15" s="70"/>
      <c r="K15" s="71">
        <f t="shared" si="0"/>
        <v>0</v>
      </c>
    </row>
    <row r="16" spans="1:14" ht="15" customHeight="1" x14ac:dyDescent="0.2">
      <c r="A16" s="248"/>
      <c r="B16" s="251" t="s">
        <v>181</v>
      </c>
      <c r="C16" s="252"/>
      <c r="D16" s="68"/>
      <c r="E16" s="69"/>
      <c r="F16" s="69"/>
      <c r="G16" s="69"/>
      <c r="H16" s="69"/>
      <c r="I16" s="202"/>
      <c r="J16" s="70"/>
      <c r="K16" s="71">
        <f t="shared" si="0"/>
        <v>0</v>
      </c>
    </row>
    <row r="17" spans="1:11" ht="15" customHeight="1" x14ac:dyDescent="0.2">
      <c r="A17" s="248"/>
      <c r="B17" s="251" t="s">
        <v>44</v>
      </c>
      <c r="C17" s="252"/>
      <c r="D17" s="68"/>
      <c r="E17" s="69"/>
      <c r="F17" s="69"/>
      <c r="G17" s="69"/>
      <c r="H17" s="69"/>
      <c r="I17" s="202"/>
      <c r="J17" s="70"/>
      <c r="K17" s="71">
        <f t="shared" si="0"/>
        <v>0</v>
      </c>
    </row>
    <row r="18" spans="1:11" ht="15" customHeight="1" thickBot="1" x14ac:dyDescent="0.25">
      <c r="A18" s="248"/>
      <c r="B18" s="254" t="s">
        <v>182</v>
      </c>
      <c r="C18" s="255"/>
      <c r="D18" s="75"/>
      <c r="E18" s="76"/>
      <c r="F18" s="76"/>
      <c r="G18" s="76"/>
      <c r="H18" s="76"/>
      <c r="I18" s="204"/>
      <c r="J18" s="77"/>
      <c r="K18" s="78">
        <f t="shared" si="0"/>
        <v>0</v>
      </c>
    </row>
    <row r="19" spans="1:11" ht="15" customHeight="1" thickTop="1" x14ac:dyDescent="0.2">
      <c r="A19" s="248"/>
      <c r="B19" s="256" t="s">
        <v>45</v>
      </c>
      <c r="C19" s="256"/>
      <c r="D19" s="79">
        <f t="shared" ref="D19:K19" si="3">SUM(D8:D18)-D11</f>
        <v>0</v>
      </c>
      <c r="E19" s="80">
        <f t="shared" si="3"/>
        <v>0</v>
      </c>
      <c r="F19" s="80">
        <f>SUM(F8:F18)-F11</f>
        <v>0</v>
      </c>
      <c r="G19" s="80">
        <f>SUM(G8:G18)-G11</f>
        <v>0</v>
      </c>
      <c r="H19" s="80">
        <f t="shared" si="3"/>
        <v>0</v>
      </c>
      <c r="I19" s="205">
        <f t="shared" ref="I19" si="4">SUM(I8:I18)-I11</f>
        <v>0</v>
      </c>
      <c r="J19" s="81">
        <f t="shared" si="3"/>
        <v>0</v>
      </c>
      <c r="K19" s="82">
        <f t="shared" si="3"/>
        <v>0</v>
      </c>
    </row>
    <row r="20" spans="1:11" ht="15" customHeight="1" x14ac:dyDescent="0.2">
      <c r="A20" s="257" t="s">
        <v>46</v>
      </c>
      <c r="B20" s="260" t="s">
        <v>47</v>
      </c>
      <c r="C20" s="261"/>
      <c r="D20" s="64"/>
      <c r="E20" s="65"/>
      <c r="F20" s="65"/>
      <c r="G20" s="65"/>
      <c r="H20" s="65"/>
      <c r="I20" s="201"/>
      <c r="J20" s="66"/>
      <c r="K20" s="67">
        <f t="shared" ref="K20:K26" si="5">SUM(D20:J20)</f>
        <v>0</v>
      </c>
    </row>
    <row r="21" spans="1:11" ht="15" customHeight="1" x14ac:dyDescent="0.2">
      <c r="A21" s="258"/>
      <c r="B21" s="262" t="s">
        <v>183</v>
      </c>
      <c r="C21" s="242"/>
      <c r="D21" s="68"/>
      <c r="E21" s="69"/>
      <c r="F21" s="69"/>
      <c r="G21" s="69"/>
      <c r="H21" s="69"/>
      <c r="I21" s="202"/>
      <c r="J21" s="70"/>
      <c r="K21" s="71">
        <f t="shared" si="5"/>
        <v>0</v>
      </c>
    </row>
    <row r="22" spans="1:11" ht="15" customHeight="1" x14ac:dyDescent="0.2">
      <c r="A22" s="258"/>
      <c r="B22" s="241" t="s">
        <v>48</v>
      </c>
      <c r="C22" s="242"/>
      <c r="D22" s="68"/>
      <c r="E22" s="69"/>
      <c r="F22" s="69"/>
      <c r="G22" s="69"/>
      <c r="H22" s="69"/>
      <c r="I22" s="202"/>
      <c r="J22" s="70"/>
      <c r="K22" s="71">
        <f t="shared" si="5"/>
        <v>0</v>
      </c>
    </row>
    <row r="23" spans="1:11" ht="15" customHeight="1" x14ac:dyDescent="0.2">
      <c r="A23" s="258"/>
      <c r="B23" s="241" t="s">
        <v>49</v>
      </c>
      <c r="C23" s="242"/>
      <c r="D23" s="68"/>
      <c r="E23" s="69"/>
      <c r="F23" s="69"/>
      <c r="G23" s="69"/>
      <c r="H23" s="69"/>
      <c r="I23" s="202"/>
      <c r="J23" s="70"/>
      <c r="K23" s="71">
        <f t="shared" si="5"/>
        <v>0</v>
      </c>
    </row>
    <row r="24" spans="1:11" ht="15" customHeight="1" x14ac:dyDescent="0.2">
      <c r="A24" s="258"/>
      <c r="B24" s="241" t="s">
        <v>50</v>
      </c>
      <c r="C24" s="242"/>
      <c r="D24" s="68"/>
      <c r="E24" s="69"/>
      <c r="F24" s="69"/>
      <c r="G24" s="69"/>
      <c r="H24" s="69"/>
      <c r="I24" s="202"/>
      <c r="J24" s="70"/>
      <c r="K24" s="71">
        <f t="shared" si="5"/>
        <v>0</v>
      </c>
    </row>
    <row r="25" spans="1:11" ht="15" customHeight="1" x14ac:dyDescent="0.2">
      <c r="A25" s="258"/>
      <c r="B25" s="251" t="s">
        <v>51</v>
      </c>
      <c r="C25" s="252"/>
      <c r="D25" s="83"/>
      <c r="E25" s="84"/>
      <c r="F25" s="84"/>
      <c r="G25" s="84"/>
      <c r="H25" s="84"/>
      <c r="I25" s="206"/>
      <c r="J25" s="85"/>
      <c r="K25" s="86">
        <f t="shared" si="5"/>
        <v>0</v>
      </c>
    </row>
    <row r="26" spans="1:11" ht="15" customHeight="1" thickBot="1" x14ac:dyDescent="0.25">
      <c r="A26" s="258"/>
      <c r="B26" s="263" t="s">
        <v>52</v>
      </c>
      <c r="C26" s="264"/>
      <c r="D26" s="75"/>
      <c r="E26" s="76"/>
      <c r="F26" s="76"/>
      <c r="G26" s="76"/>
      <c r="H26" s="76"/>
      <c r="I26" s="204"/>
      <c r="J26" s="77"/>
      <c r="K26" s="78">
        <f t="shared" si="5"/>
        <v>0</v>
      </c>
    </row>
    <row r="27" spans="1:11" ht="15" customHeight="1" thickTop="1" x14ac:dyDescent="0.2">
      <c r="A27" s="259"/>
      <c r="B27" s="245" t="s">
        <v>45</v>
      </c>
      <c r="C27" s="246"/>
      <c r="D27" s="87">
        <f t="shared" ref="D27:K27" si="6">SUM(D20:D26)</f>
        <v>0</v>
      </c>
      <c r="E27" s="80">
        <f t="shared" si="6"/>
        <v>0</v>
      </c>
      <c r="F27" s="80">
        <f>SUM(F20:F26)</f>
        <v>0</v>
      </c>
      <c r="G27" s="80">
        <f>SUM(G20:G26)</f>
        <v>0</v>
      </c>
      <c r="H27" s="80">
        <f t="shared" si="6"/>
        <v>0</v>
      </c>
      <c r="I27" s="205">
        <f t="shared" ref="I27" si="7">SUM(I20:I26)</f>
        <v>0</v>
      </c>
      <c r="J27" s="81">
        <f t="shared" si="6"/>
        <v>0</v>
      </c>
      <c r="K27" s="82">
        <f t="shared" si="6"/>
        <v>0</v>
      </c>
    </row>
    <row r="28" spans="1:11" ht="16.5" customHeight="1" x14ac:dyDescent="0.15">
      <c r="A28" s="247" t="s">
        <v>53</v>
      </c>
      <c r="B28" s="247"/>
      <c r="C28" s="247"/>
      <c r="D28" s="247"/>
      <c r="E28" s="247"/>
      <c r="F28" s="139"/>
      <c r="G28" s="139"/>
    </row>
    <row r="29" spans="1:11" ht="17.25" customHeight="1" x14ac:dyDescent="0.15">
      <c r="A29" s="253" t="s">
        <v>54</v>
      </c>
      <c r="B29" s="253"/>
      <c r="C29" s="253"/>
      <c r="D29" s="253"/>
      <c r="E29" s="253"/>
      <c r="F29" s="140"/>
      <c r="G29" s="140"/>
    </row>
  </sheetData>
  <protectedRanges>
    <protectedRange password="CC63" sqref="D20:J26" name="範囲3_2_2"/>
    <protectedRange password="CC63" sqref="D12:J18" name="範囲2_1_2"/>
    <protectedRange password="CC63" sqref="D3:J10" name="範囲1_1_2"/>
  </protectedRanges>
  <mergeCells count="34">
    <mergeCell ref="A29:E29"/>
    <mergeCell ref="B16:C16"/>
    <mergeCell ref="B17:C17"/>
    <mergeCell ref="B18:C18"/>
    <mergeCell ref="B19:C19"/>
    <mergeCell ref="A20:A27"/>
    <mergeCell ref="B20:C20"/>
    <mergeCell ref="B21:C21"/>
    <mergeCell ref="B26:C26"/>
    <mergeCell ref="B23:C23"/>
    <mergeCell ref="B24:C24"/>
    <mergeCell ref="B25:C25"/>
    <mergeCell ref="B15:C15"/>
    <mergeCell ref="B22:C22"/>
    <mergeCell ref="B11:C11"/>
    <mergeCell ref="B27:C27"/>
    <mergeCell ref="A28:E28"/>
    <mergeCell ref="A8:A19"/>
    <mergeCell ref="B8:C8"/>
    <mergeCell ref="B9:C9"/>
    <mergeCell ref="B10:C10"/>
    <mergeCell ref="B12:C12"/>
    <mergeCell ref="B13:C13"/>
    <mergeCell ref="B14:C14"/>
    <mergeCell ref="A1:K1"/>
    <mergeCell ref="J3:K3"/>
    <mergeCell ref="D6:D7"/>
    <mergeCell ref="E6:E7"/>
    <mergeCell ref="H6:H7"/>
    <mergeCell ref="J6:J7"/>
    <mergeCell ref="K6:K7"/>
    <mergeCell ref="G6:G7"/>
    <mergeCell ref="F6:F7"/>
    <mergeCell ref="I6:I7"/>
  </mergeCells>
  <phoneticPr fontId="2"/>
  <printOptions horizontalCentered="1"/>
  <pageMargins left="0.39370078740157483" right="0.39370078740157483" top="0.98425196850393704" bottom="0.59055118110236227" header="0.19685039370078741" footer="0.51181102362204722"/>
  <pageSetup paperSize="9" scale="101"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1"/>
    <pageSetUpPr fitToPage="1"/>
  </sheetPr>
  <dimension ref="A1:L31"/>
  <sheetViews>
    <sheetView view="pageBreakPreview" zoomScale="85" zoomScaleNormal="100" zoomScaleSheetLayoutView="85" workbookViewId="0">
      <selection activeCell="K25" sqref="K25"/>
    </sheetView>
  </sheetViews>
  <sheetFormatPr defaultColWidth="9" defaultRowHeight="12" x14ac:dyDescent="0.2"/>
  <cols>
    <col min="1" max="1" width="4" style="14" customWidth="1"/>
    <col min="2" max="2" width="21.33203125" style="14" customWidth="1"/>
    <col min="3" max="8" width="16.21875" style="14" customWidth="1"/>
    <col min="9" max="9" width="4.33203125" style="14" customWidth="1"/>
    <col min="10" max="16384" width="9" style="14"/>
  </cols>
  <sheetData>
    <row r="1" spans="1:11" ht="19.2" x14ac:dyDescent="0.2">
      <c r="A1" s="13" t="s">
        <v>13</v>
      </c>
    </row>
    <row r="2" spans="1:11" ht="13.2" x14ac:dyDescent="0.15">
      <c r="H2" s="15" t="s">
        <v>14</v>
      </c>
      <c r="I2" s="90" t="s">
        <v>85</v>
      </c>
      <c r="J2" s="88" t="s">
        <v>84</v>
      </c>
    </row>
    <row r="3" spans="1:11" x14ac:dyDescent="0.2">
      <c r="B3" s="265" t="s">
        <v>15</v>
      </c>
      <c r="C3" s="268" t="s">
        <v>16</v>
      </c>
      <c r="D3" s="271" t="s">
        <v>17</v>
      </c>
      <c r="E3" s="272"/>
      <c r="F3" s="273" t="s">
        <v>18</v>
      </c>
      <c r="G3" s="274"/>
      <c r="H3" s="272"/>
      <c r="I3" s="99"/>
      <c r="J3" s="99"/>
    </row>
    <row r="4" spans="1:11" x14ac:dyDescent="0.2">
      <c r="B4" s="266"/>
      <c r="C4" s="269"/>
      <c r="D4" s="275" t="s">
        <v>19</v>
      </c>
      <c r="E4" s="277" t="s">
        <v>20</v>
      </c>
      <c r="F4" s="279" t="s">
        <v>21</v>
      </c>
      <c r="G4" s="281" t="s">
        <v>22</v>
      </c>
      <c r="H4" s="282"/>
      <c r="I4" s="99"/>
      <c r="J4" s="99"/>
    </row>
    <row r="5" spans="1:11" ht="24" customHeight="1" x14ac:dyDescent="0.2">
      <c r="B5" s="267"/>
      <c r="C5" s="270"/>
      <c r="D5" s="276"/>
      <c r="E5" s="278"/>
      <c r="F5" s="280"/>
      <c r="G5" s="179" t="s">
        <v>24</v>
      </c>
      <c r="H5" s="17" t="s">
        <v>25</v>
      </c>
      <c r="I5" s="99"/>
      <c r="J5" s="99"/>
    </row>
    <row r="6" spans="1:11" ht="21.9" customHeight="1" x14ac:dyDescent="0.2">
      <c r="A6" s="196" t="s">
        <v>23</v>
      </c>
      <c r="B6" s="54" t="str">
        <f>+収支予算書!D6</f>
        <v>○○高等学校</v>
      </c>
      <c r="C6" s="101">
        <f t="shared" ref="C6:C13" si="0">+D6+E6</f>
        <v>0</v>
      </c>
      <c r="D6" s="103"/>
      <c r="E6" s="115"/>
      <c r="F6" s="116"/>
      <c r="G6" s="103"/>
      <c r="H6" s="117">
        <f t="shared" ref="H6:H12" si="1">+C6-F6-G6</f>
        <v>0</v>
      </c>
      <c r="I6" s="90" t="s">
        <v>95</v>
      </c>
      <c r="J6" s="90"/>
      <c r="K6" s="90"/>
    </row>
    <row r="7" spans="1:11" ht="21.9" customHeight="1" x14ac:dyDescent="0.2">
      <c r="A7" s="283" t="s">
        <v>200</v>
      </c>
      <c r="B7" s="55" t="str">
        <f>+収支予算書!E6</f>
        <v>○○高等学校</v>
      </c>
      <c r="C7" s="101">
        <f t="shared" si="0"/>
        <v>0</v>
      </c>
      <c r="D7" s="106"/>
      <c r="E7" s="118"/>
      <c r="F7" s="119"/>
      <c r="G7" s="106"/>
      <c r="H7" s="117">
        <f t="shared" si="1"/>
        <v>0</v>
      </c>
      <c r="I7" s="90" t="s">
        <v>95</v>
      </c>
      <c r="J7" s="90" t="s">
        <v>222</v>
      </c>
      <c r="K7" s="90"/>
    </row>
    <row r="8" spans="1:11" ht="21.9" customHeight="1" x14ac:dyDescent="0.2">
      <c r="A8" s="283"/>
      <c r="B8" s="55" t="str">
        <f>+収支予算書!F6</f>
        <v>○○高等学校</v>
      </c>
      <c r="C8" s="101">
        <f>+D8+E8</f>
        <v>0</v>
      </c>
      <c r="D8" s="106"/>
      <c r="E8" s="118"/>
      <c r="F8" s="119"/>
      <c r="G8" s="106"/>
      <c r="H8" s="117">
        <f t="shared" si="1"/>
        <v>0</v>
      </c>
      <c r="I8" s="90" t="s">
        <v>56</v>
      </c>
      <c r="J8" s="90" t="s">
        <v>78</v>
      </c>
      <c r="K8" s="90"/>
    </row>
    <row r="9" spans="1:11" ht="21.9" customHeight="1" x14ac:dyDescent="0.2">
      <c r="A9" s="283"/>
      <c r="B9" s="55" t="str">
        <f>+収支予算書!G6</f>
        <v>○○中学校</v>
      </c>
      <c r="C9" s="101">
        <f>+D9+E9</f>
        <v>0</v>
      </c>
      <c r="D9" s="106"/>
      <c r="E9" s="118"/>
      <c r="F9" s="119"/>
      <c r="G9" s="106"/>
      <c r="H9" s="117">
        <f t="shared" si="1"/>
        <v>0</v>
      </c>
      <c r="I9" s="90" t="s">
        <v>56</v>
      </c>
      <c r="J9" s="180"/>
      <c r="K9" s="90"/>
    </row>
    <row r="10" spans="1:11" ht="21.9" customHeight="1" x14ac:dyDescent="0.2">
      <c r="A10" s="283"/>
      <c r="B10" s="55" t="str">
        <f>+収支予算書!H6</f>
        <v>○○中学校</v>
      </c>
      <c r="C10" s="101">
        <f t="shared" si="0"/>
        <v>0</v>
      </c>
      <c r="D10" s="106"/>
      <c r="E10" s="118"/>
      <c r="F10" s="119"/>
      <c r="G10" s="106"/>
      <c r="H10" s="117">
        <f t="shared" si="1"/>
        <v>0</v>
      </c>
      <c r="I10" s="90" t="s">
        <v>79</v>
      </c>
      <c r="J10" s="180"/>
      <c r="K10" s="90"/>
    </row>
    <row r="11" spans="1:11" ht="21.9" customHeight="1" x14ac:dyDescent="0.2">
      <c r="A11" s="283"/>
      <c r="B11" s="55" t="str">
        <f>+収支予算書!I6</f>
        <v>○○小学校</v>
      </c>
      <c r="C11" s="101">
        <f t="shared" si="0"/>
        <v>0</v>
      </c>
      <c r="D11" s="106"/>
      <c r="E11" s="118"/>
      <c r="F11" s="119"/>
      <c r="G11" s="106"/>
      <c r="H11" s="117">
        <f t="shared" si="1"/>
        <v>0</v>
      </c>
      <c r="I11" s="90" t="s">
        <v>56</v>
      </c>
      <c r="J11" s="180"/>
      <c r="K11" s="90"/>
    </row>
    <row r="12" spans="1:11" ht="21.9" customHeight="1" x14ac:dyDescent="0.2">
      <c r="A12" s="196" t="s">
        <v>26</v>
      </c>
      <c r="B12" s="56" t="str">
        <f>+収支予算書!J6</f>
        <v>○○小学校</v>
      </c>
      <c r="C12" s="107">
        <f t="shared" si="0"/>
        <v>0</v>
      </c>
      <c r="D12" s="109"/>
      <c r="E12" s="120"/>
      <c r="F12" s="121"/>
      <c r="G12" s="109"/>
      <c r="H12" s="117">
        <f t="shared" si="1"/>
        <v>0</v>
      </c>
      <c r="I12" s="90"/>
      <c r="J12" s="180"/>
      <c r="K12" s="90"/>
    </row>
    <row r="13" spans="1:11" ht="21.9" customHeight="1" x14ac:dyDescent="0.2">
      <c r="B13" s="122" t="s">
        <v>27</v>
      </c>
      <c r="C13" s="110">
        <f t="shared" si="0"/>
        <v>0</v>
      </c>
      <c r="D13" s="111">
        <f>SUM(D6:D12)</f>
        <v>0</v>
      </c>
      <c r="E13" s="112">
        <f>SUM(E6:E12)</f>
        <v>0</v>
      </c>
      <c r="F13" s="110">
        <f>SUM(F6:F12)</f>
        <v>0</v>
      </c>
      <c r="G13" s="113">
        <f>SUM(G6:G12)</f>
        <v>0</v>
      </c>
      <c r="H13" s="112">
        <f>SUM(H6:H12)</f>
        <v>0</v>
      </c>
      <c r="I13" s="99"/>
      <c r="J13" s="180"/>
    </row>
    <row r="14" spans="1:11" x14ac:dyDescent="0.2">
      <c r="A14" s="125"/>
      <c r="B14" s="57"/>
      <c r="I14" s="99"/>
      <c r="J14" s="99"/>
    </row>
    <row r="15" spans="1:11" x14ac:dyDescent="0.2">
      <c r="A15" s="125"/>
      <c r="B15" s="57"/>
      <c r="I15" s="99"/>
      <c r="J15" s="99"/>
    </row>
    <row r="16" spans="1:11" x14ac:dyDescent="0.15">
      <c r="A16" s="125"/>
      <c r="B16" s="57"/>
      <c r="H16" s="15" t="s">
        <v>14</v>
      </c>
      <c r="I16" s="99"/>
      <c r="J16" s="99"/>
    </row>
    <row r="17" spans="1:12" x14ac:dyDescent="0.2">
      <c r="A17" s="125"/>
      <c r="B17" s="287" t="s">
        <v>15</v>
      </c>
      <c r="C17" s="268" t="s">
        <v>16</v>
      </c>
      <c r="D17" s="271" t="s">
        <v>17</v>
      </c>
      <c r="E17" s="272"/>
      <c r="F17" s="271" t="s">
        <v>18</v>
      </c>
      <c r="G17" s="274"/>
      <c r="H17" s="272"/>
      <c r="I17" s="99"/>
      <c r="J17" s="99"/>
    </row>
    <row r="18" spans="1:12" x14ac:dyDescent="0.2">
      <c r="A18" s="125"/>
      <c r="B18" s="288"/>
      <c r="C18" s="269"/>
      <c r="D18" s="275" t="s">
        <v>19</v>
      </c>
      <c r="E18" s="277" t="s">
        <v>20</v>
      </c>
      <c r="F18" s="290" t="s">
        <v>21</v>
      </c>
      <c r="G18" s="281" t="s">
        <v>22</v>
      </c>
      <c r="H18" s="282"/>
      <c r="I18" s="99"/>
      <c r="J18" s="99"/>
    </row>
    <row r="19" spans="1:12" ht="24" customHeight="1" x14ac:dyDescent="0.2">
      <c r="A19" s="123"/>
      <c r="B19" s="289"/>
      <c r="C19" s="270"/>
      <c r="D19" s="276"/>
      <c r="E19" s="278"/>
      <c r="F19" s="291"/>
      <c r="G19" s="16" t="s">
        <v>24</v>
      </c>
      <c r="H19" s="17" t="s">
        <v>25</v>
      </c>
      <c r="I19" s="99"/>
      <c r="J19" s="99"/>
    </row>
    <row r="20" spans="1:12" ht="21.9" customHeight="1" x14ac:dyDescent="0.2">
      <c r="A20" s="196" t="s">
        <v>23</v>
      </c>
      <c r="B20" s="54" t="str">
        <f t="shared" ref="B20:B26" si="2">+B6</f>
        <v>○○高等学校</v>
      </c>
      <c r="C20" s="101">
        <f t="shared" ref="C20:C27" si="3">+D20+E20</f>
        <v>0</v>
      </c>
      <c r="D20" s="182">
        <f>+ROUNDDOWN(収支予算書!D20/1000,0)</f>
        <v>0</v>
      </c>
      <c r="E20" s="183">
        <f>+ROUNDDOWN(SUM(収支予算書!D21:D23)/1000,0)</f>
        <v>0</v>
      </c>
      <c r="F20" s="102"/>
      <c r="G20" s="103"/>
      <c r="H20" s="104">
        <f t="shared" ref="H20:H25" si="4">+C20-F20-G20</f>
        <v>0</v>
      </c>
      <c r="I20" s="90" t="s">
        <v>79</v>
      </c>
      <c r="J20" s="90" t="s">
        <v>80</v>
      </c>
      <c r="K20" s="89"/>
      <c r="L20" s="89"/>
    </row>
    <row r="21" spans="1:12" ht="21.9" customHeight="1" x14ac:dyDescent="0.2">
      <c r="A21" s="283" t="s">
        <v>201</v>
      </c>
      <c r="B21" s="55" t="str">
        <f t="shared" si="2"/>
        <v>○○高等学校</v>
      </c>
      <c r="C21" s="101">
        <f t="shared" si="3"/>
        <v>0</v>
      </c>
      <c r="D21" s="184">
        <f>+ROUNDDOWN(収支予算書!E20/1000,0)</f>
        <v>0</v>
      </c>
      <c r="E21" s="185">
        <f>+ROUNDDOWN(SUM(収支予算書!E21:E23)/1000,0)</f>
        <v>0</v>
      </c>
      <c r="F21" s="105"/>
      <c r="G21" s="106"/>
      <c r="H21" s="104">
        <f t="shared" si="4"/>
        <v>0</v>
      </c>
      <c r="I21" s="90" t="s">
        <v>96</v>
      </c>
      <c r="J21" s="90" t="s">
        <v>81</v>
      </c>
      <c r="K21" s="89"/>
      <c r="L21" s="89"/>
    </row>
    <row r="22" spans="1:12" ht="21.9" customHeight="1" x14ac:dyDescent="0.2">
      <c r="A22" s="283"/>
      <c r="B22" s="55" t="str">
        <f t="shared" si="2"/>
        <v>○○高等学校</v>
      </c>
      <c r="C22" s="101">
        <f t="shared" si="3"/>
        <v>0</v>
      </c>
      <c r="D22" s="184">
        <f>+ROUNDDOWN(収支予算書!F20/1000,0)</f>
        <v>0</v>
      </c>
      <c r="E22" s="185">
        <f>+ROUNDDOWN(SUM(収支予算書!F21:F23)/1000,0)</f>
        <v>0</v>
      </c>
      <c r="F22" s="105"/>
      <c r="G22" s="106"/>
      <c r="H22" s="104">
        <f t="shared" si="4"/>
        <v>0</v>
      </c>
      <c r="I22" s="90" t="s">
        <v>56</v>
      </c>
      <c r="J22" s="90" t="s">
        <v>94</v>
      </c>
      <c r="K22" s="89"/>
      <c r="L22" s="89"/>
    </row>
    <row r="23" spans="1:12" ht="21.9" customHeight="1" x14ac:dyDescent="0.2">
      <c r="A23" s="283"/>
      <c r="B23" s="55" t="str">
        <f t="shared" si="2"/>
        <v>○○中学校</v>
      </c>
      <c r="C23" s="101">
        <f t="shared" si="3"/>
        <v>0</v>
      </c>
      <c r="D23" s="184">
        <f>+ROUNDDOWN(収支予算書!G20/1000,0)</f>
        <v>0</v>
      </c>
      <c r="E23" s="185">
        <f>+ROUNDDOWN(SUM(収支予算書!G21:G23)/1000,0)</f>
        <v>0</v>
      </c>
      <c r="F23" s="105"/>
      <c r="G23" s="106"/>
      <c r="H23" s="104">
        <f t="shared" si="4"/>
        <v>0</v>
      </c>
      <c r="I23" s="90" t="s">
        <v>56</v>
      </c>
      <c r="J23" s="90" t="s">
        <v>168</v>
      </c>
      <c r="K23" s="89"/>
      <c r="L23" s="89"/>
    </row>
    <row r="24" spans="1:12" ht="21.9" customHeight="1" x14ac:dyDescent="0.2">
      <c r="A24" s="283"/>
      <c r="B24" s="55" t="str">
        <f t="shared" si="2"/>
        <v>○○中学校</v>
      </c>
      <c r="C24" s="101">
        <f t="shared" si="3"/>
        <v>0</v>
      </c>
      <c r="D24" s="184">
        <f>+ROUNDDOWN(収支予算書!H20/1000,0)</f>
        <v>0</v>
      </c>
      <c r="E24" s="185">
        <f>+ROUNDDOWN(SUM(収支予算書!H21:H23)/1000,0)</f>
        <v>0</v>
      </c>
      <c r="F24" s="105"/>
      <c r="G24" s="106"/>
      <c r="H24" s="104">
        <f t="shared" si="4"/>
        <v>0</v>
      </c>
      <c r="I24" s="90" t="s">
        <v>97</v>
      </c>
      <c r="K24" s="89"/>
      <c r="L24" s="89"/>
    </row>
    <row r="25" spans="1:12" ht="21.9" customHeight="1" x14ac:dyDescent="0.2">
      <c r="A25" s="283"/>
      <c r="B25" s="55" t="str">
        <f t="shared" si="2"/>
        <v>○○小学校</v>
      </c>
      <c r="C25" s="101">
        <f t="shared" si="3"/>
        <v>0</v>
      </c>
      <c r="D25" s="184">
        <f>+ROUNDDOWN(収支予算書!I20/1000,0)</f>
        <v>0</v>
      </c>
      <c r="E25" s="185">
        <f>ROUNDDOWN(SUM(収支予算書!I21:I23)/1000,0)</f>
        <v>0</v>
      </c>
      <c r="F25" s="105"/>
      <c r="G25" s="106"/>
      <c r="H25" s="104">
        <f t="shared" si="4"/>
        <v>0</v>
      </c>
      <c r="I25" s="90" t="s">
        <v>56</v>
      </c>
      <c r="K25" s="89"/>
      <c r="L25" s="89"/>
    </row>
    <row r="26" spans="1:12" ht="21.9" customHeight="1" x14ac:dyDescent="0.2">
      <c r="A26" s="196" t="s">
        <v>26</v>
      </c>
      <c r="B26" s="56" t="str">
        <f t="shared" si="2"/>
        <v>○○小学校</v>
      </c>
      <c r="C26" s="107">
        <f t="shared" ref="C26" si="5">+D26+E26</f>
        <v>0</v>
      </c>
      <c r="D26" s="186">
        <f>+ROUNDDOWN(収支予算書!J21/1000,0)</f>
        <v>0</v>
      </c>
      <c r="E26" s="187">
        <f>ROUNDDOWN(SUM(収支予算書!J21:J23)/1000,0)</f>
        <v>0</v>
      </c>
      <c r="F26" s="108"/>
      <c r="G26" s="109"/>
      <c r="H26" s="104">
        <f t="shared" ref="H26" si="6">+C26-F26-G26</f>
        <v>0</v>
      </c>
      <c r="I26" s="90"/>
      <c r="J26" s="90"/>
      <c r="K26" s="89"/>
      <c r="L26" s="89"/>
    </row>
    <row r="27" spans="1:12" ht="21.9" customHeight="1" x14ac:dyDescent="0.2">
      <c r="A27" s="124"/>
      <c r="B27" s="122" t="s">
        <v>27</v>
      </c>
      <c r="C27" s="110">
        <f t="shared" si="3"/>
        <v>0</v>
      </c>
      <c r="D27" s="111">
        <f>SUM(D20:D26)</f>
        <v>0</v>
      </c>
      <c r="E27" s="112">
        <f>SUM(E20:E26)</f>
        <v>0</v>
      </c>
      <c r="F27" s="111">
        <f>SUM(F20:F26)</f>
        <v>0</v>
      </c>
      <c r="G27" s="113">
        <f>SUM(G20:G26)</f>
        <v>0</v>
      </c>
      <c r="H27" s="114">
        <f>SUM(H20:H26)</f>
        <v>0</v>
      </c>
    </row>
    <row r="29" spans="1:12" ht="21" customHeight="1" x14ac:dyDescent="0.2">
      <c r="B29" s="284" t="s">
        <v>28</v>
      </c>
      <c r="C29" s="284"/>
      <c r="D29" s="18" t="s">
        <v>29</v>
      </c>
      <c r="E29" s="285">
        <f>+F13*1000</f>
        <v>0</v>
      </c>
      <c r="F29" s="286"/>
      <c r="G29" s="19" t="s">
        <v>30</v>
      </c>
    </row>
    <row r="30" spans="1:12" x14ac:dyDescent="0.2">
      <c r="E30" s="100"/>
      <c r="F30" s="100"/>
    </row>
    <row r="31" spans="1:12" ht="21" customHeight="1" x14ac:dyDescent="0.2">
      <c r="B31" s="284" t="s">
        <v>31</v>
      </c>
      <c r="C31" s="284"/>
      <c r="D31" s="18" t="s">
        <v>29</v>
      </c>
      <c r="E31" s="285">
        <f>+F27*1000</f>
        <v>0</v>
      </c>
      <c r="F31" s="286"/>
      <c r="G31" s="19" t="s">
        <v>30</v>
      </c>
    </row>
  </sheetData>
  <mergeCells count="22">
    <mergeCell ref="A7:A11"/>
    <mergeCell ref="A21:A25"/>
    <mergeCell ref="B29:C29"/>
    <mergeCell ref="E29:F29"/>
    <mergeCell ref="B31:C31"/>
    <mergeCell ref="E31:F31"/>
    <mergeCell ref="B17:B19"/>
    <mergeCell ref="C17:C19"/>
    <mergeCell ref="D17:E17"/>
    <mergeCell ref="F17:H17"/>
    <mergeCell ref="D18:D19"/>
    <mergeCell ref="E18:E19"/>
    <mergeCell ref="F18:F19"/>
    <mergeCell ref="G18:H18"/>
    <mergeCell ref="B3:B5"/>
    <mergeCell ref="C3:C5"/>
    <mergeCell ref="D3:E3"/>
    <mergeCell ref="F3:H3"/>
    <mergeCell ref="D4:D5"/>
    <mergeCell ref="E4:E5"/>
    <mergeCell ref="F4:F5"/>
    <mergeCell ref="G4:H4"/>
  </mergeCells>
  <phoneticPr fontId="2"/>
  <printOptions horizontalCentered="1"/>
  <pageMargins left="0.78740157480314965" right="0.78740157480314965" top="0.82" bottom="0.28000000000000003" header="0.35433070866141736" footer="0.19685039370078741"/>
  <pageSetup paperSize="9" scale="96" orientation="landscape"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1"/>
  </sheetPr>
  <dimension ref="A1:S45"/>
  <sheetViews>
    <sheetView view="pageBreakPreview" topLeftCell="A25" zoomScaleNormal="100" zoomScaleSheetLayoutView="100" workbookViewId="0">
      <selection activeCell="F15" sqref="F15:N15"/>
    </sheetView>
  </sheetViews>
  <sheetFormatPr defaultColWidth="9" defaultRowHeight="13.2" x14ac:dyDescent="0.2"/>
  <cols>
    <col min="1" max="1" width="9" style="32"/>
    <col min="2" max="2" width="3.77734375" style="32" customWidth="1"/>
    <col min="3" max="4" width="9" style="32"/>
    <col min="5" max="5" width="12" style="32" customWidth="1"/>
    <col min="6" max="6" width="3.88671875" style="32" customWidth="1"/>
    <col min="7" max="7" width="4.109375" style="32" customWidth="1"/>
    <col min="8" max="8" width="3.33203125" style="32" customWidth="1"/>
    <col min="9" max="10" width="3.21875" style="32" customWidth="1"/>
    <col min="11" max="13" width="3.33203125" style="32" customWidth="1"/>
    <col min="14" max="14" width="10.21875" style="32" customWidth="1"/>
    <col min="15" max="18" width="8.88671875" customWidth="1"/>
    <col min="19" max="16384" width="9" style="32"/>
  </cols>
  <sheetData>
    <row r="1" spans="1:19" x14ac:dyDescent="0.2">
      <c r="A1" s="32" t="s">
        <v>66</v>
      </c>
    </row>
    <row r="2" spans="1:19" x14ac:dyDescent="0.2">
      <c r="G2" s="33"/>
      <c r="H2" s="34"/>
      <c r="I2" s="35"/>
      <c r="J2" s="292" t="str">
        <f>+補助事業変更承認申請書!J2</f>
        <v/>
      </c>
      <c r="K2" s="293"/>
      <c r="L2" s="293"/>
      <c r="M2" s="293"/>
      <c r="N2" s="294"/>
    </row>
    <row r="3" spans="1:19" ht="12" customHeight="1" x14ac:dyDescent="0.2">
      <c r="G3" s="301" t="s">
        <v>0</v>
      </c>
      <c r="H3" s="302"/>
      <c r="I3" s="303"/>
      <c r="J3" s="295"/>
      <c r="K3" s="296"/>
      <c r="L3" s="296"/>
      <c r="M3" s="296"/>
      <c r="N3" s="297"/>
      <c r="S3" s="37"/>
    </row>
    <row r="4" spans="1:19" x14ac:dyDescent="0.2">
      <c r="G4" s="38"/>
      <c r="H4" s="39"/>
      <c r="I4" s="40"/>
      <c r="J4" s="298"/>
      <c r="K4" s="299"/>
      <c r="L4" s="299"/>
      <c r="M4" s="299"/>
      <c r="N4" s="300"/>
      <c r="S4" s="37"/>
    </row>
    <row r="5" spans="1:19" x14ac:dyDescent="0.2">
      <c r="S5" s="37"/>
    </row>
    <row r="6" spans="1:19" x14ac:dyDescent="0.2">
      <c r="S6" s="37"/>
    </row>
    <row r="7" spans="1:19" ht="18" customHeight="1" x14ac:dyDescent="0.2">
      <c r="H7" s="129" t="s">
        <v>198</v>
      </c>
      <c r="I7" s="42">
        <v>7</v>
      </c>
      <c r="J7" s="42" t="s">
        <v>1</v>
      </c>
      <c r="K7" s="42">
        <v>3</v>
      </c>
      <c r="L7" s="42" t="s">
        <v>2</v>
      </c>
      <c r="M7" s="42">
        <v>25</v>
      </c>
      <c r="N7" s="41" t="s">
        <v>3</v>
      </c>
      <c r="O7" s="126" t="s">
        <v>77</v>
      </c>
      <c r="P7" s="316" t="s">
        <v>226</v>
      </c>
      <c r="Q7" s="316"/>
      <c r="R7" s="316"/>
      <c r="S7" s="316"/>
    </row>
    <row r="8" spans="1:19" ht="12" x14ac:dyDescent="0.2">
      <c r="O8" s="32"/>
      <c r="P8" s="316"/>
      <c r="Q8" s="316"/>
      <c r="R8" s="316"/>
      <c r="S8" s="316"/>
    </row>
    <row r="9" spans="1:19" ht="16.2" x14ac:dyDescent="0.2">
      <c r="A9" s="43" t="s">
        <v>177</v>
      </c>
      <c r="O9" s="32"/>
      <c r="P9" s="316"/>
      <c r="Q9" s="316"/>
      <c r="R9" s="316"/>
      <c r="S9" s="316"/>
    </row>
    <row r="10" spans="1:19" ht="12" x14ac:dyDescent="0.2">
      <c r="O10" s="32"/>
      <c r="P10" s="317"/>
      <c r="Q10" s="317"/>
      <c r="R10" s="317"/>
      <c r="S10" s="317"/>
    </row>
    <row r="11" spans="1:19" ht="12" x14ac:dyDescent="0.2">
      <c r="O11" s="32"/>
      <c r="P11" s="317"/>
      <c r="Q11" s="317"/>
      <c r="R11" s="317"/>
      <c r="S11" s="317"/>
    </row>
    <row r="12" spans="1:19" ht="12" x14ac:dyDescent="0.2">
      <c r="O12" s="32"/>
      <c r="P12" s="317"/>
      <c r="Q12" s="317"/>
      <c r="R12" s="317"/>
      <c r="S12" s="317"/>
    </row>
    <row r="13" spans="1:19" ht="12" x14ac:dyDescent="0.15">
      <c r="E13" s="44" t="s">
        <v>4</v>
      </c>
      <c r="F13" s="304">
        <f>+補助事業変更承認申請書!G13</f>
        <v>0</v>
      </c>
      <c r="G13" s="304"/>
      <c r="H13" s="304"/>
      <c r="I13" s="304"/>
      <c r="J13" s="304"/>
      <c r="K13" s="304"/>
      <c r="L13" s="304"/>
      <c r="M13" s="304"/>
      <c r="N13" s="304"/>
      <c r="O13" s="32"/>
      <c r="P13" s="317"/>
      <c r="Q13" s="317"/>
      <c r="R13" s="317"/>
      <c r="S13" s="317"/>
    </row>
    <row r="14" spans="1:19" x14ac:dyDescent="0.15">
      <c r="F14" s="130"/>
      <c r="G14" s="131"/>
      <c r="H14" s="131"/>
      <c r="I14" s="131"/>
      <c r="J14" s="131"/>
      <c r="K14" s="131"/>
      <c r="L14" s="131"/>
      <c r="M14" s="130"/>
      <c r="N14" s="130"/>
      <c r="S14" s="37"/>
    </row>
    <row r="15" spans="1:19" ht="18.75" customHeight="1" x14ac:dyDescent="0.25">
      <c r="E15" s="45" t="s">
        <v>5</v>
      </c>
      <c r="F15" s="305">
        <f>+補助事業変更承認申請書!G15</f>
        <v>0</v>
      </c>
      <c r="G15" s="305"/>
      <c r="H15" s="305"/>
      <c r="I15" s="305"/>
      <c r="J15" s="305"/>
      <c r="K15" s="305"/>
      <c r="L15" s="305"/>
      <c r="M15" s="305"/>
      <c r="N15" s="305"/>
      <c r="S15" s="37"/>
    </row>
    <row r="16" spans="1:19" x14ac:dyDescent="0.2">
      <c r="F16" s="130"/>
      <c r="G16" s="130"/>
      <c r="H16" s="130"/>
      <c r="I16" s="130"/>
      <c r="J16" s="130"/>
      <c r="K16" s="130"/>
      <c r="L16" s="130"/>
      <c r="M16" s="130"/>
      <c r="N16" s="130"/>
      <c r="S16" s="37"/>
    </row>
    <row r="17" spans="1:19" ht="18.75" customHeight="1" x14ac:dyDescent="0.25">
      <c r="E17" s="45" t="s">
        <v>6</v>
      </c>
      <c r="F17" s="322">
        <f>+補助事業変更承認申請書!G17</f>
        <v>0</v>
      </c>
      <c r="G17" s="322"/>
      <c r="H17" s="322"/>
      <c r="I17" s="322"/>
      <c r="J17" s="322"/>
      <c r="K17" s="322"/>
      <c r="L17" s="322"/>
      <c r="M17" s="322"/>
      <c r="N17" s="322"/>
      <c r="S17" s="37"/>
    </row>
    <row r="18" spans="1:19" x14ac:dyDescent="0.2">
      <c r="S18" s="37"/>
    </row>
    <row r="19" spans="1:19" x14ac:dyDescent="0.2">
      <c r="S19" s="37"/>
    </row>
    <row r="20" spans="1:19" x14ac:dyDescent="0.2">
      <c r="S20" s="37"/>
    </row>
    <row r="21" spans="1:19" x14ac:dyDescent="0.2">
      <c r="S21" s="37"/>
    </row>
    <row r="22" spans="1:19" ht="16.2" x14ac:dyDescent="0.2">
      <c r="B22" s="172"/>
      <c r="C22" s="172" t="s">
        <v>217</v>
      </c>
      <c r="D22" s="172"/>
      <c r="E22" s="172"/>
      <c r="F22" s="172"/>
      <c r="G22" s="172"/>
      <c r="H22" s="172"/>
      <c r="I22" s="172"/>
      <c r="J22" s="172"/>
      <c r="K22" s="172"/>
      <c r="L22" s="172"/>
      <c r="M22" s="172"/>
      <c r="N22" s="172"/>
      <c r="S22" s="37"/>
    </row>
    <row r="23" spans="1:19" ht="16.2" x14ac:dyDescent="0.2">
      <c r="C23" s="43" t="s">
        <v>175</v>
      </c>
      <c r="S23" s="37"/>
    </row>
    <row r="24" spans="1:19" ht="16.2" x14ac:dyDescent="0.2">
      <c r="A24" s="43"/>
      <c r="S24" s="37"/>
    </row>
    <row r="25" spans="1:19" x14ac:dyDescent="0.2">
      <c r="S25" s="37"/>
    </row>
    <row r="26" spans="1:19" x14ac:dyDescent="0.2">
      <c r="S26" s="37"/>
    </row>
    <row r="27" spans="1:19" ht="14.4" x14ac:dyDescent="0.2">
      <c r="A27" s="318" t="s">
        <v>91</v>
      </c>
      <c r="B27" s="318"/>
      <c r="C27" s="318"/>
      <c r="D27" s="318"/>
      <c r="E27" s="318"/>
      <c r="F27" s="318"/>
      <c r="G27" s="318"/>
      <c r="H27" s="318"/>
      <c r="I27" s="318"/>
      <c r="J27" s="318"/>
      <c r="K27" s="318"/>
      <c r="L27" s="318"/>
      <c r="M27" s="318"/>
      <c r="N27" s="318"/>
      <c r="S27" s="37"/>
    </row>
    <row r="28" spans="1:19" x14ac:dyDescent="0.2">
      <c r="S28" s="37"/>
    </row>
    <row r="29" spans="1:19" x14ac:dyDescent="0.2">
      <c r="S29" s="37"/>
    </row>
    <row r="30" spans="1:19" x14ac:dyDescent="0.2">
      <c r="S30" s="37"/>
    </row>
    <row r="31" spans="1:19" ht="22.5" customHeight="1" x14ac:dyDescent="0.2">
      <c r="B31" s="320" t="s">
        <v>8</v>
      </c>
      <c r="C31" s="320"/>
      <c r="D31" s="320"/>
      <c r="E31" s="320"/>
      <c r="F31" s="320"/>
      <c r="G31" s="320"/>
      <c r="H31" s="320"/>
      <c r="I31" s="320"/>
      <c r="J31" s="320"/>
      <c r="K31" s="320"/>
      <c r="L31" s="320"/>
      <c r="M31" s="320"/>
      <c r="N31" s="320"/>
      <c r="O31" s="60"/>
      <c r="P31" s="58"/>
      <c r="S31" s="37"/>
    </row>
    <row r="32" spans="1:19" x14ac:dyDescent="0.2">
      <c r="P32" s="59"/>
      <c r="S32" s="37"/>
    </row>
    <row r="33" spans="1:19" x14ac:dyDescent="0.2">
      <c r="P33" s="59"/>
      <c r="S33" s="37"/>
    </row>
    <row r="34" spans="1:19" ht="23.4" x14ac:dyDescent="0.2">
      <c r="A34" s="47" t="s">
        <v>57</v>
      </c>
      <c r="B34" s="43"/>
      <c r="C34" s="43"/>
      <c r="D34" s="48"/>
      <c r="E34" s="321">
        <f>+E43</f>
        <v>0</v>
      </c>
      <c r="F34" s="321"/>
      <c r="G34" s="321"/>
      <c r="H34" s="321"/>
      <c r="I34" s="321"/>
      <c r="J34" s="321"/>
      <c r="K34" s="49"/>
      <c r="O34" s="126" t="s">
        <v>98</v>
      </c>
      <c r="P34" s="132" t="s">
        <v>63</v>
      </c>
      <c r="Q34" s="37"/>
      <c r="R34" s="37"/>
      <c r="S34" s="1"/>
    </row>
    <row r="35" spans="1:19" ht="12" x14ac:dyDescent="0.2">
      <c r="O35" s="32"/>
      <c r="P35" s="37"/>
      <c r="Q35" s="37"/>
      <c r="R35" s="37"/>
      <c r="S35" s="1"/>
    </row>
    <row r="36" spans="1:19" ht="13.5" customHeight="1" x14ac:dyDescent="0.15">
      <c r="A36" s="319" t="s">
        <v>218</v>
      </c>
      <c r="B36" s="319"/>
      <c r="C36" s="319"/>
      <c r="D36" s="319"/>
      <c r="E36" s="319"/>
      <c r="F36" s="319"/>
      <c r="G36" s="319"/>
      <c r="H36" s="319"/>
      <c r="I36" s="319"/>
      <c r="J36" s="319"/>
      <c r="K36" s="319"/>
      <c r="L36" s="319"/>
      <c r="M36" s="319"/>
      <c r="N36" s="319"/>
      <c r="O36" s="36"/>
      <c r="P36" s="37"/>
      <c r="Q36" s="37"/>
      <c r="R36" s="37"/>
      <c r="S36" s="1"/>
    </row>
    <row r="37" spans="1:19" ht="14.4" x14ac:dyDescent="0.2">
      <c r="B37" s="46"/>
      <c r="O37" s="32"/>
      <c r="P37" s="37"/>
      <c r="Q37" s="37"/>
      <c r="R37" s="37"/>
      <c r="S37" s="1"/>
    </row>
    <row r="38" spans="1:19" ht="16.2" x14ac:dyDescent="0.2">
      <c r="A38" s="43"/>
      <c r="O38" s="32"/>
      <c r="P38" s="37"/>
      <c r="Q38" s="37"/>
      <c r="R38" s="37"/>
      <c r="S38" s="1"/>
    </row>
    <row r="39" spans="1:19" ht="23.4" x14ac:dyDescent="0.2">
      <c r="A39" s="46"/>
      <c r="O39" s="126"/>
      <c r="P39" s="199"/>
      <c r="Q39" s="37"/>
      <c r="R39" s="37"/>
      <c r="S39" s="1"/>
    </row>
    <row r="40" spans="1:19" ht="12" x14ac:dyDescent="0.2">
      <c r="O40" s="32"/>
      <c r="P40" s="37"/>
      <c r="Q40" s="37"/>
      <c r="R40" s="37"/>
      <c r="S40" s="1"/>
    </row>
    <row r="41" spans="1:19" ht="45" customHeight="1" x14ac:dyDescent="0.2">
      <c r="B41" s="306" t="s">
        <v>59</v>
      </c>
      <c r="C41" s="307"/>
      <c r="D41" s="308"/>
      <c r="E41" s="309">
        <f>+変更の内訳!E31:F31</f>
        <v>0</v>
      </c>
      <c r="F41" s="310"/>
      <c r="G41" s="310"/>
      <c r="H41" s="310"/>
      <c r="I41" s="310"/>
      <c r="J41" s="310"/>
      <c r="K41" s="310"/>
      <c r="L41" s="310"/>
      <c r="M41" s="310"/>
      <c r="N41" s="151"/>
      <c r="O41" s="126" t="s">
        <v>98</v>
      </c>
      <c r="P41" s="132" t="s">
        <v>63</v>
      </c>
      <c r="Q41" s="128"/>
      <c r="R41" s="128"/>
      <c r="S41" s="128"/>
    </row>
    <row r="42" spans="1:19" ht="45" customHeight="1" x14ac:dyDescent="0.2">
      <c r="B42" s="51" t="s">
        <v>60</v>
      </c>
      <c r="C42" s="306" t="s">
        <v>61</v>
      </c>
      <c r="D42" s="308"/>
      <c r="E42" s="311"/>
      <c r="F42" s="312"/>
      <c r="G42" s="312"/>
      <c r="H42" s="312"/>
      <c r="I42" s="312"/>
      <c r="J42" s="312"/>
      <c r="K42" s="312"/>
      <c r="L42" s="312"/>
      <c r="M42" s="312"/>
      <c r="N42" s="50"/>
      <c r="O42" s="126" t="s">
        <v>77</v>
      </c>
      <c r="P42" s="127" t="s">
        <v>58</v>
      </c>
      <c r="Q42" s="37"/>
      <c r="R42" s="37"/>
      <c r="S42" s="1"/>
    </row>
    <row r="43" spans="1:19" ht="45" customHeight="1" x14ac:dyDescent="0.2">
      <c r="B43" s="52"/>
      <c r="C43" s="306" t="s">
        <v>62</v>
      </c>
      <c r="D43" s="308"/>
      <c r="E43" s="309">
        <f>+E41-E42</f>
        <v>0</v>
      </c>
      <c r="F43" s="313"/>
      <c r="G43" s="313"/>
      <c r="H43" s="313"/>
      <c r="I43" s="313"/>
      <c r="J43" s="313"/>
      <c r="K43" s="313"/>
      <c r="L43" s="313"/>
      <c r="M43" s="313"/>
      <c r="N43" s="151"/>
      <c r="O43" s="126" t="s">
        <v>98</v>
      </c>
      <c r="P43" s="132" t="s">
        <v>63</v>
      </c>
      <c r="Q43" s="37"/>
      <c r="R43" s="37"/>
      <c r="S43" s="1"/>
    </row>
    <row r="44" spans="1:19" ht="45" customHeight="1" x14ac:dyDescent="0.2">
      <c r="B44" s="53" t="s">
        <v>64</v>
      </c>
      <c r="C44" s="306" t="s">
        <v>65</v>
      </c>
      <c r="D44" s="308"/>
      <c r="E44" s="314">
        <f>+E41-E42-E43</f>
        <v>0</v>
      </c>
      <c r="F44" s="315"/>
      <c r="G44" s="315"/>
      <c r="H44" s="315"/>
      <c r="I44" s="315"/>
      <c r="J44" s="315"/>
      <c r="K44" s="315"/>
      <c r="L44" s="315"/>
      <c r="M44" s="315"/>
      <c r="N44" s="151"/>
      <c r="O44" s="126" t="s">
        <v>99</v>
      </c>
      <c r="P44" s="132" t="s">
        <v>63</v>
      </c>
      <c r="Q44" s="37"/>
      <c r="R44" s="37"/>
      <c r="S44" s="1"/>
    </row>
    <row r="45" spans="1:19" ht="12" x14ac:dyDescent="0.2">
      <c r="O45" s="32"/>
      <c r="P45" s="32"/>
      <c r="Q45" s="32"/>
      <c r="R45" s="32"/>
      <c r="S45" s="1"/>
    </row>
  </sheetData>
  <mergeCells count="18">
    <mergeCell ref="P7:S13"/>
    <mergeCell ref="A27:N27"/>
    <mergeCell ref="A36:N36"/>
    <mergeCell ref="B31:N31"/>
    <mergeCell ref="E34:J34"/>
    <mergeCell ref="F17:N17"/>
    <mergeCell ref="C42:D42"/>
    <mergeCell ref="E42:M42"/>
    <mergeCell ref="C43:D43"/>
    <mergeCell ref="E43:M43"/>
    <mergeCell ref="C44:D44"/>
    <mergeCell ref="E44:M44"/>
    <mergeCell ref="J2:N4"/>
    <mergeCell ref="G3:I3"/>
    <mergeCell ref="F13:N13"/>
    <mergeCell ref="F15:N15"/>
    <mergeCell ref="B41:D41"/>
    <mergeCell ref="E41:M41"/>
  </mergeCells>
  <phoneticPr fontId="2"/>
  <printOptions horizontalCentered="1"/>
  <pageMargins left="0.78740157480314965" right="0.78740157480314965" top="0.79" bottom="0.64" header="0.27" footer="0.51181102362204722"/>
  <pageSetup paperSize="9" scale="97"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9"/>
  <sheetViews>
    <sheetView view="pageBreakPreview" zoomScaleNormal="100" workbookViewId="0">
      <selection activeCell="C33" sqref="C33"/>
    </sheetView>
  </sheetViews>
  <sheetFormatPr defaultColWidth="9" defaultRowHeight="13.2" x14ac:dyDescent="0.2"/>
  <cols>
    <col min="1" max="1" width="3.77734375" style="25" customWidth="1"/>
    <col min="2" max="2" width="9" style="25"/>
    <col min="3" max="3" width="11.88671875" style="25" customWidth="1"/>
    <col min="4" max="10" width="12.44140625" style="25" customWidth="1"/>
    <col min="11" max="11" width="13.33203125" style="25" customWidth="1"/>
    <col min="12" max="16384" width="9" style="25"/>
  </cols>
  <sheetData>
    <row r="1" spans="1:11" ht="19.2" x14ac:dyDescent="0.25">
      <c r="A1" s="229" t="s">
        <v>216</v>
      </c>
      <c r="B1" s="229"/>
      <c r="C1" s="229"/>
      <c r="D1" s="229"/>
      <c r="E1" s="229"/>
      <c r="F1" s="229"/>
      <c r="G1" s="229"/>
      <c r="H1" s="229"/>
      <c r="I1" s="229"/>
      <c r="J1" s="229"/>
      <c r="K1" s="229"/>
    </row>
    <row r="2" spans="1:11" ht="15" customHeight="1" x14ac:dyDescent="0.25">
      <c r="A2" s="98"/>
      <c r="B2" s="98"/>
      <c r="C2" s="98"/>
      <c r="D2" s="98"/>
      <c r="E2" s="98"/>
      <c r="F2" s="98"/>
      <c r="G2" s="98"/>
      <c r="H2" s="98"/>
      <c r="I2" s="98"/>
      <c r="J2" s="200"/>
      <c r="K2" s="98"/>
    </row>
    <row r="3" spans="1:11" ht="15" customHeight="1" x14ac:dyDescent="0.25">
      <c r="A3" s="20"/>
      <c r="B3" s="21"/>
      <c r="C3" s="22"/>
      <c r="D3" s="20"/>
      <c r="E3" s="20"/>
      <c r="F3" s="20"/>
      <c r="G3" s="20"/>
      <c r="H3" s="23" t="s">
        <v>32</v>
      </c>
      <c r="I3" s="230">
        <f>+補助事業変更承認申請書!G15</f>
        <v>0</v>
      </c>
      <c r="J3" s="230"/>
      <c r="K3" s="230"/>
    </row>
    <row r="4" spans="1:11" ht="15" customHeight="1" x14ac:dyDescent="0.2">
      <c r="A4" s="20"/>
      <c r="B4" s="22"/>
      <c r="C4" s="22"/>
      <c r="D4" s="24"/>
      <c r="E4" s="24"/>
      <c r="F4" s="24"/>
      <c r="G4" s="24"/>
    </row>
    <row r="5" spans="1:11" ht="15" customHeight="1" x14ac:dyDescent="0.15">
      <c r="A5" s="20"/>
      <c r="B5" s="20"/>
      <c r="C5" s="20"/>
      <c r="K5" s="26" t="s">
        <v>33</v>
      </c>
    </row>
    <row r="6" spans="1:11" ht="15" customHeight="1" x14ac:dyDescent="0.15">
      <c r="A6" s="27"/>
      <c r="B6" s="28"/>
      <c r="C6" s="29" t="s">
        <v>34</v>
      </c>
      <c r="D6" s="231" t="s">
        <v>86</v>
      </c>
      <c r="E6" s="233" t="s">
        <v>86</v>
      </c>
      <c r="F6" s="233" t="s">
        <v>86</v>
      </c>
      <c r="G6" s="233" t="s">
        <v>87</v>
      </c>
      <c r="H6" s="233" t="s">
        <v>87</v>
      </c>
      <c r="I6" s="323" t="s">
        <v>88</v>
      </c>
      <c r="J6" s="323" t="s">
        <v>88</v>
      </c>
      <c r="K6" s="325" t="s">
        <v>27</v>
      </c>
    </row>
    <row r="7" spans="1:11" ht="15" customHeight="1" x14ac:dyDescent="0.15">
      <c r="A7" s="30" t="s">
        <v>35</v>
      </c>
      <c r="B7" s="23"/>
      <c r="C7" s="31"/>
      <c r="D7" s="232"/>
      <c r="E7" s="234"/>
      <c r="F7" s="234"/>
      <c r="G7" s="234"/>
      <c r="H7" s="234"/>
      <c r="I7" s="324"/>
      <c r="J7" s="324"/>
      <c r="K7" s="326"/>
    </row>
    <row r="8" spans="1:11" ht="15" customHeight="1" x14ac:dyDescent="0.2">
      <c r="A8" s="248" t="s">
        <v>36</v>
      </c>
      <c r="B8" s="249" t="s">
        <v>179</v>
      </c>
      <c r="C8" s="250"/>
      <c r="D8" s="64"/>
      <c r="E8" s="65"/>
      <c r="F8" s="65"/>
      <c r="G8" s="65"/>
      <c r="H8" s="65"/>
      <c r="I8" s="201"/>
      <c r="J8" s="66"/>
      <c r="K8" s="67">
        <f t="shared" ref="K8:K18" si="0">SUM(D8:J8)</f>
        <v>0</v>
      </c>
    </row>
    <row r="9" spans="1:11" ht="15" customHeight="1" x14ac:dyDescent="0.2">
      <c r="A9" s="248"/>
      <c r="B9" s="251" t="s">
        <v>38</v>
      </c>
      <c r="C9" s="252"/>
      <c r="D9" s="68"/>
      <c r="E9" s="69"/>
      <c r="F9" s="69"/>
      <c r="G9" s="69"/>
      <c r="H9" s="69"/>
      <c r="I9" s="202"/>
      <c r="J9" s="70"/>
      <c r="K9" s="71">
        <f t="shared" si="0"/>
        <v>0</v>
      </c>
    </row>
    <row r="10" spans="1:11" ht="15" customHeight="1" x14ac:dyDescent="0.2">
      <c r="A10" s="248"/>
      <c r="B10" s="251" t="s">
        <v>39</v>
      </c>
      <c r="C10" s="252"/>
      <c r="D10" s="68"/>
      <c r="E10" s="69"/>
      <c r="F10" s="69"/>
      <c r="G10" s="69"/>
      <c r="H10" s="69"/>
      <c r="I10" s="202"/>
      <c r="J10" s="70"/>
      <c r="K10" s="71">
        <f t="shared" si="0"/>
        <v>0</v>
      </c>
    </row>
    <row r="11" spans="1:11" ht="15" customHeight="1" x14ac:dyDescent="0.2">
      <c r="A11" s="248"/>
      <c r="B11" s="243" t="s">
        <v>40</v>
      </c>
      <c r="C11" s="244"/>
      <c r="D11" s="72">
        <f t="shared" ref="D11:I11" si="1">+D13+D12</f>
        <v>0</v>
      </c>
      <c r="E11" s="73">
        <f t="shared" si="1"/>
        <v>0</v>
      </c>
      <c r="F11" s="73">
        <f t="shared" si="1"/>
        <v>0</v>
      </c>
      <c r="G11" s="73">
        <f t="shared" si="1"/>
        <v>0</v>
      </c>
      <c r="H11" s="73">
        <f t="shared" si="1"/>
        <v>0</v>
      </c>
      <c r="I11" s="203">
        <f t="shared" si="1"/>
        <v>0</v>
      </c>
      <c r="J11" s="74">
        <f t="shared" ref="J11" si="2">+J13+J12</f>
        <v>0</v>
      </c>
      <c r="K11" s="71">
        <f t="shared" si="0"/>
        <v>0</v>
      </c>
    </row>
    <row r="12" spans="1:11" ht="15" customHeight="1" x14ac:dyDescent="0.2">
      <c r="A12" s="248"/>
      <c r="B12" s="251" t="s">
        <v>41</v>
      </c>
      <c r="C12" s="252"/>
      <c r="D12" s="68"/>
      <c r="E12" s="69"/>
      <c r="F12" s="69"/>
      <c r="G12" s="69"/>
      <c r="H12" s="69"/>
      <c r="I12" s="202"/>
      <c r="J12" s="70"/>
      <c r="K12" s="71">
        <f t="shared" si="0"/>
        <v>0</v>
      </c>
    </row>
    <row r="13" spans="1:11" ht="15" customHeight="1" x14ac:dyDescent="0.2">
      <c r="A13" s="248"/>
      <c r="B13" s="251" t="s">
        <v>42</v>
      </c>
      <c r="C13" s="252"/>
      <c r="D13" s="68"/>
      <c r="E13" s="69"/>
      <c r="F13" s="69"/>
      <c r="G13" s="69"/>
      <c r="H13" s="69"/>
      <c r="I13" s="202"/>
      <c r="J13" s="70"/>
      <c r="K13" s="71">
        <f t="shared" si="0"/>
        <v>0</v>
      </c>
    </row>
    <row r="14" spans="1:11" ht="15" customHeight="1" x14ac:dyDescent="0.2">
      <c r="A14" s="248"/>
      <c r="B14" s="251" t="s">
        <v>43</v>
      </c>
      <c r="C14" s="252"/>
      <c r="D14" s="68"/>
      <c r="E14" s="69"/>
      <c r="F14" s="69"/>
      <c r="G14" s="69"/>
      <c r="H14" s="69"/>
      <c r="I14" s="202"/>
      <c r="J14" s="70"/>
      <c r="K14" s="71">
        <f t="shared" si="0"/>
        <v>0</v>
      </c>
    </row>
    <row r="15" spans="1:11" ht="15" customHeight="1" x14ac:dyDescent="0.2">
      <c r="A15" s="248"/>
      <c r="B15" s="239" t="s">
        <v>180</v>
      </c>
      <c r="C15" s="240"/>
      <c r="D15" s="68"/>
      <c r="E15" s="69"/>
      <c r="F15" s="69"/>
      <c r="G15" s="69"/>
      <c r="H15" s="69"/>
      <c r="I15" s="202"/>
      <c r="J15" s="70"/>
      <c r="K15" s="71">
        <f t="shared" si="0"/>
        <v>0</v>
      </c>
    </row>
    <row r="16" spans="1:11" ht="15" customHeight="1" x14ac:dyDescent="0.2">
      <c r="A16" s="248"/>
      <c r="B16" s="251" t="s">
        <v>181</v>
      </c>
      <c r="C16" s="252"/>
      <c r="D16" s="68"/>
      <c r="E16" s="69"/>
      <c r="F16" s="69"/>
      <c r="G16" s="69"/>
      <c r="H16" s="69"/>
      <c r="I16" s="202"/>
      <c r="J16" s="70"/>
      <c r="K16" s="71">
        <f t="shared" si="0"/>
        <v>0</v>
      </c>
    </row>
    <row r="17" spans="1:11" ht="15" customHeight="1" x14ac:dyDescent="0.2">
      <c r="A17" s="248"/>
      <c r="B17" s="251" t="s">
        <v>44</v>
      </c>
      <c r="C17" s="252"/>
      <c r="D17" s="68"/>
      <c r="E17" s="69"/>
      <c r="F17" s="69"/>
      <c r="G17" s="69"/>
      <c r="H17" s="69"/>
      <c r="I17" s="202"/>
      <c r="J17" s="70"/>
      <c r="K17" s="71">
        <f t="shared" si="0"/>
        <v>0</v>
      </c>
    </row>
    <row r="18" spans="1:11" ht="15" customHeight="1" thickBot="1" x14ac:dyDescent="0.25">
      <c r="A18" s="248"/>
      <c r="B18" s="254" t="s">
        <v>182</v>
      </c>
      <c r="C18" s="255"/>
      <c r="D18" s="75"/>
      <c r="E18" s="76"/>
      <c r="F18" s="76"/>
      <c r="G18" s="76"/>
      <c r="H18" s="76"/>
      <c r="I18" s="204"/>
      <c r="J18" s="77"/>
      <c r="K18" s="78">
        <f t="shared" si="0"/>
        <v>0</v>
      </c>
    </row>
    <row r="19" spans="1:11" ht="15" customHeight="1" thickTop="1" x14ac:dyDescent="0.2">
      <c r="A19" s="248"/>
      <c r="B19" s="327" t="s">
        <v>45</v>
      </c>
      <c r="C19" s="327"/>
      <c r="D19" s="79">
        <f t="shared" ref="D19:K19" si="3">SUM(D8:D18)-D11</f>
        <v>0</v>
      </c>
      <c r="E19" s="80">
        <f>SUM(E8:E18)-E11</f>
        <v>0</v>
      </c>
      <c r="F19" s="80">
        <f t="shared" si="3"/>
        <v>0</v>
      </c>
      <c r="G19" s="80">
        <f t="shared" si="3"/>
        <v>0</v>
      </c>
      <c r="H19" s="80">
        <f t="shared" si="3"/>
        <v>0</v>
      </c>
      <c r="I19" s="205">
        <f t="shared" si="3"/>
        <v>0</v>
      </c>
      <c r="J19" s="81">
        <f t="shared" ref="J19" si="4">SUM(J8:J18)-J11</f>
        <v>0</v>
      </c>
      <c r="K19" s="82">
        <f t="shared" si="3"/>
        <v>0</v>
      </c>
    </row>
    <row r="20" spans="1:11" ht="15" customHeight="1" x14ac:dyDescent="0.2">
      <c r="A20" s="257" t="s">
        <v>46</v>
      </c>
      <c r="B20" s="260" t="s">
        <v>47</v>
      </c>
      <c r="C20" s="261"/>
      <c r="D20" s="64"/>
      <c r="E20" s="65"/>
      <c r="F20" s="65"/>
      <c r="G20" s="65"/>
      <c r="H20" s="65"/>
      <c r="I20" s="201"/>
      <c r="J20" s="66"/>
      <c r="K20" s="67">
        <f t="shared" ref="K20:K26" si="5">SUM(D20:J20)</f>
        <v>0</v>
      </c>
    </row>
    <row r="21" spans="1:11" ht="15" customHeight="1" x14ac:dyDescent="0.2">
      <c r="A21" s="258"/>
      <c r="B21" s="262" t="s">
        <v>183</v>
      </c>
      <c r="C21" s="242"/>
      <c r="D21" s="68"/>
      <c r="E21" s="69"/>
      <c r="F21" s="69"/>
      <c r="G21" s="69"/>
      <c r="H21" s="69"/>
      <c r="I21" s="202"/>
      <c r="J21" s="70"/>
      <c r="K21" s="71">
        <f t="shared" si="5"/>
        <v>0</v>
      </c>
    </row>
    <row r="22" spans="1:11" ht="15" customHeight="1" x14ac:dyDescent="0.2">
      <c r="A22" s="258"/>
      <c r="B22" s="241" t="s">
        <v>48</v>
      </c>
      <c r="C22" s="242"/>
      <c r="D22" s="68"/>
      <c r="E22" s="69"/>
      <c r="F22" s="69"/>
      <c r="G22" s="69"/>
      <c r="H22" s="69"/>
      <c r="I22" s="202"/>
      <c r="J22" s="70"/>
      <c r="K22" s="71">
        <f t="shared" si="5"/>
        <v>0</v>
      </c>
    </row>
    <row r="23" spans="1:11" ht="15" customHeight="1" x14ac:dyDescent="0.2">
      <c r="A23" s="258"/>
      <c r="B23" s="241" t="s">
        <v>49</v>
      </c>
      <c r="C23" s="242"/>
      <c r="D23" s="68"/>
      <c r="E23" s="69"/>
      <c r="F23" s="69"/>
      <c r="G23" s="69"/>
      <c r="H23" s="69"/>
      <c r="I23" s="202"/>
      <c r="J23" s="70"/>
      <c r="K23" s="71">
        <f t="shared" si="5"/>
        <v>0</v>
      </c>
    </row>
    <row r="24" spans="1:11" ht="15" customHeight="1" x14ac:dyDescent="0.2">
      <c r="A24" s="258"/>
      <c r="B24" s="241" t="s">
        <v>50</v>
      </c>
      <c r="C24" s="242"/>
      <c r="D24" s="68"/>
      <c r="E24" s="69"/>
      <c r="F24" s="69"/>
      <c r="G24" s="69"/>
      <c r="H24" s="69"/>
      <c r="I24" s="202"/>
      <c r="J24" s="70"/>
      <c r="K24" s="71">
        <f t="shared" si="5"/>
        <v>0</v>
      </c>
    </row>
    <row r="25" spans="1:11" ht="15" customHeight="1" x14ac:dyDescent="0.2">
      <c r="A25" s="258"/>
      <c r="B25" s="251" t="s">
        <v>51</v>
      </c>
      <c r="C25" s="252"/>
      <c r="D25" s="83"/>
      <c r="E25" s="84"/>
      <c r="F25" s="84"/>
      <c r="G25" s="84"/>
      <c r="H25" s="84"/>
      <c r="I25" s="206"/>
      <c r="J25" s="85"/>
      <c r="K25" s="86">
        <f t="shared" si="5"/>
        <v>0</v>
      </c>
    </row>
    <row r="26" spans="1:11" ht="15" customHeight="1" thickBot="1" x14ac:dyDescent="0.25">
      <c r="A26" s="258"/>
      <c r="B26" s="263" t="s">
        <v>52</v>
      </c>
      <c r="C26" s="264"/>
      <c r="D26" s="75"/>
      <c r="E26" s="76"/>
      <c r="F26" s="76"/>
      <c r="G26" s="76"/>
      <c r="H26" s="76"/>
      <c r="I26" s="204"/>
      <c r="J26" s="77"/>
      <c r="K26" s="78">
        <f t="shared" si="5"/>
        <v>0</v>
      </c>
    </row>
    <row r="27" spans="1:11" ht="15" customHeight="1" thickTop="1" x14ac:dyDescent="0.2">
      <c r="A27" s="259"/>
      <c r="B27" s="328" t="s">
        <v>45</v>
      </c>
      <c r="C27" s="329"/>
      <c r="D27" s="87">
        <f t="shared" ref="D27:I27" si="6">SUM(D20:D26)</f>
        <v>0</v>
      </c>
      <c r="E27" s="80">
        <f t="shared" si="6"/>
        <v>0</v>
      </c>
      <c r="F27" s="80">
        <f t="shared" si="6"/>
        <v>0</v>
      </c>
      <c r="G27" s="80">
        <f t="shared" si="6"/>
        <v>0</v>
      </c>
      <c r="H27" s="80">
        <f t="shared" si="6"/>
        <v>0</v>
      </c>
      <c r="I27" s="205">
        <f t="shared" si="6"/>
        <v>0</v>
      </c>
      <c r="J27" s="81">
        <f t="shared" ref="J27" si="7">SUM(J20:J26)</f>
        <v>0</v>
      </c>
      <c r="K27" s="82">
        <f>SUM(K20:K26)</f>
        <v>0</v>
      </c>
    </row>
    <row r="28" spans="1:11" ht="15" customHeight="1" x14ac:dyDescent="0.15">
      <c r="A28" s="330" t="s">
        <v>53</v>
      </c>
      <c r="B28" s="330"/>
      <c r="C28" s="330"/>
      <c r="D28" s="330"/>
      <c r="E28" s="330"/>
      <c r="F28" s="28"/>
      <c r="G28" s="28"/>
      <c r="H28" s="141">
        <f>+収支予算書!H28</f>
        <v>0</v>
      </c>
      <c r="I28" s="141">
        <f>+収支予算書!J28</f>
        <v>0</v>
      </c>
      <c r="J28" s="141"/>
      <c r="K28" s="141">
        <f>+収支予算書!K28</f>
        <v>0</v>
      </c>
    </row>
    <row r="29" spans="1:11" ht="15" customHeight="1" x14ac:dyDescent="0.15">
      <c r="A29" s="247" t="s">
        <v>54</v>
      </c>
      <c r="B29" s="247"/>
      <c r="C29" s="247"/>
      <c r="D29" s="247"/>
      <c r="E29" s="247"/>
      <c r="F29" s="139"/>
      <c r="G29" s="139"/>
      <c r="H29" s="142"/>
      <c r="I29" s="142"/>
      <c r="J29" s="142"/>
      <c r="K29" s="142"/>
    </row>
  </sheetData>
  <protectedRanges>
    <protectedRange password="CC63" sqref="D20:J26" name="範囲3_2_2"/>
    <protectedRange password="CC63" sqref="D12:J18" name="範囲2_1_2"/>
    <protectedRange password="CC63" sqref="D6:J10" name="範囲1_1_2"/>
    <protectedRange password="CC63" sqref="D3:J5" name="範囲1_1_2_1"/>
  </protectedRanges>
  <mergeCells count="34">
    <mergeCell ref="B13:C13"/>
    <mergeCell ref="B20:C20"/>
    <mergeCell ref="G6:G7"/>
    <mergeCell ref="B27:C27"/>
    <mergeCell ref="A28:E28"/>
    <mergeCell ref="B16:C16"/>
    <mergeCell ref="B9:C9"/>
    <mergeCell ref="B10:C10"/>
    <mergeCell ref="A29:E29"/>
    <mergeCell ref="B17:C17"/>
    <mergeCell ref="B18:C18"/>
    <mergeCell ref="B19:C19"/>
    <mergeCell ref="A20:A27"/>
    <mergeCell ref="B23:C23"/>
    <mergeCell ref="B26:C26"/>
    <mergeCell ref="B24:C24"/>
    <mergeCell ref="B25:C25"/>
    <mergeCell ref="B21:C21"/>
    <mergeCell ref="J6:J7"/>
    <mergeCell ref="A1:K1"/>
    <mergeCell ref="B22:C22"/>
    <mergeCell ref="I6:I7"/>
    <mergeCell ref="K6:K7"/>
    <mergeCell ref="I3:K3"/>
    <mergeCell ref="D6:D7"/>
    <mergeCell ref="E6:E7"/>
    <mergeCell ref="A8:A19"/>
    <mergeCell ref="B14:C14"/>
    <mergeCell ref="B15:C15"/>
    <mergeCell ref="H6:H7"/>
    <mergeCell ref="B11:C11"/>
    <mergeCell ref="B12:C12"/>
    <mergeCell ref="B8:C8"/>
    <mergeCell ref="F6:F7"/>
  </mergeCells>
  <phoneticPr fontId="2"/>
  <pageMargins left="0.39370078740157483" right="0.39370078740157483" top="0.98425196850393704" bottom="0.59055118110236227" header="0.51181102362204722" footer="0.51181102362204722"/>
  <pageSetup paperSize="9" scale="11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8"/>
  <sheetViews>
    <sheetView zoomScaleNormal="100" workbookViewId="0">
      <selection activeCell="A2" sqref="A2"/>
    </sheetView>
  </sheetViews>
  <sheetFormatPr defaultColWidth="9" defaultRowHeight="13.2" x14ac:dyDescent="0.2"/>
  <cols>
    <col min="1" max="1" width="3.77734375" style="25" customWidth="1"/>
    <col min="2" max="2" width="12.33203125" style="25" customWidth="1"/>
    <col min="3" max="3" width="11.6640625" style="25" customWidth="1"/>
    <col min="4" max="11" width="15.33203125" style="25" customWidth="1"/>
    <col min="12" max="16384" width="9" style="25"/>
  </cols>
  <sheetData>
    <row r="1" spans="1:11" ht="19.2" x14ac:dyDescent="0.25">
      <c r="A1" s="229" t="s">
        <v>216</v>
      </c>
      <c r="B1" s="229"/>
      <c r="C1" s="229"/>
      <c r="D1" s="229"/>
      <c r="E1" s="229"/>
      <c r="F1" s="229"/>
      <c r="G1" s="229"/>
      <c r="H1" s="229"/>
      <c r="I1" s="229"/>
      <c r="J1" s="229"/>
      <c r="K1" s="229"/>
    </row>
    <row r="2" spans="1:11" ht="15" customHeight="1" x14ac:dyDescent="0.2">
      <c r="A2" s="20"/>
      <c r="B2" s="331" t="s">
        <v>92</v>
      </c>
      <c r="C2" s="332"/>
      <c r="D2" s="332"/>
      <c r="E2" s="20"/>
      <c r="F2" s="20"/>
      <c r="G2" s="20"/>
      <c r="H2" s="20"/>
      <c r="I2" s="23" t="s">
        <v>32</v>
      </c>
      <c r="J2" s="333" t="s">
        <v>93</v>
      </c>
      <c r="K2" s="333"/>
    </row>
    <row r="3" spans="1:11" ht="15" customHeight="1" x14ac:dyDescent="0.2">
      <c r="A3" s="20"/>
      <c r="B3" s="332"/>
      <c r="C3" s="332"/>
      <c r="D3" s="332"/>
      <c r="E3" s="24"/>
      <c r="F3" s="24"/>
      <c r="G3" s="24"/>
      <c r="H3" s="24"/>
    </row>
    <row r="4" spans="1:11" ht="15" customHeight="1" x14ac:dyDescent="0.15">
      <c r="A4" s="20"/>
      <c r="B4" s="20"/>
      <c r="C4" s="20"/>
      <c r="K4" s="26" t="s">
        <v>33</v>
      </c>
    </row>
    <row r="5" spans="1:11" ht="15" customHeight="1" x14ac:dyDescent="0.15">
      <c r="A5" s="27"/>
      <c r="B5" s="28"/>
      <c r="C5" s="29" t="s">
        <v>34</v>
      </c>
      <c r="D5" s="334" t="s">
        <v>86</v>
      </c>
      <c r="E5" s="336" t="s">
        <v>86</v>
      </c>
      <c r="F5" s="336" t="s">
        <v>86</v>
      </c>
      <c r="G5" s="336" t="s">
        <v>87</v>
      </c>
      <c r="H5" s="336" t="s">
        <v>87</v>
      </c>
      <c r="I5" s="336" t="s">
        <v>88</v>
      </c>
      <c r="J5" s="338" t="s">
        <v>88</v>
      </c>
      <c r="K5" s="340" t="s">
        <v>27</v>
      </c>
    </row>
    <row r="6" spans="1:11" ht="15" customHeight="1" x14ac:dyDescent="0.15">
      <c r="A6" s="30" t="s">
        <v>35</v>
      </c>
      <c r="B6" s="23"/>
      <c r="C6" s="31"/>
      <c r="D6" s="335"/>
      <c r="E6" s="337"/>
      <c r="F6" s="337"/>
      <c r="G6" s="337"/>
      <c r="H6" s="337"/>
      <c r="I6" s="337"/>
      <c r="J6" s="339"/>
      <c r="K6" s="340"/>
    </row>
    <row r="7" spans="1:11" ht="15" customHeight="1" x14ac:dyDescent="0.2">
      <c r="A7" s="248" t="s">
        <v>36</v>
      </c>
      <c r="B7" s="345" t="s">
        <v>37</v>
      </c>
      <c r="C7" s="346"/>
      <c r="D7" s="64"/>
      <c r="E7" s="65"/>
      <c r="F7" s="65"/>
      <c r="G7" s="65"/>
      <c r="H7" s="65"/>
      <c r="I7" s="65"/>
      <c r="J7" s="66"/>
      <c r="K7" s="67">
        <f t="shared" ref="K7:K17" si="0">SUM(D7:J7)</f>
        <v>0</v>
      </c>
    </row>
    <row r="8" spans="1:11" ht="15" customHeight="1" x14ac:dyDescent="0.2">
      <c r="A8" s="248"/>
      <c r="B8" s="341" t="s">
        <v>38</v>
      </c>
      <c r="C8" s="342"/>
      <c r="D8" s="68"/>
      <c r="E8" s="69"/>
      <c r="F8" s="69"/>
      <c r="G8" s="69"/>
      <c r="H8" s="69"/>
      <c r="I8" s="69"/>
      <c r="J8" s="70"/>
      <c r="K8" s="71">
        <f t="shared" si="0"/>
        <v>0</v>
      </c>
    </row>
    <row r="9" spans="1:11" ht="15" customHeight="1" x14ac:dyDescent="0.2">
      <c r="A9" s="248"/>
      <c r="B9" s="341" t="s">
        <v>39</v>
      </c>
      <c r="C9" s="342"/>
      <c r="D9" s="68"/>
      <c r="E9" s="69"/>
      <c r="F9" s="69"/>
      <c r="G9" s="69"/>
      <c r="H9" s="69"/>
      <c r="I9" s="69"/>
      <c r="J9" s="70"/>
      <c r="K9" s="71">
        <f t="shared" si="0"/>
        <v>0</v>
      </c>
    </row>
    <row r="10" spans="1:11" ht="15" customHeight="1" x14ac:dyDescent="0.2">
      <c r="A10" s="248"/>
      <c r="B10" s="343" t="s">
        <v>40</v>
      </c>
      <c r="C10" s="344"/>
      <c r="D10" s="72">
        <f>+D12+D11</f>
        <v>0</v>
      </c>
      <c r="E10" s="73">
        <f>+E12+E11</f>
        <v>0</v>
      </c>
      <c r="F10" s="73">
        <f>+F12+F11</f>
        <v>0</v>
      </c>
      <c r="G10" s="73"/>
      <c r="H10" s="73"/>
      <c r="I10" s="73">
        <f>+I12+I11</f>
        <v>0</v>
      </c>
      <c r="J10" s="74">
        <f>+J12+J11</f>
        <v>0</v>
      </c>
      <c r="K10" s="71">
        <f t="shared" si="0"/>
        <v>0</v>
      </c>
    </row>
    <row r="11" spans="1:11" ht="15" customHeight="1" x14ac:dyDescent="0.2">
      <c r="A11" s="248"/>
      <c r="B11" s="341" t="s">
        <v>41</v>
      </c>
      <c r="C11" s="342"/>
      <c r="D11" s="68"/>
      <c r="E11" s="69"/>
      <c r="F11" s="69"/>
      <c r="G11" s="69"/>
      <c r="H11" s="69"/>
      <c r="I11" s="69"/>
      <c r="J11" s="70"/>
      <c r="K11" s="71">
        <f t="shared" si="0"/>
        <v>0</v>
      </c>
    </row>
    <row r="12" spans="1:11" ht="15" customHeight="1" x14ac:dyDescent="0.2">
      <c r="A12" s="248"/>
      <c r="B12" s="341" t="s">
        <v>42</v>
      </c>
      <c r="C12" s="342"/>
      <c r="D12" s="68"/>
      <c r="E12" s="69"/>
      <c r="F12" s="69"/>
      <c r="G12" s="69"/>
      <c r="H12" s="69"/>
      <c r="I12" s="69"/>
      <c r="J12" s="70"/>
      <c r="K12" s="71">
        <f t="shared" si="0"/>
        <v>0</v>
      </c>
    </row>
    <row r="13" spans="1:11" ht="15" customHeight="1" x14ac:dyDescent="0.2">
      <c r="A13" s="248"/>
      <c r="B13" s="251" t="s">
        <v>43</v>
      </c>
      <c r="C13" s="252"/>
      <c r="D13" s="68"/>
      <c r="E13" s="69"/>
      <c r="F13" s="69"/>
      <c r="G13" s="69"/>
      <c r="H13" s="69"/>
      <c r="I13" s="69"/>
      <c r="J13" s="70"/>
      <c r="K13" s="71">
        <f t="shared" si="0"/>
        <v>0</v>
      </c>
    </row>
    <row r="14" spans="1:11" ht="15" customHeight="1" x14ac:dyDescent="0.2">
      <c r="A14" s="248"/>
      <c r="B14" s="251" t="s">
        <v>180</v>
      </c>
      <c r="C14" s="252"/>
      <c r="D14" s="68"/>
      <c r="E14" s="69"/>
      <c r="F14" s="69"/>
      <c r="G14" s="69"/>
      <c r="H14" s="69"/>
      <c r="I14" s="69"/>
      <c r="J14" s="70"/>
      <c r="K14" s="71">
        <f t="shared" si="0"/>
        <v>0</v>
      </c>
    </row>
    <row r="15" spans="1:11" ht="15" customHeight="1" x14ac:dyDescent="0.2">
      <c r="A15" s="248"/>
      <c r="B15" s="251" t="s">
        <v>181</v>
      </c>
      <c r="C15" s="252"/>
      <c r="D15" s="68"/>
      <c r="E15" s="69"/>
      <c r="F15" s="69"/>
      <c r="G15" s="69"/>
      <c r="H15" s="69"/>
      <c r="I15" s="69"/>
      <c r="J15" s="70"/>
      <c r="K15" s="71">
        <f t="shared" si="0"/>
        <v>0</v>
      </c>
    </row>
    <row r="16" spans="1:11" ht="15" customHeight="1" x14ac:dyDescent="0.2">
      <c r="A16" s="248"/>
      <c r="B16" s="251" t="s">
        <v>44</v>
      </c>
      <c r="C16" s="252"/>
      <c r="D16" s="68"/>
      <c r="E16" s="69"/>
      <c r="F16" s="69"/>
      <c r="G16" s="69"/>
      <c r="H16" s="69"/>
      <c r="I16" s="69"/>
      <c r="J16" s="70"/>
      <c r="K16" s="71">
        <f t="shared" si="0"/>
        <v>0</v>
      </c>
    </row>
    <row r="17" spans="1:11" ht="15" customHeight="1" thickBot="1" x14ac:dyDescent="0.25">
      <c r="A17" s="248"/>
      <c r="B17" s="254" t="s">
        <v>182</v>
      </c>
      <c r="C17" s="255"/>
      <c r="D17" s="75"/>
      <c r="E17" s="76"/>
      <c r="F17" s="76"/>
      <c r="G17" s="76"/>
      <c r="H17" s="76"/>
      <c r="I17" s="76"/>
      <c r="J17" s="77"/>
      <c r="K17" s="78">
        <f t="shared" si="0"/>
        <v>0</v>
      </c>
    </row>
    <row r="18" spans="1:11" ht="15" customHeight="1" thickTop="1" x14ac:dyDescent="0.2">
      <c r="A18" s="248"/>
      <c r="B18" s="327" t="s">
        <v>45</v>
      </c>
      <c r="C18" s="327"/>
      <c r="D18" s="79">
        <f t="shared" ref="D18:K18" si="1">SUM(D7:D17)-D10</f>
        <v>0</v>
      </c>
      <c r="E18" s="80">
        <f t="shared" si="1"/>
        <v>0</v>
      </c>
      <c r="F18" s="80">
        <f t="shared" si="1"/>
        <v>0</v>
      </c>
      <c r="G18" s="80"/>
      <c r="H18" s="80"/>
      <c r="I18" s="80">
        <f t="shared" si="1"/>
        <v>0</v>
      </c>
      <c r="J18" s="81">
        <f t="shared" si="1"/>
        <v>0</v>
      </c>
      <c r="K18" s="82">
        <f t="shared" si="1"/>
        <v>0</v>
      </c>
    </row>
    <row r="19" spans="1:11" ht="15" customHeight="1" x14ac:dyDescent="0.2">
      <c r="A19" s="257" t="s">
        <v>46</v>
      </c>
      <c r="B19" s="260" t="s">
        <v>47</v>
      </c>
      <c r="C19" s="261"/>
      <c r="D19" s="64"/>
      <c r="E19" s="65"/>
      <c r="F19" s="65"/>
      <c r="G19" s="65"/>
      <c r="H19" s="65"/>
      <c r="I19" s="65"/>
      <c r="J19" s="66"/>
      <c r="K19" s="67">
        <f t="shared" ref="K19:K25" si="2">SUM(D19:J19)</f>
        <v>0</v>
      </c>
    </row>
    <row r="20" spans="1:11" ht="15" customHeight="1" x14ac:dyDescent="0.2">
      <c r="A20" s="258"/>
      <c r="B20" s="262" t="s">
        <v>183</v>
      </c>
      <c r="C20" s="242"/>
      <c r="D20" s="68"/>
      <c r="E20" s="69"/>
      <c r="F20" s="69"/>
      <c r="G20" s="69"/>
      <c r="H20" s="69"/>
      <c r="I20" s="69"/>
      <c r="J20" s="70"/>
      <c r="K20" s="71">
        <f t="shared" si="2"/>
        <v>0</v>
      </c>
    </row>
    <row r="21" spans="1:11" ht="15" customHeight="1" x14ac:dyDescent="0.2">
      <c r="A21" s="258"/>
      <c r="B21" s="241" t="s">
        <v>48</v>
      </c>
      <c r="C21" s="242"/>
      <c r="D21" s="68"/>
      <c r="E21" s="69"/>
      <c r="F21" s="69"/>
      <c r="G21" s="69"/>
      <c r="H21" s="69"/>
      <c r="I21" s="69"/>
      <c r="J21" s="70"/>
      <c r="K21" s="71">
        <f t="shared" si="2"/>
        <v>0</v>
      </c>
    </row>
    <row r="22" spans="1:11" ht="15" customHeight="1" x14ac:dyDescent="0.2">
      <c r="A22" s="258"/>
      <c r="B22" s="241" t="s">
        <v>49</v>
      </c>
      <c r="C22" s="242"/>
      <c r="D22" s="68"/>
      <c r="E22" s="69"/>
      <c r="F22" s="69"/>
      <c r="G22" s="69"/>
      <c r="H22" s="69"/>
      <c r="I22" s="69"/>
      <c r="J22" s="70"/>
      <c r="K22" s="71">
        <f t="shared" si="2"/>
        <v>0</v>
      </c>
    </row>
    <row r="23" spans="1:11" ht="15" customHeight="1" x14ac:dyDescent="0.2">
      <c r="A23" s="258"/>
      <c r="B23" s="241" t="s">
        <v>50</v>
      </c>
      <c r="C23" s="242"/>
      <c r="D23" s="68"/>
      <c r="E23" s="69"/>
      <c r="F23" s="69"/>
      <c r="G23" s="69"/>
      <c r="H23" s="69"/>
      <c r="I23" s="69"/>
      <c r="J23" s="70"/>
      <c r="K23" s="71">
        <f t="shared" si="2"/>
        <v>0</v>
      </c>
    </row>
    <row r="24" spans="1:11" ht="15" customHeight="1" x14ac:dyDescent="0.2">
      <c r="A24" s="258"/>
      <c r="B24" s="251" t="s">
        <v>51</v>
      </c>
      <c r="C24" s="252"/>
      <c r="D24" s="83"/>
      <c r="E24" s="84"/>
      <c r="F24" s="84"/>
      <c r="G24" s="84"/>
      <c r="H24" s="84"/>
      <c r="I24" s="84"/>
      <c r="J24" s="85"/>
      <c r="K24" s="86">
        <f t="shared" si="2"/>
        <v>0</v>
      </c>
    </row>
    <row r="25" spans="1:11" ht="15" customHeight="1" thickBot="1" x14ac:dyDescent="0.25">
      <c r="A25" s="258"/>
      <c r="B25" s="263" t="s">
        <v>52</v>
      </c>
      <c r="C25" s="264"/>
      <c r="D25" s="75"/>
      <c r="E25" s="76"/>
      <c r="F25" s="76"/>
      <c r="G25" s="76"/>
      <c r="H25" s="76"/>
      <c r="I25" s="76"/>
      <c r="J25" s="77"/>
      <c r="K25" s="78">
        <f t="shared" si="2"/>
        <v>0</v>
      </c>
    </row>
    <row r="26" spans="1:11" ht="15" customHeight="1" thickTop="1" x14ac:dyDescent="0.2">
      <c r="A26" s="259"/>
      <c r="B26" s="328" t="s">
        <v>45</v>
      </c>
      <c r="C26" s="329"/>
      <c r="D26" s="87">
        <f t="shared" ref="D26:K26" si="3">SUM(D19:D25)</f>
        <v>0</v>
      </c>
      <c r="E26" s="80">
        <f t="shared" si="3"/>
        <v>0</v>
      </c>
      <c r="F26" s="80">
        <f t="shared" si="3"/>
        <v>0</v>
      </c>
      <c r="G26" s="80"/>
      <c r="H26" s="80"/>
      <c r="I26" s="80">
        <f t="shared" si="3"/>
        <v>0</v>
      </c>
      <c r="J26" s="81">
        <f t="shared" si="3"/>
        <v>0</v>
      </c>
      <c r="K26" s="82">
        <f t="shared" si="3"/>
        <v>0</v>
      </c>
    </row>
    <row r="27" spans="1:11" ht="15" customHeight="1" x14ac:dyDescent="0.15">
      <c r="A27" s="247" t="s">
        <v>53</v>
      </c>
      <c r="B27" s="247"/>
      <c r="C27" s="247"/>
      <c r="D27" s="247"/>
      <c r="E27" s="247"/>
    </row>
    <row r="28" spans="1:11" ht="15" customHeight="1" x14ac:dyDescent="0.15">
      <c r="A28" s="253" t="s">
        <v>54</v>
      </c>
      <c r="B28" s="253"/>
      <c r="C28" s="253"/>
      <c r="D28" s="253"/>
      <c r="E28" s="253"/>
    </row>
  </sheetData>
  <protectedRanges>
    <protectedRange password="CC63" sqref="D19:J25" name="範囲3_2_1"/>
    <protectedRange password="CC63" sqref="D11:J17" name="範囲2_1_1"/>
    <protectedRange password="CC63" sqref="D2:J9" name="範囲1_1_1"/>
  </protectedRanges>
  <mergeCells count="35">
    <mergeCell ref="B25:C25"/>
    <mergeCell ref="B26:C26"/>
    <mergeCell ref="A27:E27"/>
    <mergeCell ref="A28:E28"/>
    <mergeCell ref="B16:C16"/>
    <mergeCell ref="B17:C17"/>
    <mergeCell ref="B18:C18"/>
    <mergeCell ref="A19:A26"/>
    <mergeCell ref="B19:C19"/>
    <mergeCell ref="B20:C20"/>
    <mergeCell ref="B22:C22"/>
    <mergeCell ref="B23:C23"/>
    <mergeCell ref="B24:C24"/>
    <mergeCell ref="A7:A18"/>
    <mergeCell ref="B7:C7"/>
    <mergeCell ref="B8:C8"/>
    <mergeCell ref="B21:C21"/>
    <mergeCell ref="K5:K6"/>
    <mergeCell ref="B12:C12"/>
    <mergeCell ref="B13:C13"/>
    <mergeCell ref="B14:C14"/>
    <mergeCell ref="B15:C15"/>
    <mergeCell ref="B9:C9"/>
    <mergeCell ref="B10:C10"/>
    <mergeCell ref="B11:C11"/>
    <mergeCell ref="F5:F6"/>
    <mergeCell ref="G5:G6"/>
    <mergeCell ref="A1:K1"/>
    <mergeCell ref="B2:D3"/>
    <mergeCell ref="J2:K2"/>
    <mergeCell ref="D5:D6"/>
    <mergeCell ref="E5:E6"/>
    <mergeCell ref="H5:H6"/>
    <mergeCell ref="I5:I6"/>
    <mergeCell ref="J5:J6"/>
  </mergeCells>
  <phoneticPr fontId="2"/>
  <printOptions horizontalCentered="1"/>
  <pageMargins left="0.39370078740157483" right="0.39370078740157483" top="1.1417322834645669" bottom="0.98425196850393704" header="0.51181102362204722" footer="0.51181102362204722"/>
  <pageSetup paperSize="9" scale="8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45"/>
  <sheetViews>
    <sheetView view="pageBreakPreview" topLeftCell="A4" zoomScale="94" zoomScaleNormal="100" workbookViewId="0">
      <selection activeCell="G7" sqref="G7:M7"/>
    </sheetView>
  </sheetViews>
  <sheetFormatPr defaultColWidth="9" defaultRowHeight="12" x14ac:dyDescent="0.2"/>
  <cols>
    <col min="1" max="1" width="17.44140625" style="14" customWidth="1"/>
    <col min="2" max="2" width="10.6640625" style="14" customWidth="1"/>
    <col min="3" max="6" width="16.21875" style="14" customWidth="1"/>
    <col min="7" max="7" width="7.44140625" style="14" customWidth="1"/>
    <col min="8" max="8" width="5" style="14" customWidth="1"/>
    <col min="9" max="9" width="3.77734375" style="14" customWidth="1"/>
    <col min="10" max="13" width="4.109375" style="14" customWidth="1"/>
    <col min="14" max="14" width="2.33203125" style="14" customWidth="1"/>
    <col min="15" max="15" width="4.88671875" style="148" customWidth="1"/>
    <col min="16" max="16384" width="9" style="14"/>
  </cols>
  <sheetData>
    <row r="1" spans="1:19" ht="18.75" customHeight="1" x14ac:dyDescent="0.2">
      <c r="A1" s="32" t="s">
        <v>55</v>
      </c>
      <c r="B1" s="32"/>
      <c r="C1" s="32"/>
      <c r="D1" s="32"/>
      <c r="E1" s="32"/>
      <c r="F1" s="32"/>
      <c r="G1" s="348" t="s">
        <v>0</v>
      </c>
      <c r="H1" s="349"/>
      <c r="I1" s="350"/>
      <c r="J1" s="351" t="str">
        <f>+補助事業変更承認申請書!J2</f>
        <v/>
      </c>
      <c r="K1" s="352"/>
      <c r="L1" s="352"/>
      <c r="M1" s="353"/>
    </row>
    <row r="2" spans="1:19" s="138" customFormat="1" ht="10.5" customHeight="1" x14ac:dyDescent="0.2">
      <c r="A2" s="137"/>
      <c r="B2" s="137"/>
      <c r="C2" s="137"/>
      <c r="D2" s="137"/>
      <c r="E2" s="137"/>
      <c r="F2" s="137"/>
      <c r="G2" s="134"/>
      <c r="H2" s="134"/>
      <c r="I2" s="134"/>
      <c r="J2" s="135"/>
      <c r="K2" s="136"/>
      <c r="L2" s="136"/>
      <c r="M2" s="136"/>
      <c r="O2" s="149"/>
    </row>
    <row r="3" spans="1:19" s="138" customFormat="1" ht="18.75" customHeight="1" x14ac:dyDescent="0.2">
      <c r="A3" s="137"/>
      <c r="B3" s="137"/>
      <c r="C3" s="137"/>
      <c r="D3" s="137"/>
      <c r="E3" s="137"/>
      <c r="F3" s="137"/>
      <c r="G3" s="188" t="s">
        <v>198</v>
      </c>
      <c r="H3" s="189">
        <v>7</v>
      </c>
      <c r="I3" s="190" t="s">
        <v>1</v>
      </c>
      <c r="J3" s="189">
        <v>4</v>
      </c>
      <c r="K3" s="190" t="s">
        <v>2</v>
      </c>
      <c r="L3" s="189">
        <v>21</v>
      </c>
      <c r="M3" s="190" t="s">
        <v>3</v>
      </c>
      <c r="N3" s="137"/>
      <c r="O3" s="144" t="s">
        <v>56</v>
      </c>
      <c r="P3" s="145" t="s">
        <v>220</v>
      </c>
      <c r="Q3" s="145"/>
      <c r="R3" s="145"/>
      <c r="S3" s="146"/>
    </row>
    <row r="4" spans="1:19" ht="12" customHeight="1" x14ac:dyDescent="0.2">
      <c r="A4" s="347" t="s">
        <v>178</v>
      </c>
      <c r="B4" s="347"/>
      <c r="C4" s="32"/>
      <c r="D4" s="32"/>
      <c r="E4" s="32"/>
      <c r="F4" s="32"/>
      <c r="G4" s="62"/>
      <c r="H4" s="62"/>
      <c r="I4" s="62"/>
      <c r="J4" s="62"/>
      <c r="K4" s="62"/>
      <c r="L4" s="62"/>
      <c r="M4" s="62"/>
    </row>
    <row r="5" spans="1:19" x14ac:dyDescent="0.15">
      <c r="A5" s="347"/>
      <c r="B5" s="347"/>
      <c r="C5" s="32"/>
      <c r="D5" s="32"/>
      <c r="E5" s="32"/>
      <c r="F5" s="45" t="s">
        <v>4</v>
      </c>
      <c r="G5" s="354">
        <f>+補助事業変更承認申請書!G13</f>
        <v>0</v>
      </c>
      <c r="H5" s="354"/>
      <c r="I5" s="354"/>
      <c r="J5" s="354"/>
      <c r="K5" s="354"/>
      <c r="L5" s="354"/>
      <c r="M5" s="354"/>
    </row>
    <row r="6" spans="1:19" x14ac:dyDescent="0.15">
      <c r="A6" s="32"/>
      <c r="B6" s="32"/>
      <c r="C6" s="32"/>
      <c r="D6" s="32"/>
      <c r="E6" s="32"/>
      <c r="F6" s="45" t="s">
        <v>5</v>
      </c>
      <c r="G6" s="354">
        <f>+補助事業変更承認申請書!G15</f>
        <v>0</v>
      </c>
      <c r="H6" s="354"/>
      <c r="I6" s="354"/>
      <c r="J6" s="354"/>
      <c r="K6" s="354"/>
      <c r="L6" s="354"/>
      <c r="M6" s="354"/>
    </row>
    <row r="7" spans="1:19" x14ac:dyDescent="0.15">
      <c r="A7" s="32"/>
      <c r="B7" s="32"/>
      <c r="C7" s="32"/>
      <c r="D7" s="32"/>
      <c r="E7" s="32"/>
      <c r="F7" s="45" t="s">
        <v>6</v>
      </c>
      <c r="G7" s="354">
        <f>+補助事業変更承認申請書!G17</f>
        <v>0</v>
      </c>
      <c r="H7" s="354"/>
      <c r="I7" s="354"/>
      <c r="J7" s="354"/>
      <c r="K7" s="354"/>
      <c r="L7" s="354"/>
      <c r="M7" s="354"/>
      <c r="N7" s="133"/>
    </row>
    <row r="8" spans="1:19" x14ac:dyDescent="0.15">
      <c r="A8" s="32"/>
      <c r="B8" s="32"/>
      <c r="C8" s="32"/>
      <c r="D8" s="32"/>
      <c r="E8" s="32"/>
      <c r="F8" s="45"/>
      <c r="G8" s="32"/>
      <c r="H8" s="32"/>
      <c r="I8" s="32"/>
      <c r="J8" s="32"/>
      <c r="K8" s="32"/>
      <c r="L8" s="32"/>
      <c r="M8" s="32"/>
    </row>
    <row r="9" spans="1:19" ht="14.4" x14ac:dyDescent="0.2">
      <c r="A9" s="355" t="s">
        <v>219</v>
      </c>
      <c r="B9" s="355"/>
      <c r="C9" s="355"/>
      <c r="D9" s="355"/>
      <c r="E9" s="355"/>
      <c r="F9" s="355"/>
      <c r="G9" s="355"/>
      <c r="H9" s="355"/>
      <c r="I9" s="355"/>
      <c r="J9" s="355"/>
      <c r="K9" s="355"/>
      <c r="L9" s="355"/>
      <c r="M9" s="355"/>
    </row>
    <row r="10" spans="1:19" ht="7.5" customHeight="1" x14ac:dyDescent="0.2">
      <c r="A10" s="42"/>
      <c r="B10" s="42"/>
      <c r="C10" s="42"/>
      <c r="D10" s="42"/>
      <c r="E10" s="42"/>
      <c r="F10" s="42"/>
      <c r="G10" s="42"/>
      <c r="H10" s="42"/>
      <c r="I10" s="42"/>
      <c r="J10" s="42"/>
      <c r="K10" s="42"/>
      <c r="L10" s="42"/>
      <c r="M10" s="42"/>
    </row>
    <row r="11" spans="1:19" x14ac:dyDescent="0.15">
      <c r="A11" s="356" t="s">
        <v>67</v>
      </c>
      <c r="B11" s="356"/>
      <c r="C11" s="356"/>
      <c r="D11" s="356"/>
      <c r="E11" s="32"/>
      <c r="F11" s="32"/>
      <c r="G11" s="32"/>
      <c r="H11" s="32"/>
      <c r="I11" s="32"/>
      <c r="J11" s="32"/>
      <c r="K11" s="32"/>
      <c r="L11" s="32"/>
      <c r="M11" s="32"/>
    </row>
    <row r="12" spans="1:19" x14ac:dyDescent="0.15">
      <c r="A12" s="32"/>
      <c r="B12" s="32"/>
      <c r="C12" s="32"/>
      <c r="D12" s="32"/>
      <c r="E12" s="63" t="s">
        <v>8</v>
      </c>
      <c r="F12" s="32"/>
      <c r="G12" s="32"/>
      <c r="H12" s="32"/>
      <c r="I12" s="32"/>
      <c r="J12" s="32"/>
      <c r="K12" s="32"/>
      <c r="L12" s="32"/>
      <c r="M12" s="32"/>
    </row>
    <row r="13" spans="1:19" x14ac:dyDescent="0.15">
      <c r="B13" s="357">
        <f>+F42</f>
        <v>0</v>
      </c>
      <c r="C13" s="357"/>
      <c r="D13" s="32"/>
      <c r="E13" s="26"/>
      <c r="F13" s="32"/>
      <c r="G13" s="32"/>
      <c r="H13" s="32"/>
      <c r="I13" s="32"/>
      <c r="J13" s="32"/>
      <c r="K13" s="32"/>
      <c r="L13" s="32"/>
      <c r="M13" s="32"/>
    </row>
    <row r="14" spans="1:19" x14ac:dyDescent="0.15">
      <c r="A14" s="32" t="s">
        <v>82</v>
      </c>
      <c r="B14" s="357"/>
      <c r="C14" s="357"/>
      <c r="D14" s="32" t="s">
        <v>30</v>
      </c>
      <c r="E14" s="26"/>
      <c r="F14" s="32"/>
      <c r="G14" s="32"/>
      <c r="H14" s="32"/>
      <c r="I14" s="32"/>
      <c r="J14" s="32"/>
      <c r="K14" s="32"/>
      <c r="L14" s="32"/>
      <c r="M14" s="32"/>
    </row>
    <row r="15" spans="1:19" x14ac:dyDescent="0.15">
      <c r="A15" s="32" t="s">
        <v>68</v>
      </c>
      <c r="B15" s="32"/>
      <c r="C15" s="32"/>
      <c r="D15" s="32"/>
      <c r="E15" s="32"/>
      <c r="F15" s="32"/>
      <c r="G15" s="32"/>
      <c r="H15" s="32"/>
      <c r="I15" s="32"/>
      <c r="J15" s="32"/>
      <c r="K15" s="32"/>
      <c r="L15" s="32"/>
      <c r="M15" s="26" t="s">
        <v>33</v>
      </c>
    </row>
    <row r="16" spans="1:19" x14ac:dyDescent="0.2">
      <c r="A16" s="358" t="s">
        <v>15</v>
      </c>
      <c r="B16" s="359"/>
      <c r="C16" s="364" t="s">
        <v>16</v>
      </c>
      <c r="D16" s="271" t="s">
        <v>17</v>
      </c>
      <c r="E16" s="272"/>
      <c r="F16" s="273" t="s">
        <v>18</v>
      </c>
      <c r="G16" s="274"/>
      <c r="H16" s="367"/>
      <c r="I16" s="367"/>
      <c r="J16" s="367"/>
      <c r="K16" s="367"/>
      <c r="L16" s="367"/>
      <c r="M16" s="272"/>
    </row>
    <row r="17" spans="1:16" x14ac:dyDescent="0.2">
      <c r="A17" s="360"/>
      <c r="B17" s="361"/>
      <c r="C17" s="365"/>
      <c r="D17" s="275" t="s">
        <v>19</v>
      </c>
      <c r="E17" s="277" t="s">
        <v>20</v>
      </c>
      <c r="F17" s="279" t="s">
        <v>21</v>
      </c>
      <c r="G17" s="281" t="s">
        <v>22</v>
      </c>
      <c r="H17" s="368"/>
      <c r="I17" s="368"/>
      <c r="J17" s="368"/>
      <c r="K17" s="368"/>
      <c r="L17" s="368"/>
      <c r="M17" s="282"/>
    </row>
    <row r="18" spans="1:16" ht="24" customHeight="1" x14ac:dyDescent="0.2">
      <c r="A18" s="362"/>
      <c r="B18" s="363"/>
      <c r="C18" s="366"/>
      <c r="D18" s="276"/>
      <c r="E18" s="278"/>
      <c r="F18" s="280"/>
      <c r="G18" s="369" t="s">
        <v>24</v>
      </c>
      <c r="H18" s="370"/>
      <c r="I18" s="371"/>
      <c r="J18" s="372" t="s">
        <v>25</v>
      </c>
      <c r="K18" s="270"/>
      <c r="L18" s="270"/>
      <c r="M18" s="373"/>
      <c r="P18" s="90" t="s">
        <v>172</v>
      </c>
    </row>
    <row r="19" spans="1:16" ht="15" customHeight="1" x14ac:dyDescent="0.2">
      <c r="A19" s="374" t="str">
        <f>+収支予算書!D6</f>
        <v>○○高等学校</v>
      </c>
      <c r="B19" s="91" t="s">
        <v>69</v>
      </c>
      <c r="C19" s="152">
        <f>+D19+E19</f>
        <v>0</v>
      </c>
      <c r="D19" s="153">
        <f>+変更の内訳!D6*1000</f>
        <v>0</v>
      </c>
      <c r="E19" s="154">
        <f>+変更の内訳!E6*1000</f>
        <v>0</v>
      </c>
      <c r="F19" s="155">
        <f>+変更の内訳!F6*1000</f>
        <v>0</v>
      </c>
      <c r="G19" s="377">
        <f>+変更の内訳!G6*1000</f>
        <v>0</v>
      </c>
      <c r="H19" s="378">
        <f>+変更の内訳!H6</f>
        <v>0</v>
      </c>
      <c r="I19" s="379" t="str">
        <f>+変更の内訳!I6</f>
        <v>←</v>
      </c>
      <c r="J19" s="380">
        <f>+C19-F19-G19</f>
        <v>0</v>
      </c>
      <c r="K19" s="381"/>
      <c r="L19" s="381"/>
      <c r="M19" s="382"/>
      <c r="O19" s="150" t="s">
        <v>56</v>
      </c>
      <c r="P19" s="90" t="s">
        <v>169</v>
      </c>
    </row>
    <row r="20" spans="1:16" ht="15" customHeight="1" x14ac:dyDescent="0.2">
      <c r="A20" s="375"/>
      <c r="B20" s="92" t="s">
        <v>70</v>
      </c>
      <c r="C20" s="156">
        <f t="shared" ref="C20:C39" si="0">+D20+E20</f>
        <v>0</v>
      </c>
      <c r="D20" s="157">
        <f>+変更の内訳!D20*1000</f>
        <v>0</v>
      </c>
      <c r="E20" s="158">
        <f>+変更の内訳!E20*1000</f>
        <v>0</v>
      </c>
      <c r="F20" s="159">
        <f>+変更の内訳!F20*1000</f>
        <v>0</v>
      </c>
      <c r="G20" s="383">
        <f>+変更の内訳!G20*1000</f>
        <v>0</v>
      </c>
      <c r="H20" s="384">
        <f>+変更の内訳!H20</f>
        <v>0</v>
      </c>
      <c r="I20" s="385" t="str">
        <f>+変更の内訳!I20</f>
        <v>←</v>
      </c>
      <c r="J20" s="386">
        <f t="shared" ref="J20:J39" si="1">+C20-F20-G20</f>
        <v>0</v>
      </c>
      <c r="K20" s="387"/>
      <c r="L20" s="387"/>
      <c r="M20" s="388"/>
      <c r="O20" s="150" t="s">
        <v>56</v>
      </c>
      <c r="P20" s="90" t="s">
        <v>171</v>
      </c>
    </row>
    <row r="21" spans="1:16" ht="15" customHeight="1" x14ac:dyDescent="0.2">
      <c r="A21" s="376"/>
      <c r="B21" s="61" t="s">
        <v>71</v>
      </c>
      <c r="C21" s="160">
        <f t="shared" si="0"/>
        <v>0</v>
      </c>
      <c r="D21" s="161">
        <f>+決算書!D20</f>
        <v>0</v>
      </c>
      <c r="E21" s="162">
        <f>SUM(決算書!D21:D23)</f>
        <v>0</v>
      </c>
      <c r="F21" s="163">
        <f>+F20</f>
        <v>0</v>
      </c>
      <c r="G21" s="389"/>
      <c r="H21" s="390"/>
      <c r="I21" s="391"/>
      <c r="J21" s="392">
        <f t="shared" si="1"/>
        <v>0</v>
      </c>
      <c r="K21" s="393"/>
      <c r="L21" s="393"/>
      <c r="M21" s="394"/>
      <c r="O21" s="150" t="s">
        <v>56</v>
      </c>
      <c r="P21" s="90" t="s">
        <v>170</v>
      </c>
    </row>
    <row r="22" spans="1:16" ht="15" customHeight="1" x14ac:dyDescent="0.2">
      <c r="A22" s="374" t="str">
        <f>+収支予算書!E6</f>
        <v>○○高等学校</v>
      </c>
      <c r="B22" s="91" t="s">
        <v>69</v>
      </c>
      <c r="C22" s="152">
        <f t="shared" si="0"/>
        <v>0</v>
      </c>
      <c r="D22" s="153">
        <f>+変更の内訳!D7*1000</f>
        <v>0</v>
      </c>
      <c r="E22" s="154">
        <f>+変更の内訳!E7*1000</f>
        <v>0</v>
      </c>
      <c r="F22" s="155">
        <f>+変更の内訳!F7*1000</f>
        <v>0</v>
      </c>
      <c r="G22" s="377">
        <f>+変更の内訳!G7*1000</f>
        <v>0</v>
      </c>
      <c r="H22" s="378">
        <f>+変更の内訳!H7</f>
        <v>0</v>
      </c>
      <c r="I22" s="379" t="str">
        <f>+変更の内訳!I7</f>
        <v>←</v>
      </c>
      <c r="J22" s="380">
        <f t="shared" si="1"/>
        <v>0</v>
      </c>
      <c r="K22" s="381"/>
      <c r="L22" s="381"/>
      <c r="M22" s="382"/>
      <c r="O22" s="150" t="s">
        <v>56</v>
      </c>
    </row>
    <row r="23" spans="1:16" ht="15" customHeight="1" x14ac:dyDescent="0.2">
      <c r="A23" s="375"/>
      <c r="B23" s="92" t="s">
        <v>70</v>
      </c>
      <c r="C23" s="156">
        <f>+D23+E23</f>
        <v>0</v>
      </c>
      <c r="D23" s="157">
        <f>+変更の内訳!D21*1000</f>
        <v>0</v>
      </c>
      <c r="E23" s="158">
        <f>+変更の内訳!E21*1000</f>
        <v>0</v>
      </c>
      <c r="F23" s="159">
        <f>+変更の内訳!F21*1000</f>
        <v>0</v>
      </c>
      <c r="G23" s="383">
        <f>+変更の内訳!G21*1000</f>
        <v>0</v>
      </c>
      <c r="H23" s="384">
        <f>+変更の内訳!H21</f>
        <v>0</v>
      </c>
      <c r="I23" s="385" t="str">
        <f>+変更の内訳!I21</f>
        <v>←</v>
      </c>
      <c r="J23" s="386">
        <f t="shared" si="1"/>
        <v>0</v>
      </c>
      <c r="K23" s="387"/>
      <c r="L23" s="387"/>
      <c r="M23" s="388"/>
      <c r="O23" s="150" t="s">
        <v>56</v>
      </c>
    </row>
    <row r="24" spans="1:16" ht="15" customHeight="1" x14ac:dyDescent="0.2">
      <c r="A24" s="376"/>
      <c r="B24" s="61" t="s">
        <v>71</v>
      </c>
      <c r="C24" s="160">
        <f t="shared" si="0"/>
        <v>0</v>
      </c>
      <c r="D24" s="161">
        <f>+決算書!E20</f>
        <v>0</v>
      </c>
      <c r="E24" s="162">
        <f>SUM(決算書!E21:E23)</f>
        <v>0</v>
      </c>
      <c r="F24" s="163">
        <f>+F23</f>
        <v>0</v>
      </c>
      <c r="G24" s="389"/>
      <c r="H24" s="390"/>
      <c r="I24" s="391"/>
      <c r="J24" s="392">
        <f t="shared" si="1"/>
        <v>0</v>
      </c>
      <c r="K24" s="393"/>
      <c r="L24" s="393"/>
      <c r="M24" s="394"/>
      <c r="O24" s="150" t="s">
        <v>56</v>
      </c>
    </row>
    <row r="25" spans="1:16" ht="15" customHeight="1" x14ac:dyDescent="0.2">
      <c r="A25" s="374" t="str">
        <f>+収支予算書!F6</f>
        <v>○○高等学校</v>
      </c>
      <c r="B25" s="91" t="s">
        <v>69</v>
      </c>
      <c r="C25" s="152">
        <f t="shared" ref="C25:C30" si="2">+D25+E25</f>
        <v>0</v>
      </c>
      <c r="D25" s="153">
        <f>+変更の内訳!D8*1000</f>
        <v>0</v>
      </c>
      <c r="E25" s="154">
        <f>+変更の内訳!E8*1000</f>
        <v>0</v>
      </c>
      <c r="F25" s="155">
        <f>+変更の内訳!F8*1000</f>
        <v>0</v>
      </c>
      <c r="G25" s="377">
        <f>+変更の内訳!G8*1000</f>
        <v>0</v>
      </c>
      <c r="H25" s="378" t="e">
        <f>+変更の内訳!#REF!</f>
        <v>#REF!</v>
      </c>
      <c r="I25" s="379" t="e">
        <f>+変更の内訳!#REF!</f>
        <v>#REF!</v>
      </c>
      <c r="J25" s="380">
        <f t="shared" ref="J25:J30" si="3">+C25-F25-G25</f>
        <v>0</v>
      </c>
      <c r="K25" s="381"/>
      <c r="L25" s="381"/>
      <c r="M25" s="382"/>
      <c r="O25" s="150" t="s">
        <v>56</v>
      </c>
    </row>
    <row r="26" spans="1:16" ht="15" customHeight="1" x14ac:dyDescent="0.2">
      <c r="A26" s="375"/>
      <c r="B26" s="92" t="s">
        <v>70</v>
      </c>
      <c r="C26" s="156">
        <f t="shared" si="2"/>
        <v>0</v>
      </c>
      <c r="D26" s="157">
        <f>+変更の内訳!D22*1000</f>
        <v>0</v>
      </c>
      <c r="E26" s="158">
        <f>+変更の内訳!E22*1000</f>
        <v>0</v>
      </c>
      <c r="F26" s="159">
        <f>+変更の内訳!F22*1000</f>
        <v>0</v>
      </c>
      <c r="G26" s="383">
        <f>+変更の内訳!G22*1000</f>
        <v>0</v>
      </c>
      <c r="H26" s="384" t="e">
        <f>+変更の内訳!#REF!</f>
        <v>#REF!</v>
      </c>
      <c r="I26" s="385" t="e">
        <f>+変更の内訳!#REF!</f>
        <v>#REF!</v>
      </c>
      <c r="J26" s="386">
        <f t="shared" si="3"/>
        <v>0</v>
      </c>
      <c r="K26" s="387"/>
      <c r="L26" s="387"/>
      <c r="M26" s="388"/>
      <c r="O26" s="150" t="s">
        <v>56</v>
      </c>
    </row>
    <row r="27" spans="1:16" ht="15" customHeight="1" x14ac:dyDescent="0.2">
      <c r="A27" s="376"/>
      <c r="B27" s="61" t="s">
        <v>71</v>
      </c>
      <c r="C27" s="160">
        <f t="shared" si="2"/>
        <v>0</v>
      </c>
      <c r="D27" s="161">
        <f>+決算書!F20</f>
        <v>0</v>
      </c>
      <c r="E27" s="162">
        <f>SUM(決算書!F21:F23)</f>
        <v>0</v>
      </c>
      <c r="F27" s="163">
        <f>+F26</f>
        <v>0</v>
      </c>
      <c r="G27" s="389"/>
      <c r="H27" s="390"/>
      <c r="I27" s="391"/>
      <c r="J27" s="392">
        <f t="shared" si="3"/>
        <v>0</v>
      </c>
      <c r="K27" s="393"/>
      <c r="L27" s="393"/>
      <c r="M27" s="394"/>
      <c r="O27" s="150" t="s">
        <v>56</v>
      </c>
    </row>
    <row r="28" spans="1:16" ht="15" customHeight="1" x14ac:dyDescent="0.2">
      <c r="A28" s="374" t="str">
        <f>+収支予算書!G6</f>
        <v>○○中学校</v>
      </c>
      <c r="B28" s="91" t="s">
        <v>69</v>
      </c>
      <c r="C28" s="152">
        <f t="shared" si="2"/>
        <v>0</v>
      </c>
      <c r="D28" s="153">
        <f>+変更の内訳!D9*1000</f>
        <v>0</v>
      </c>
      <c r="E28" s="154">
        <f>+変更の内訳!E9*1000</f>
        <v>0</v>
      </c>
      <c r="F28" s="155">
        <f>+変更の内訳!F9*1000</f>
        <v>0</v>
      </c>
      <c r="G28" s="377">
        <f>+変更の内訳!G9*1000</f>
        <v>0</v>
      </c>
      <c r="H28" s="378">
        <f>+変更の内訳!H7</f>
        <v>0</v>
      </c>
      <c r="I28" s="379" t="str">
        <f>+変更の内訳!I7</f>
        <v>←</v>
      </c>
      <c r="J28" s="380">
        <f t="shared" si="3"/>
        <v>0</v>
      </c>
      <c r="K28" s="381"/>
      <c r="L28" s="381"/>
      <c r="M28" s="382"/>
      <c r="O28" s="150" t="s">
        <v>56</v>
      </c>
    </row>
    <row r="29" spans="1:16" ht="15" customHeight="1" x14ac:dyDescent="0.2">
      <c r="A29" s="375"/>
      <c r="B29" s="92" t="s">
        <v>70</v>
      </c>
      <c r="C29" s="156">
        <f t="shared" si="2"/>
        <v>0</v>
      </c>
      <c r="D29" s="157">
        <f>+変更の内訳!D23*1000</f>
        <v>0</v>
      </c>
      <c r="E29" s="158">
        <f>+変更の内訳!E23*1000</f>
        <v>0</v>
      </c>
      <c r="F29" s="159">
        <f>+変更の内訳!F23*1000</f>
        <v>0</v>
      </c>
      <c r="G29" s="383">
        <f>+変更の内訳!G23*1000</f>
        <v>0</v>
      </c>
      <c r="H29" s="384">
        <f>+変更の内訳!H21</f>
        <v>0</v>
      </c>
      <c r="I29" s="385" t="str">
        <f>+変更の内訳!I21</f>
        <v>←</v>
      </c>
      <c r="J29" s="386">
        <f t="shared" si="3"/>
        <v>0</v>
      </c>
      <c r="K29" s="387"/>
      <c r="L29" s="387"/>
      <c r="M29" s="388"/>
      <c r="O29" s="150" t="s">
        <v>56</v>
      </c>
    </row>
    <row r="30" spans="1:16" ht="15" customHeight="1" x14ac:dyDescent="0.2">
      <c r="A30" s="376"/>
      <c r="B30" s="61" t="s">
        <v>71</v>
      </c>
      <c r="C30" s="160">
        <f t="shared" si="2"/>
        <v>0</v>
      </c>
      <c r="D30" s="161">
        <f>+決算書!G20</f>
        <v>0</v>
      </c>
      <c r="E30" s="162">
        <f>SUM(決算書!G21:G23)</f>
        <v>0</v>
      </c>
      <c r="F30" s="163">
        <f>+F29</f>
        <v>0</v>
      </c>
      <c r="G30" s="389"/>
      <c r="H30" s="390"/>
      <c r="I30" s="391"/>
      <c r="J30" s="392">
        <f t="shared" si="3"/>
        <v>0</v>
      </c>
      <c r="K30" s="393"/>
      <c r="L30" s="393"/>
      <c r="M30" s="394"/>
      <c r="O30" s="150" t="s">
        <v>56</v>
      </c>
    </row>
    <row r="31" spans="1:16" ht="15" customHeight="1" x14ac:dyDescent="0.2">
      <c r="A31" s="374" t="str">
        <f>+収支予算書!H6</f>
        <v>○○中学校</v>
      </c>
      <c r="B31" s="91" t="s">
        <v>69</v>
      </c>
      <c r="C31" s="152">
        <f t="shared" si="0"/>
        <v>0</v>
      </c>
      <c r="D31" s="153">
        <f>+変更の内訳!D10*1000</f>
        <v>0</v>
      </c>
      <c r="E31" s="154">
        <f>+変更の内訳!E10*1000</f>
        <v>0</v>
      </c>
      <c r="F31" s="155">
        <f>+変更の内訳!F10*1000</f>
        <v>0</v>
      </c>
      <c r="G31" s="377">
        <f>+変更の内訳!G10*1000</f>
        <v>0</v>
      </c>
      <c r="H31" s="378">
        <f>+変更の内訳!H10</f>
        <v>0</v>
      </c>
      <c r="I31" s="379" t="str">
        <f>+変更の内訳!I10</f>
        <v>←</v>
      </c>
      <c r="J31" s="380">
        <f t="shared" si="1"/>
        <v>0</v>
      </c>
      <c r="K31" s="381"/>
      <c r="L31" s="381"/>
      <c r="M31" s="382"/>
      <c r="O31" s="150" t="s">
        <v>56</v>
      </c>
    </row>
    <row r="32" spans="1:16" ht="15" customHeight="1" x14ac:dyDescent="0.2">
      <c r="A32" s="375"/>
      <c r="B32" s="92" t="s">
        <v>70</v>
      </c>
      <c r="C32" s="156">
        <f t="shared" si="0"/>
        <v>0</v>
      </c>
      <c r="D32" s="157">
        <f>+変更の内訳!D24*1000</f>
        <v>0</v>
      </c>
      <c r="E32" s="158">
        <f>+変更の内訳!E24*1000</f>
        <v>0</v>
      </c>
      <c r="F32" s="159">
        <f>+変更の内訳!F24*1000</f>
        <v>0</v>
      </c>
      <c r="G32" s="383">
        <f>+変更の内訳!G24*1000</f>
        <v>0</v>
      </c>
      <c r="H32" s="384">
        <f>+変更の内訳!H24</f>
        <v>0</v>
      </c>
      <c r="I32" s="385" t="str">
        <f>+変更の内訳!I24</f>
        <v>←</v>
      </c>
      <c r="J32" s="386">
        <f t="shared" si="1"/>
        <v>0</v>
      </c>
      <c r="K32" s="387"/>
      <c r="L32" s="387"/>
      <c r="M32" s="388"/>
      <c r="O32" s="150" t="s">
        <v>56</v>
      </c>
    </row>
    <row r="33" spans="1:15" ht="15" customHeight="1" x14ac:dyDescent="0.2">
      <c r="A33" s="376"/>
      <c r="B33" s="61" t="s">
        <v>71</v>
      </c>
      <c r="C33" s="160">
        <f t="shared" si="0"/>
        <v>0</v>
      </c>
      <c r="D33" s="161">
        <f>+決算書!H20</f>
        <v>0</v>
      </c>
      <c r="E33" s="162">
        <f>SUM(決算書!H21:H23)</f>
        <v>0</v>
      </c>
      <c r="F33" s="163">
        <f>+F32</f>
        <v>0</v>
      </c>
      <c r="G33" s="389"/>
      <c r="H33" s="390"/>
      <c r="I33" s="391"/>
      <c r="J33" s="392">
        <f t="shared" si="1"/>
        <v>0</v>
      </c>
      <c r="K33" s="393"/>
      <c r="L33" s="393"/>
      <c r="M33" s="394"/>
      <c r="O33" s="150" t="s">
        <v>56</v>
      </c>
    </row>
    <row r="34" spans="1:15" ht="15" customHeight="1" x14ac:dyDescent="0.2">
      <c r="A34" s="374" t="str">
        <f>+収支予算書!I6</f>
        <v>○○小学校</v>
      </c>
      <c r="B34" s="91" t="s">
        <v>69</v>
      </c>
      <c r="C34" s="152">
        <f t="shared" ref="C34:C36" si="4">+D34+E34</f>
        <v>0</v>
      </c>
      <c r="D34" s="153">
        <f>+変更の内訳!D11*1000</f>
        <v>0</v>
      </c>
      <c r="E34" s="154">
        <f>+変更の内訳!E11*1000</f>
        <v>0</v>
      </c>
      <c r="F34" s="155">
        <f>+変更の内訳!F11*1000</f>
        <v>0</v>
      </c>
      <c r="G34" s="377">
        <f>+変更の内訳!G11*1000</f>
        <v>0</v>
      </c>
      <c r="H34" s="378">
        <f>+変更の内訳!H8</f>
        <v>0</v>
      </c>
      <c r="I34" s="379" t="str">
        <f>+変更の内訳!I8</f>
        <v>←</v>
      </c>
      <c r="J34" s="380">
        <f t="shared" ref="J34:J36" si="5">+C34-F34-G34</f>
        <v>0</v>
      </c>
      <c r="K34" s="381"/>
      <c r="L34" s="381"/>
      <c r="M34" s="382"/>
      <c r="O34" s="150" t="s">
        <v>56</v>
      </c>
    </row>
    <row r="35" spans="1:15" ht="15" customHeight="1" x14ac:dyDescent="0.2">
      <c r="A35" s="375"/>
      <c r="B35" s="92" t="s">
        <v>70</v>
      </c>
      <c r="C35" s="156">
        <f t="shared" si="4"/>
        <v>0</v>
      </c>
      <c r="D35" s="157">
        <f>+変更の内訳!D25*1000</f>
        <v>0</v>
      </c>
      <c r="E35" s="158">
        <f>+変更の内訳!E25*1000</f>
        <v>0</v>
      </c>
      <c r="F35" s="159">
        <f>+変更の内訳!F25*1000</f>
        <v>0</v>
      </c>
      <c r="G35" s="383">
        <f>+変更の内訳!G25*1000</f>
        <v>0</v>
      </c>
      <c r="H35" s="384">
        <f>+変更の内訳!H22</f>
        <v>0</v>
      </c>
      <c r="I35" s="385" t="str">
        <f>+変更の内訳!I22</f>
        <v>←</v>
      </c>
      <c r="J35" s="386">
        <f t="shared" si="5"/>
        <v>0</v>
      </c>
      <c r="K35" s="387"/>
      <c r="L35" s="387"/>
      <c r="M35" s="388"/>
      <c r="O35" s="150" t="s">
        <v>56</v>
      </c>
    </row>
    <row r="36" spans="1:15" ht="15" customHeight="1" x14ac:dyDescent="0.2">
      <c r="A36" s="376"/>
      <c r="B36" s="209" t="s">
        <v>71</v>
      </c>
      <c r="C36" s="160">
        <f t="shared" si="4"/>
        <v>0</v>
      </c>
      <c r="D36" s="161">
        <f>+決算書!I17</f>
        <v>0</v>
      </c>
      <c r="E36" s="162">
        <f>SUM(決算書!I18:I20)</f>
        <v>0</v>
      </c>
      <c r="F36" s="163">
        <f>+F35</f>
        <v>0</v>
      </c>
      <c r="G36" s="389"/>
      <c r="H36" s="390"/>
      <c r="I36" s="391"/>
      <c r="J36" s="392">
        <f t="shared" si="5"/>
        <v>0</v>
      </c>
      <c r="K36" s="393"/>
      <c r="L36" s="393"/>
      <c r="M36" s="394"/>
      <c r="O36" s="150" t="s">
        <v>56</v>
      </c>
    </row>
    <row r="37" spans="1:15" ht="15" customHeight="1" x14ac:dyDescent="0.2">
      <c r="A37" s="374" t="str">
        <f>+収支予算書!J6</f>
        <v>○○小学校</v>
      </c>
      <c r="B37" s="91" t="s">
        <v>69</v>
      </c>
      <c r="C37" s="152">
        <f t="shared" si="0"/>
        <v>0</v>
      </c>
      <c r="D37" s="153">
        <f>+変更の内訳!D12*1000</f>
        <v>0</v>
      </c>
      <c r="E37" s="154">
        <f>+変更の内訳!E12*1000</f>
        <v>0</v>
      </c>
      <c r="F37" s="155">
        <f>+変更の内訳!F12*1000</f>
        <v>0</v>
      </c>
      <c r="G37" s="377">
        <f>+変更の内訳!G12*1000</f>
        <v>0</v>
      </c>
      <c r="H37" s="378">
        <f>+変更の内訳!H11</f>
        <v>0</v>
      </c>
      <c r="I37" s="379" t="str">
        <f>+変更の内訳!I11</f>
        <v>←</v>
      </c>
      <c r="J37" s="380">
        <f t="shared" si="1"/>
        <v>0</v>
      </c>
      <c r="K37" s="381"/>
      <c r="L37" s="381"/>
      <c r="M37" s="382"/>
      <c r="O37" s="150" t="s">
        <v>56</v>
      </c>
    </row>
    <row r="38" spans="1:15" ht="15" customHeight="1" x14ac:dyDescent="0.2">
      <c r="A38" s="375"/>
      <c r="B38" s="92" t="s">
        <v>70</v>
      </c>
      <c r="C38" s="156">
        <f t="shared" si="0"/>
        <v>0</v>
      </c>
      <c r="D38" s="157">
        <f>+変更の内訳!D26*1000</f>
        <v>0</v>
      </c>
      <c r="E38" s="158">
        <f>+変更の内訳!E26*1000</f>
        <v>0</v>
      </c>
      <c r="F38" s="159">
        <f>+変更の内訳!F26*1000</f>
        <v>0</v>
      </c>
      <c r="G38" s="383">
        <f>+変更の内訳!G26*1000</f>
        <v>0</v>
      </c>
      <c r="H38" s="384">
        <f>+変更の内訳!H25</f>
        <v>0</v>
      </c>
      <c r="I38" s="385" t="str">
        <f>+変更の内訳!I25</f>
        <v>←</v>
      </c>
      <c r="J38" s="386">
        <f t="shared" si="1"/>
        <v>0</v>
      </c>
      <c r="K38" s="387"/>
      <c r="L38" s="387"/>
      <c r="M38" s="388"/>
      <c r="O38" s="150" t="s">
        <v>56</v>
      </c>
    </row>
    <row r="39" spans="1:15" ht="15" customHeight="1" x14ac:dyDescent="0.2">
      <c r="A39" s="376"/>
      <c r="B39" s="61" t="s">
        <v>71</v>
      </c>
      <c r="C39" s="160">
        <f t="shared" si="0"/>
        <v>0</v>
      </c>
      <c r="D39" s="161">
        <f>+決算書!I20</f>
        <v>0</v>
      </c>
      <c r="E39" s="162">
        <f>SUM(決算書!I21:I23)</f>
        <v>0</v>
      </c>
      <c r="F39" s="163">
        <f>+F38</f>
        <v>0</v>
      </c>
      <c r="G39" s="389"/>
      <c r="H39" s="390"/>
      <c r="I39" s="391"/>
      <c r="J39" s="392">
        <f t="shared" si="1"/>
        <v>0</v>
      </c>
      <c r="K39" s="393"/>
      <c r="L39" s="393"/>
      <c r="M39" s="394"/>
      <c r="O39" s="150" t="s">
        <v>56</v>
      </c>
    </row>
    <row r="40" spans="1:15" ht="15" customHeight="1" x14ac:dyDescent="0.2">
      <c r="A40" s="396" t="s">
        <v>27</v>
      </c>
      <c r="B40" s="91" t="s">
        <v>69</v>
      </c>
      <c r="C40" s="164">
        <f t="shared" ref="C40:G42" si="6">+C19+C22+C25+C28+C31+C34+C37</f>
        <v>0</v>
      </c>
      <c r="D40" s="165">
        <f>+D19+D22+D25+D28+D31+D34+D37</f>
        <v>0</v>
      </c>
      <c r="E40" s="175">
        <f t="shared" si="6"/>
        <v>0</v>
      </c>
      <c r="F40" s="176">
        <f>+F19+F22+F25+F28+F31+F34+F37</f>
        <v>0</v>
      </c>
      <c r="G40" s="405">
        <f>+G19+G22+G25+G28+G31+G34+G37</f>
        <v>0</v>
      </c>
      <c r="H40" s="406"/>
      <c r="I40" s="407"/>
      <c r="J40" s="380">
        <f>+J19+J22+J25+J28+J31+J34+J37</f>
        <v>0</v>
      </c>
      <c r="K40" s="381">
        <f t="shared" ref="K40:M41" si="7">+K19+K22+K25+K28+K31+K37</f>
        <v>0</v>
      </c>
      <c r="L40" s="381">
        <f t="shared" si="7"/>
        <v>0</v>
      </c>
      <c r="M40" s="382">
        <f t="shared" si="7"/>
        <v>0</v>
      </c>
    </row>
    <row r="41" spans="1:15" ht="15" customHeight="1" x14ac:dyDescent="0.2">
      <c r="A41" s="397"/>
      <c r="B41" s="92" t="s">
        <v>70</v>
      </c>
      <c r="C41" s="166">
        <f>+C20+C23+C26+C29+C32+C35+C38</f>
        <v>0</v>
      </c>
      <c r="D41" s="167">
        <f>+D20+D23+D26+D29+D32+D35+D38</f>
        <v>0</v>
      </c>
      <c r="E41" s="168">
        <f>+E20+E23+E26+E29+E32+E35+E38</f>
        <v>0</v>
      </c>
      <c r="F41" s="177">
        <f t="shared" si="6"/>
        <v>0</v>
      </c>
      <c r="G41" s="399">
        <f t="shared" si="6"/>
        <v>0</v>
      </c>
      <c r="H41" s="400" t="e">
        <f>+H20+H23+H26+H29+H32+H38</f>
        <v>#REF!</v>
      </c>
      <c r="I41" s="401" t="e">
        <f>+I20+I23+I26+I29+I32+I38</f>
        <v>#VALUE!</v>
      </c>
      <c r="J41" s="399">
        <f>+J20+J23+J26+J29+J32+J35+J38</f>
        <v>0</v>
      </c>
      <c r="K41" s="400">
        <f t="shared" si="7"/>
        <v>0</v>
      </c>
      <c r="L41" s="400">
        <f t="shared" si="7"/>
        <v>0</v>
      </c>
      <c r="M41" s="402">
        <f t="shared" si="7"/>
        <v>0</v>
      </c>
    </row>
    <row r="42" spans="1:15" ht="15" customHeight="1" x14ac:dyDescent="0.2">
      <c r="A42" s="398"/>
      <c r="B42" s="61" t="s">
        <v>71</v>
      </c>
      <c r="C42" s="169">
        <f>+C21+C24+C27+C30+C33+C36+C39</f>
        <v>0</v>
      </c>
      <c r="D42" s="170">
        <f>+D21+D24+D27+D30+D33+D36+D39</f>
        <v>0</v>
      </c>
      <c r="E42" s="171">
        <f>+E21+E24+E27+E30+E33+E36+E39</f>
        <v>0</v>
      </c>
      <c r="F42" s="178">
        <f t="shared" si="6"/>
        <v>0</v>
      </c>
      <c r="G42" s="392">
        <f>+G21+G24+G27+G30+G33+G36+G39</f>
        <v>0</v>
      </c>
      <c r="H42" s="393">
        <f t="shared" ref="H42:M42" si="8">+H21+H24+H27+H30+H33+H39</f>
        <v>0</v>
      </c>
      <c r="I42" s="404">
        <f t="shared" si="8"/>
        <v>0</v>
      </c>
      <c r="J42" s="392">
        <f>+J21+J24+J27+J30+J33+J36+J39</f>
        <v>0</v>
      </c>
      <c r="K42" s="393">
        <f t="shared" si="8"/>
        <v>0</v>
      </c>
      <c r="L42" s="393">
        <f t="shared" si="8"/>
        <v>0</v>
      </c>
      <c r="M42" s="394">
        <f t="shared" si="8"/>
        <v>0</v>
      </c>
    </row>
    <row r="43" spans="1:15" ht="14.4" x14ac:dyDescent="0.2">
      <c r="A43" s="403" t="s">
        <v>72</v>
      </c>
      <c r="B43" s="403"/>
      <c r="C43" s="192"/>
      <c r="D43" s="191"/>
      <c r="E43" s="191"/>
      <c r="F43" s="34"/>
    </row>
    <row r="44" spans="1:15" x14ac:dyDescent="0.2">
      <c r="A44" s="395" t="s">
        <v>73</v>
      </c>
      <c r="B44" s="395"/>
      <c r="C44" s="193" t="s">
        <v>221</v>
      </c>
      <c r="D44" s="32"/>
      <c r="E44" s="32"/>
      <c r="F44" s="32"/>
    </row>
    <row r="45" spans="1:15" x14ac:dyDescent="0.2">
      <c r="A45" s="395" t="s">
        <v>74</v>
      </c>
      <c r="B45" s="395"/>
      <c r="C45" s="194" t="s">
        <v>75</v>
      </c>
      <c r="D45" s="32"/>
      <c r="E45" s="32"/>
      <c r="F45" s="32"/>
    </row>
  </sheetData>
  <mergeCells count="78">
    <mergeCell ref="A34:A36"/>
    <mergeCell ref="G34:I34"/>
    <mergeCell ref="J34:M34"/>
    <mergeCell ref="G35:I35"/>
    <mergeCell ref="J35:M35"/>
    <mergeCell ref="G36:I36"/>
    <mergeCell ref="J36:M36"/>
    <mergeCell ref="A28:A30"/>
    <mergeCell ref="G28:I28"/>
    <mergeCell ref="J28:M28"/>
    <mergeCell ref="G29:I29"/>
    <mergeCell ref="J29:M29"/>
    <mergeCell ref="G30:I30"/>
    <mergeCell ref="J30:M30"/>
    <mergeCell ref="A25:A27"/>
    <mergeCell ref="G25:I25"/>
    <mergeCell ref="J25:M25"/>
    <mergeCell ref="G26:I26"/>
    <mergeCell ref="J26:M26"/>
    <mergeCell ref="G27:I27"/>
    <mergeCell ref="J27:M27"/>
    <mergeCell ref="A44:B44"/>
    <mergeCell ref="A45:B45"/>
    <mergeCell ref="A40:A42"/>
    <mergeCell ref="J40:M40"/>
    <mergeCell ref="G41:I41"/>
    <mergeCell ref="J41:M41"/>
    <mergeCell ref="A43:B43"/>
    <mergeCell ref="G42:I42"/>
    <mergeCell ref="J42:M42"/>
    <mergeCell ref="G40:I40"/>
    <mergeCell ref="A37:A39"/>
    <mergeCell ref="G37:I37"/>
    <mergeCell ref="J37:M37"/>
    <mergeCell ref="G38:I38"/>
    <mergeCell ref="J38:M38"/>
    <mergeCell ref="G39:I39"/>
    <mergeCell ref="J39:M39"/>
    <mergeCell ref="A31:A33"/>
    <mergeCell ref="G31:I31"/>
    <mergeCell ref="J31:M31"/>
    <mergeCell ref="G32:I32"/>
    <mergeCell ref="J32:M32"/>
    <mergeCell ref="G33:I33"/>
    <mergeCell ref="J33:M33"/>
    <mergeCell ref="A22:A24"/>
    <mergeCell ref="G22:I22"/>
    <mergeCell ref="J22:M22"/>
    <mergeCell ref="G23:I23"/>
    <mergeCell ref="J23:M23"/>
    <mergeCell ref="G24:I24"/>
    <mergeCell ref="J24:M24"/>
    <mergeCell ref="A19:A21"/>
    <mergeCell ref="G19:I19"/>
    <mergeCell ref="J19:M19"/>
    <mergeCell ref="G20:I20"/>
    <mergeCell ref="J20:M20"/>
    <mergeCell ref="G21:I21"/>
    <mergeCell ref="J21:M21"/>
    <mergeCell ref="G7:M7"/>
    <mergeCell ref="A9:M9"/>
    <mergeCell ref="A11:D11"/>
    <mergeCell ref="B13:C14"/>
    <mergeCell ref="A16:B18"/>
    <mergeCell ref="C16:C18"/>
    <mergeCell ref="D16:E16"/>
    <mergeCell ref="F16:M16"/>
    <mergeCell ref="D17:D18"/>
    <mergeCell ref="E17:E18"/>
    <mergeCell ref="F17:F18"/>
    <mergeCell ref="G17:M17"/>
    <mergeCell ref="G18:I18"/>
    <mergeCell ref="J18:M18"/>
    <mergeCell ref="A4:B5"/>
    <mergeCell ref="G1:I1"/>
    <mergeCell ref="J1:M1"/>
    <mergeCell ref="G5:M5"/>
    <mergeCell ref="G6:M6"/>
  </mergeCells>
  <phoneticPr fontId="2"/>
  <dataValidations count="1">
    <dataValidation type="list" allowBlank="1" showInputMessage="1" sqref="C43" xr:uid="{00000000-0002-0000-0700-000000000000}">
      <formula1>"補助金を人件費、経費、借入金等利息に充当し、補助金交付目的の達成を図った。"</formula1>
    </dataValidation>
  </dataValidations>
  <printOptions horizontalCentered="1"/>
  <pageMargins left="0.78740157480314965" right="0.78740157480314965" top="0.62992125984251968" bottom="0.19685039370078741" header="0.19685039370078741" footer="0.19685039370078741"/>
  <pageSetup paperSize="9" scale="90" orientation="landscape" horizontalDpi="300"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79"/>
  <sheetViews>
    <sheetView workbookViewId="0">
      <selection activeCell="G17" sqref="G17"/>
    </sheetView>
  </sheetViews>
  <sheetFormatPr defaultRowHeight="13.2" x14ac:dyDescent="0.2"/>
  <cols>
    <col min="1" max="1" width="17.21875" bestFit="1" customWidth="1"/>
    <col min="2" max="3" width="9.88671875" bestFit="1" customWidth="1"/>
  </cols>
  <sheetData>
    <row r="1" spans="1:4" x14ac:dyDescent="0.2">
      <c r="A1" t="s">
        <v>165</v>
      </c>
      <c r="B1" t="s">
        <v>164</v>
      </c>
      <c r="C1" t="s">
        <v>163</v>
      </c>
      <c r="D1" t="s">
        <v>0</v>
      </c>
    </row>
    <row r="2" spans="1:4" x14ac:dyDescent="0.2">
      <c r="A2" t="s">
        <v>128</v>
      </c>
      <c r="B2">
        <v>10010</v>
      </c>
      <c r="C2">
        <v>10</v>
      </c>
      <c r="D2">
        <v>1</v>
      </c>
    </row>
    <row r="3" spans="1:4" x14ac:dyDescent="0.2">
      <c r="A3" t="s">
        <v>100</v>
      </c>
      <c r="B3">
        <v>10020</v>
      </c>
      <c r="C3">
        <v>20</v>
      </c>
      <c r="D3">
        <v>2</v>
      </c>
    </row>
    <row r="4" spans="1:4" x14ac:dyDescent="0.2">
      <c r="A4" t="s">
        <v>103</v>
      </c>
      <c r="B4">
        <v>10030</v>
      </c>
      <c r="C4">
        <v>30</v>
      </c>
      <c r="D4">
        <v>3</v>
      </c>
    </row>
    <row r="5" spans="1:4" x14ac:dyDescent="0.2">
      <c r="A5" t="s">
        <v>102</v>
      </c>
      <c r="B5">
        <v>10040</v>
      </c>
      <c r="C5">
        <v>40</v>
      </c>
      <c r="D5">
        <v>4</v>
      </c>
    </row>
    <row r="6" spans="1:4" x14ac:dyDescent="0.2">
      <c r="A6" t="s">
        <v>184</v>
      </c>
      <c r="B6">
        <v>10050</v>
      </c>
      <c r="C6">
        <v>50</v>
      </c>
      <c r="D6">
        <v>5</v>
      </c>
    </row>
    <row r="7" spans="1:4" x14ac:dyDescent="0.2">
      <c r="A7" t="s">
        <v>106</v>
      </c>
      <c r="B7">
        <v>10060</v>
      </c>
      <c r="C7">
        <v>60</v>
      </c>
      <c r="D7">
        <v>6</v>
      </c>
    </row>
    <row r="8" spans="1:4" x14ac:dyDescent="0.2">
      <c r="A8" t="s">
        <v>145</v>
      </c>
      <c r="B8">
        <v>10070</v>
      </c>
      <c r="C8">
        <v>70</v>
      </c>
      <c r="D8">
        <v>7</v>
      </c>
    </row>
    <row r="9" spans="1:4" x14ac:dyDescent="0.2">
      <c r="A9" t="s">
        <v>110</v>
      </c>
      <c r="B9">
        <v>413</v>
      </c>
      <c r="C9">
        <v>80</v>
      </c>
      <c r="D9">
        <v>8</v>
      </c>
    </row>
    <row r="10" spans="1:4" x14ac:dyDescent="0.2">
      <c r="A10" t="s">
        <v>185</v>
      </c>
      <c r="B10">
        <v>10090</v>
      </c>
      <c r="C10">
        <v>90</v>
      </c>
      <c r="D10">
        <v>9</v>
      </c>
    </row>
    <row r="11" spans="1:4" x14ac:dyDescent="0.2">
      <c r="A11" t="s">
        <v>107</v>
      </c>
      <c r="B11">
        <v>10100</v>
      </c>
      <c r="C11">
        <v>100</v>
      </c>
      <c r="D11">
        <v>10</v>
      </c>
    </row>
    <row r="12" spans="1:4" x14ac:dyDescent="0.2">
      <c r="A12" t="s">
        <v>111</v>
      </c>
      <c r="B12">
        <v>412</v>
      </c>
      <c r="C12">
        <v>110</v>
      </c>
      <c r="D12">
        <v>11</v>
      </c>
    </row>
    <row r="13" spans="1:4" x14ac:dyDescent="0.2">
      <c r="A13" t="s">
        <v>112</v>
      </c>
      <c r="B13">
        <v>10120</v>
      </c>
      <c r="C13">
        <v>120</v>
      </c>
      <c r="D13">
        <v>12</v>
      </c>
    </row>
    <row r="14" spans="1:4" x14ac:dyDescent="0.2">
      <c r="A14" t="s">
        <v>186</v>
      </c>
      <c r="B14">
        <v>10130</v>
      </c>
      <c r="C14">
        <v>130</v>
      </c>
      <c r="D14">
        <v>13</v>
      </c>
    </row>
    <row r="15" spans="1:4" x14ac:dyDescent="0.2">
      <c r="A15" t="s">
        <v>114</v>
      </c>
      <c r="B15">
        <v>10140</v>
      </c>
      <c r="C15">
        <v>140</v>
      </c>
      <c r="D15">
        <v>14</v>
      </c>
    </row>
    <row r="16" spans="1:4" x14ac:dyDescent="0.2">
      <c r="A16" t="s">
        <v>153</v>
      </c>
      <c r="B16">
        <v>410</v>
      </c>
      <c r="C16">
        <v>150</v>
      </c>
      <c r="D16">
        <v>15</v>
      </c>
    </row>
    <row r="17" spans="1:4" x14ac:dyDescent="0.2">
      <c r="A17" t="s">
        <v>227</v>
      </c>
      <c r="B17">
        <v>410</v>
      </c>
      <c r="C17">
        <v>150</v>
      </c>
      <c r="D17">
        <v>15</v>
      </c>
    </row>
    <row r="18" spans="1:4" x14ac:dyDescent="0.2">
      <c r="A18" t="s">
        <v>187</v>
      </c>
      <c r="B18">
        <v>10160</v>
      </c>
      <c r="C18">
        <v>160</v>
      </c>
      <c r="D18">
        <v>16</v>
      </c>
    </row>
    <row r="19" spans="1:4" x14ac:dyDescent="0.2">
      <c r="A19" t="s">
        <v>117</v>
      </c>
      <c r="B19">
        <v>10170</v>
      </c>
      <c r="C19">
        <v>170</v>
      </c>
      <c r="D19">
        <v>17</v>
      </c>
    </row>
    <row r="20" spans="1:4" x14ac:dyDescent="0.2">
      <c r="A20" t="s">
        <v>160</v>
      </c>
      <c r="B20">
        <v>10180</v>
      </c>
      <c r="C20">
        <v>180</v>
      </c>
      <c r="D20">
        <v>18</v>
      </c>
    </row>
    <row r="21" spans="1:4" x14ac:dyDescent="0.2">
      <c r="A21" t="s">
        <v>115</v>
      </c>
      <c r="B21">
        <v>435</v>
      </c>
      <c r="C21">
        <v>190</v>
      </c>
      <c r="D21">
        <v>19</v>
      </c>
    </row>
    <row r="22" spans="1:4" x14ac:dyDescent="0.2">
      <c r="A22" t="s">
        <v>116</v>
      </c>
      <c r="B22">
        <v>420</v>
      </c>
      <c r="C22">
        <v>200</v>
      </c>
      <c r="D22">
        <v>20</v>
      </c>
    </row>
    <row r="23" spans="1:4" x14ac:dyDescent="0.2">
      <c r="A23" t="s">
        <v>118</v>
      </c>
      <c r="B23">
        <v>10210</v>
      </c>
      <c r="C23">
        <v>210</v>
      </c>
      <c r="D23">
        <v>21</v>
      </c>
    </row>
    <row r="24" spans="1:4" x14ac:dyDescent="0.2">
      <c r="A24" t="s">
        <v>188</v>
      </c>
      <c r="B24">
        <v>422</v>
      </c>
      <c r="C24">
        <v>220</v>
      </c>
      <c r="D24">
        <v>22</v>
      </c>
    </row>
    <row r="25" spans="1:4" x14ac:dyDescent="0.2">
      <c r="A25" t="s">
        <v>122</v>
      </c>
      <c r="B25">
        <v>429</v>
      </c>
      <c r="C25">
        <v>230</v>
      </c>
      <c r="D25">
        <v>23</v>
      </c>
    </row>
    <row r="26" spans="1:4" x14ac:dyDescent="0.2">
      <c r="A26" t="s">
        <v>123</v>
      </c>
      <c r="B26">
        <v>10240</v>
      </c>
      <c r="C26">
        <v>240</v>
      </c>
      <c r="D26">
        <v>24</v>
      </c>
    </row>
    <row r="27" spans="1:4" x14ac:dyDescent="0.2">
      <c r="A27" t="s">
        <v>104</v>
      </c>
      <c r="B27">
        <v>425</v>
      </c>
      <c r="C27">
        <v>250</v>
      </c>
      <c r="D27">
        <v>25</v>
      </c>
    </row>
    <row r="28" spans="1:4" x14ac:dyDescent="0.2">
      <c r="A28" t="s">
        <v>125</v>
      </c>
      <c r="B28">
        <v>404</v>
      </c>
      <c r="C28">
        <v>270</v>
      </c>
      <c r="D28">
        <v>26</v>
      </c>
    </row>
    <row r="29" spans="1:4" x14ac:dyDescent="0.2">
      <c r="A29" t="s">
        <v>189</v>
      </c>
      <c r="B29">
        <v>10280</v>
      </c>
      <c r="C29">
        <v>280</v>
      </c>
      <c r="D29">
        <v>27</v>
      </c>
    </row>
    <row r="30" spans="1:4" x14ac:dyDescent="0.2">
      <c r="A30" t="s">
        <v>190</v>
      </c>
      <c r="B30">
        <v>10290</v>
      </c>
      <c r="C30">
        <v>290</v>
      </c>
      <c r="D30">
        <v>28</v>
      </c>
    </row>
    <row r="31" spans="1:4" x14ac:dyDescent="0.2">
      <c r="A31" t="s">
        <v>129</v>
      </c>
      <c r="B31">
        <v>428</v>
      </c>
      <c r="C31">
        <v>300</v>
      </c>
      <c r="D31">
        <v>29</v>
      </c>
    </row>
    <row r="32" spans="1:4" x14ac:dyDescent="0.2">
      <c r="A32" t="s">
        <v>130</v>
      </c>
      <c r="B32">
        <v>10310</v>
      </c>
      <c r="C32">
        <v>310</v>
      </c>
      <c r="D32">
        <v>30</v>
      </c>
    </row>
    <row r="33" spans="1:4" x14ac:dyDescent="0.2">
      <c r="A33" t="s">
        <v>131</v>
      </c>
      <c r="B33">
        <v>430</v>
      </c>
      <c r="C33">
        <v>320</v>
      </c>
      <c r="D33">
        <v>31</v>
      </c>
    </row>
    <row r="34" spans="1:4" x14ac:dyDescent="0.2">
      <c r="A34" t="s">
        <v>197</v>
      </c>
      <c r="B34">
        <v>10330</v>
      </c>
      <c r="C34">
        <v>330</v>
      </c>
      <c r="D34">
        <v>32</v>
      </c>
    </row>
    <row r="35" spans="1:4" x14ac:dyDescent="0.2">
      <c r="A35" t="s">
        <v>133</v>
      </c>
      <c r="B35">
        <v>402</v>
      </c>
      <c r="C35">
        <v>340</v>
      </c>
      <c r="D35">
        <v>33</v>
      </c>
    </row>
    <row r="36" spans="1:4" x14ac:dyDescent="0.2">
      <c r="A36" t="s">
        <v>134</v>
      </c>
      <c r="B36">
        <v>417</v>
      </c>
      <c r="C36">
        <v>350</v>
      </c>
      <c r="D36">
        <v>34</v>
      </c>
    </row>
    <row r="37" spans="1:4" x14ac:dyDescent="0.2">
      <c r="A37" t="s">
        <v>142</v>
      </c>
      <c r="B37">
        <v>10360</v>
      </c>
      <c r="C37">
        <v>360</v>
      </c>
      <c r="D37">
        <v>35</v>
      </c>
    </row>
    <row r="38" spans="1:4" x14ac:dyDescent="0.2">
      <c r="A38" t="s">
        <v>135</v>
      </c>
      <c r="B38">
        <v>10370</v>
      </c>
      <c r="C38">
        <v>370</v>
      </c>
      <c r="D38">
        <v>36</v>
      </c>
    </row>
    <row r="39" spans="1:4" x14ac:dyDescent="0.2">
      <c r="A39" t="s">
        <v>191</v>
      </c>
      <c r="B39">
        <v>10380</v>
      </c>
      <c r="C39">
        <v>380</v>
      </c>
      <c r="D39">
        <v>37</v>
      </c>
    </row>
    <row r="40" spans="1:4" x14ac:dyDescent="0.2">
      <c r="A40" t="s">
        <v>136</v>
      </c>
      <c r="B40">
        <v>409</v>
      </c>
      <c r="C40">
        <v>390</v>
      </c>
      <c r="D40">
        <v>38</v>
      </c>
    </row>
    <row r="41" spans="1:4" x14ac:dyDescent="0.2">
      <c r="A41" t="s">
        <v>138</v>
      </c>
      <c r="B41">
        <v>10400</v>
      </c>
      <c r="C41">
        <v>400</v>
      </c>
      <c r="D41">
        <v>39</v>
      </c>
    </row>
    <row r="42" spans="1:4" x14ac:dyDescent="0.2">
      <c r="A42" t="s">
        <v>139</v>
      </c>
      <c r="B42">
        <v>10410</v>
      </c>
      <c r="C42">
        <v>410</v>
      </c>
      <c r="D42">
        <v>40</v>
      </c>
    </row>
    <row r="43" spans="1:4" x14ac:dyDescent="0.2">
      <c r="A43" t="s">
        <v>140</v>
      </c>
      <c r="B43">
        <v>10420</v>
      </c>
      <c r="C43">
        <v>420</v>
      </c>
      <c r="D43">
        <v>41</v>
      </c>
    </row>
    <row r="44" spans="1:4" x14ac:dyDescent="0.2">
      <c r="A44" t="s">
        <v>121</v>
      </c>
      <c r="B44">
        <v>10440</v>
      </c>
      <c r="C44">
        <v>440</v>
      </c>
      <c r="D44">
        <v>42</v>
      </c>
    </row>
    <row r="45" spans="1:4" x14ac:dyDescent="0.2">
      <c r="A45" t="s">
        <v>143</v>
      </c>
      <c r="B45">
        <v>407</v>
      </c>
      <c r="C45">
        <v>450</v>
      </c>
      <c r="D45">
        <v>43</v>
      </c>
    </row>
    <row r="46" spans="1:4" x14ac:dyDescent="0.2">
      <c r="A46" t="s">
        <v>144</v>
      </c>
      <c r="B46">
        <v>10460</v>
      </c>
      <c r="C46">
        <v>460</v>
      </c>
      <c r="D46">
        <v>44</v>
      </c>
    </row>
    <row r="47" spans="1:4" x14ac:dyDescent="0.2">
      <c r="A47" t="s">
        <v>119</v>
      </c>
      <c r="B47">
        <v>10470</v>
      </c>
      <c r="C47">
        <v>470</v>
      </c>
      <c r="D47">
        <v>45</v>
      </c>
    </row>
    <row r="48" spans="1:4" x14ac:dyDescent="0.2">
      <c r="A48" t="s">
        <v>192</v>
      </c>
      <c r="B48">
        <v>10480</v>
      </c>
      <c r="C48">
        <v>480</v>
      </c>
      <c r="D48">
        <v>46</v>
      </c>
    </row>
    <row r="49" spans="1:4" x14ac:dyDescent="0.2">
      <c r="A49" t="s">
        <v>108</v>
      </c>
      <c r="B49">
        <v>432</v>
      </c>
      <c r="C49">
        <v>490</v>
      </c>
      <c r="D49">
        <v>47</v>
      </c>
    </row>
    <row r="50" spans="1:4" x14ac:dyDescent="0.2">
      <c r="A50" t="s">
        <v>120</v>
      </c>
      <c r="B50">
        <v>433</v>
      </c>
      <c r="C50">
        <v>500</v>
      </c>
      <c r="D50">
        <v>48</v>
      </c>
    </row>
    <row r="51" spans="1:4" x14ac:dyDescent="0.2">
      <c r="A51" t="s">
        <v>154</v>
      </c>
      <c r="B51">
        <v>10510</v>
      </c>
      <c r="C51">
        <v>510</v>
      </c>
      <c r="D51">
        <v>49</v>
      </c>
    </row>
    <row r="52" spans="1:4" x14ac:dyDescent="0.2">
      <c r="A52" t="s">
        <v>109</v>
      </c>
      <c r="B52">
        <v>403</v>
      </c>
      <c r="C52">
        <v>520</v>
      </c>
      <c r="D52">
        <v>50</v>
      </c>
    </row>
    <row r="53" spans="1:4" x14ac:dyDescent="0.2">
      <c r="A53" t="s">
        <v>147</v>
      </c>
      <c r="B53">
        <v>436</v>
      </c>
      <c r="C53">
        <v>530</v>
      </c>
      <c r="D53">
        <v>51</v>
      </c>
    </row>
    <row r="54" spans="1:4" x14ac:dyDescent="0.2">
      <c r="A54" t="s">
        <v>105</v>
      </c>
      <c r="B54">
        <v>426</v>
      </c>
      <c r="C54">
        <v>540</v>
      </c>
      <c r="D54">
        <v>52</v>
      </c>
    </row>
    <row r="55" spans="1:4" x14ac:dyDescent="0.2">
      <c r="A55" t="s">
        <v>148</v>
      </c>
      <c r="B55">
        <v>415</v>
      </c>
      <c r="C55">
        <v>550</v>
      </c>
      <c r="D55">
        <v>53</v>
      </c>
    </row>
    <row r="56" spans="1:4" x14ac:dyDescent="0.2">
      <c r="A56" t="s">
        <v>146</v>
      </c>
      <c r="B56">
        <v>401</v>
      </c>
      <c r="C56">
        <v>560</v>
      </c>
      <c r="D56">
        <v>54</v>
      </c>
    </row>
    <row r="57" spans="1:4" x14ac:dyDescent="0.2">
      <c r="A57" t="s">
        <v>149</v>
      </c>
      <c r="B57">
        <v>10570</v>
      </c>
      <c r="C57">
        <v>570</v>
      </c>
      <c r="D57">
        <v>55</v>
      </c>
    </row>
    <row r="58" spans="1:4" x14ac:dyDescent="0.2">
      <c r="A58" t="s">
        <v>150</v>
      </c>
      <c r="B58">
        <v>10580</v>
      </c>
      <c r="C58">
        <v>580</v>
      </c>
      <c r="D58">
        <v>56</v>
      </c>
    </row>
    <row r="59" spans="1:4" x14ac:dyDescent="0.2">
      <c r="A59" t="s">
        <v>137</v>
      </c>
      <c r="B59">
        <v>10590</v>
      </c>
      <c r="C59">
        <v>590</v>
      </c>
      <c r="D59">
        <v>57</v>
      </c>
    </row>
    <row r="60" spans="1:4" x14ac:dyDescent="0.2">
      <c r="A60" t="s">
        <v>193</v>
      </c>
      <c r="B60">
        <v>10600</v>
      </c>
      <c r="C60">
        <v>600</v>
      </c>
      <c r="D60">
        <v>58</v>
      </c>
    </row>
    <row r="61" spans="1:4" x14ac:dyDescent="0.2">
      <c r="A61" t="s">
        <v>127</v>
      </c>
      <c r="B61">
        <v>10610</v>
      </c>
      <c r="C61">
        <v>610</v>
      </c>
      <c r="D61">
        <v>59</v>
      </c>
    </row>
    <row r="62" spans="1:4" x14ac:dyDescent="0.2">
      <c r="A62" t="s">
        <v>113</v>
      </c>
      <c r="B62">
        <v>424</v>
      </c>
      <c r="C62">
        <v>620</v>
      </c>
      <c r="D62">
        <v>60</v>
      </c>
    </row>
    <row r="63" spans="1:4" x14ac:dyDescent="0.2">
      <c r="A63" t="s">
        <v>124</v>
      </c>
      <c r="B63">
        <v>439</v>
      </c>
      <c r="C63">
        <v>630</v>
      </c>
      <c r="D63">
        <v>61</v>
      </c>
    </row>
    <row r="64" spans="1:4" x14ac:dyDescent="0.2">
      <c r="A64" t="s">
        <v>152</v>
      </c>
      <c r="B64">
        <v>10640</v>
      </c>
      <c r="C64">
        <v>640</v>
      </c>
      <c r="D64">
        <v>62</v>
      </c>
    </row>
    <row r="65" spans="1:4" x14ac:dyDescent="0.2">
      <c r="A65" t="s">
        <v>151</v>
      </c>
      <c r="B65">
        <v>418</v>
      </c>
      <c r="C65">
        <v>650</v>
      </c>
      <c r="D65">
        <v>63</v>
      </c>
    </row>
    <row r="66" spans="1:4" x14ac:dyDescent="0.2">
      <c r="A66" t="s">
        <v>141</v>
      </c>
      <c r="B66">
        <v>421</v>
      </c>
      <c r="C66">
        <v>660</v>
      </c>
      <c r="D66">
        <v>64</v>
      </c>
    </row>
    <row r="67" spans="1:4" x14ac:dyDescent="0.2">
      <c r="A67" t="s">
        <v>155</v>
      </c>
      <c r="B67">
        <v>434</v>
      </c>
      <c r="C67">
        <v>680</v>
      </c>
      <c r="D67">
        <v>65</v>
      </c>
    </row>
    <row r="68" spans="1:4" x14ac:dyDescent="0.2">
      <c r="A68" t="s">
        <v>157</v>
      </c>
      <c r="B68">
        <v>10690</v>
      </c>
      <c r="C68">
        <v>690</v>
      </c>
      <c r="D68">
        <v>66</v>
      </c>
    </row>
    <row r="69" spans="1:4" x14ac:dyDescent="0.2">
      <c r="A69" t="s">
        <v>158</v>
      </c>
      <c r="B69">
        <v>408</v>
      </c>
      <c r="C69">
        <v>700</v>
      </c>
      <c r="D69">
        <v>67</v>
      </c>
    </row>
    <row r="70" spans="1:4" x14ac:dyDescent="0.2">
      <c r="A70" t="s">
        <v>159</v>
      </c>
      <c r="B70">
        <v>406</v>
      </c>
      <c r="C70">
        <v>710</v>
      </c>
      <c r="D70">
        <v>68</v>
      </c>
    </row>
    <row r="71" spans="1:4" x14ac:dyDescent="0.2">
      <c r="A71" t="s">
        <v>156</v>
      </c>
      <c r="B71">
        <v>431</v>
      </c>
      <c r="C71">
        <v>730</v>
      </c>
      <c r="D71">
        <v>69</v>
      </c>
    </row>
    <row r="72" spans="1:4" x14ac:dyDescent="0.2">
      <c r="A72" t="s">
        <v>161</v>
      </c>
      <c r="B72">
        <v>10740</v>
      </c>
      <c r="C72">
        <v>740</v>
      </c>
      <c r="D72">
        <v>70</v>
      </c>
    </row>
    <row r="73" spans="1:4" x14ac:dyDescent="0.2">
      <c r="A73" t="s">
        <v>101</v>
      </c>
      <c r="B73">
        <v>10750</v>
      </c>
      <c r="C73">
        <v>750</v>
      </c>
      <c r="D73">
        <v>71</v>
      </c>
    </row>
    <row r="74" spans="1:4" x14ac:dyDescent="0.2">
      <c r="A74" t="s">
        <v>132</v>
      </c>
      <c r="B74">
        <v>10760</v>
      </c>
      <c r="C74">
        <v>760</v>
      </c>
      <c r="D74">
        <v>72</v>
      </c>
    </row>
    <row r="75" spans="1:4" x14ac:dyDescent="0.2">
      <c r="A75" t="s">
        <v>162</v>
      </c>
      <c r="B75">
        <v>10770</v>
      </c>
      <c r="C75">
        <v>770</v>
      </c>
      <c r="D75">
        <v>73</v>
      </c>
    </row>
    <row r="76" spans="1:4" x14ac:dyDescent="0.2">
      <c r="A76" t="s">
        <v>126</v>
      </c>
      <c r="B76">
        <v>10780</v>
      </c>
      <c r="C76">
        <v>780</v>
      </c>
      <c r="D76">
        <v>74</v>
      </c>
    </row>
    <row r="77" spans="1:4" x14ac:dyDescent="0.2">
      <c r="A77" t="s">
        <v>194</v>
      </c>
      <c r="B77">
        <v>10790</v>
      </c>
      <c r="C77">
        <v>790</v>
      </c>
      <c r="D77">
        <v>75</v>
      </c>
    </row>
    <row r="78" spans="1:4" x14ac:dyDescent="0.2">
      <c r="A78" t="s">
        <v>195</v>
      </c>
      <c r="B78">
        <v>10850</v>
      </c>
      <c r="C78">
        <v>850</v>
      </c>
      <c r="D78">
        <v>76</v>
      </c>
    </row>
    <row r="79" spans="1:4" x14ac:dyDescent="0.2">
      <c r="A79" t="s">
        <v>196</v>
      </c>
      <c r="B79">
        <v>10860</v>
      </c>
      <c r="C79">
        <v>860</v>
      </c>
      <c r="D79">
        <v>77</v>
      </c>
    </row>
  </sheetData>
  <phoneticPr fontId="2"/>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今回の提出について</vt:lpstr>
      <vt:lpstr>補助事業変更承認申請書</vt:lpstr>
      <vt:lpstr>収支予算書</vt:lpstr>
      <vt:lpstr>変更の内訳</vt:lpstr>
      <vt:lpstr>請求書</vt:lpstr>
      <vt:lpstr>決算書</vt:lpstr>
      <vt:lpstr>記入例（決算書）</vt:lpstr>
      <vt:lpstr>実績報告</vt:lpstr>
      <vt:lpstr>整理番号</vt:lpstr>
      <vt:lpstr>決算書!Print_Area</vt:lpstr>
      <vt:lpstr>今回の提出について!Print_Area</vt:lpstr>
      <vt:lpstr>実績報告!Print_Area</vt:lpstr>
      <vt:lpstr>収支予算書!Print_Area</vt:lpstr>
      <vt:lpstr>請求書!Print_Area</vt:lpstr>
      <vt:lpstr>変更の内訳!Print_Area</vt:lpstr>
      <vt:lpstr>補助事業変更承認申請書!Print_Area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職員端末機１３年度９月調達</dc:creator>
  <cp:lastModifiedBy>小北　陸</cp:lastModifiedBy>
  <cp:lastPrinted>2025-03-10T01:55:43Z</cp:lastPrinted>
  <dcterms:created xsi:type="dcterms:W3CDTF">2003-02-25T07:02:06Z</dcterms:created>
  <dcterms:modified xsi:type="dcterms:W3CDTF">2025-03-12T00:20:02Z</dcterms:modified>
</cp:coreProperties>
</file>