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zutaTa\Desktop\（全日）HP用\"/>
    </mc:Choice>
  </mc:AlternateContent>
  <xr:revisionPtr revIDLastSave="0" documentId="13_ncr:1_{D74C9E90-2D46-4351-A482-8AB705DA47C8}" xr6:coauthVersionLast="47" xr6:coauthVersionMax="47" xr10:uidLastSave="{00000000-0000-0000-0000-000000000000}"/>
  <workbookProtection workbookAlgorithmName="SHA-512" workbookHashValue="iEJUqZn0m3DbTYBItau1phS0cemhDmlzOKSK3IM7lbcWi4a2DjY5CdBi5ksOccqM4MK1mw7cVkWp09Y6ZlWnTw==" workbookSaltValue="57bMAhKki+kdTvvCtIwFbQ==" workbookSpinCount="100000" lockStructure="1"/>
  <bookViews>
    <workbookView xWindow="-108" yWindow="-108" windowWidth="23256" windowHeight="13896" tabRatio="924" xr2:uid="{00000000-000D-0000-FFFF-FFFF00000000}"/>
  </bookViews>
  <sheets>
    <sheet name="交付申請書" sheetId="26" r:id="rId1"/>
    <sheet name="資金収支予算書" sheetId="27" r:id="rId2"/>
    <sheet name="整理番号" sheetId="28" state="hidden" r:id="rId3"/>
  </sheets>
  <definedNames>
    <definedName name="_xlnm.Print_Area" localSheetId="0">交付申請書!$A$1:$R$27</definedName>
    <definedName name="_xlnm.Print_Area" localSheetId="1">資金収支予算書!$A$1:$I$28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" i="26" l="1"/>
  <c r="J24" i="26"/>
  <c r="H24" i="26"/>
  <c r="G24" i="26"/>
  <c r="D19" i="26"/>
  <c r="I8" i="27"/>
  <c r="I9" i="27"/>
  <c r="I7" i="27"/>
  <c r="D10" i="27"/>
  <c r="D18" i="27" s="1"/>
  <c r="H26" i="27"/>
  <c r="G26" i="27"/>
  <c r="F26" i="27"/>
  <c r="E26" i="27"/>
  <c r="D26" i="27"/>
  <c r="I11" i="27"/>
  <c r="I12" i="27"/>
  <c r="I13" i="27"/>
  <c r="I14" i="27"/>
  <c r="I15" i="27"/>
  <c r="I16" i="27"/>
  <c r="H10" i="27"/>
  <c r="H18" i="27" s="1"/>
  <c r="G10" i="27"/>
  <c r="G18" i="27" s="1"/>
  <c r="F10" i="27"/>
  <c r="F18" i="27" s="1"/>
  <c r="E10" i="27"/>
  <c r="E18" i="27" s="1"/>
  <c r="H2" i="27"/>
  <c r="H5" i="27"/>
  <c r="G5" i="27"/>
  <c r="F5" i="27"/>
  <c r="E5" i="27"/>
  <c r="D5" i="27"/>
  <c r="I25" i="27"/>
  <c r="I24" i="27"/>
  <c r="I23" i="27"/>
  <c r="I22" i="27"/>
  <c r="I21" i="27"/>
  <c r="I20" i="27"/>
  <c r="I19" i="27"/>
  <c r="I17" i="27"/>
  <c r="D22" i="26"/>
  <c r="D20" i="26"/>
  <c r="D21" i="26"/>
  <c r="D23" i="26"/>
  <c r="K19" i="26" l="1"/>
  <c r="K22" i="26"/>
  <c r="K23" i="26"/>
  <c r="D24" i="26"/>
  <c r="K21" i="26"/>
  <c r="K20" i="26"/>
  <c r="I24" i="26"/>
  <c r="I26" i="27"/>
  <c r="I10" i="27"/>
  <c r="I18" i="27" s="1"/>
  <c r="K24" i="26" l="1"/>
  <c r="D13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J6" authorId="0" shapeId="0" xr:uid="{07945CCD-E6F5-4B26-8DCE-A6A780D6073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D7" authorId="0" shapeId="0" xr:uid="{A71AA8F0-7146-4D6A-8F0C-B2670E857577}">
      <text>
        <r>
          <rPr>
            <b/>
            <sz val="12"/>
            <color indexed="10"/>
            <rFont val="ＭＳ Ｐゴシック"/>
            <family val="3"/>
            <charset val="128"/>
          </rPr>
          <t>資金収支予算書は、単位「円」で作成してください。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<sst xmlns="http://schemas.openxmlformats.org/spreadsheetml/2006/main" count="168" uniqueCount="164">
  <si>
    <t>学校法人</t>
    <rPh sb="0" eb="2">
      <t>ガッコウ</t>
    </rPh>
    <rPh sb="2" eb="4">
      <t>ホウジン</t>
    </rPh>
    <phoneticPr fontId="1"/>
  </si>
  <si>
    <t>理事長</t>
    <rPh sb="0" eb="3">
      <t>リジチョウ</t>
    </rPh>
    <phoneticPr fontId="1"/>
  </si>
  <si>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</si>
  <si>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</si>
  <si>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</si>
  <si>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</si>
  <si>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</si>
  <si>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計</t>
    <rPh sb="0" eb="1">
      <t>ケイ</t>
    </rPh>
    <phoneticPr fontId="1"/>
  </si>
  <si>
    <t>学校名</t>
    <rPh sb="0" eb="2">
      <t>ガッコウ</t>
    </rPh>
    <rPh sb="2" eb="3">
      <t>メイ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</si>
  <si>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</si>
  <si>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人件費</t>
    <rPh sb="0" eb="3">
      <t>ジンケンヒ</t>
    </rPh>
    <phoneticPr fontId="1"/>
  </si>
  <si>
    <t>府補助金額</t>
    <rPh sb="0" eb="1">
      <t>フ</t>
    </rPh>
    <rPh sb="1" eb="3">
      <t>ホジョ</t>
    </rPh>
    <rPh sb="3" eb="5">
      <t>キンガク</t>
    </rPh>
    <phoneticPr fontId="1"/>
  </si>
  <si>
    <t>その他法人収入額</t>
    <rPh sb="2" eb="3">
      <t>タ</t>
    </rPh>
    <rPh sb="3" eb="5">
      <t>ホウジン</t>
    </rPh>
    <rPh sb="5" eb="7">
      <t>シュウニュウ</t>
    </rPh>
    <rPh sb="7" eb="8">
      <t>ガク</t>
    </rPh>
    <phoneticPr fontId="1"/>
  </si>
  <si>
    <t>内　　　　　　　　　　訳</t>
    <rPh sb="0" eb="1">
      <t>ウチ</t>
    </rPh>
    <rPh sb="11" eb="12">
      <t>ヤク</t>
    </rPh>
    <phoneticPr fontId="1"/>
  </si>
  <si>
    <t>左　　　の　　　負　　　担　　　区　　　分</t>
    <rPh sb="0" eb="1">
      <t>ヒダリ</t>
    </rPh>
    <rPh sb="8" eb="9">
      <t>フ</t>
    </rPh>
    <rPh sb="12" eb="13">
      <t>タン</t>
    </rPh>
    <rPh sb="16" eb="17">
      <t>ク</t>
    </rPh>
    <rPh sb="20" eb="21">
      <t>ブン</t>
    </rPh>
    <phoneticPr fontId="1"/>
  </si>
  <si>
    <t>法　　人　　負　　担　　額　　等</t>
    <rPh sb="0" eb="1">
      <t>ホウ</t>
    </rPh>
    <rPh sb="3" eb="4">
      <t>ジン</t>
    </rPh>
    <rPh sb="6" eb="7">
      <t>フ</t>
    </rPh>
    <rPh sb="9" eb="10">
      <t>タン</t>
    </rPh>
    <rPh sb="12" eb="13">
      <t>ガク</t>
    </rPh>
    <rPh sb="15" eb="16">
      <t>トウ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</si>
  <si>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</si>
  <si>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円</t>
    <rPh sb="0" eb="1">
      <t>エン</t>
    </rPh>
    <phoneticPr fontId="1"/>
  </si>
  <si>
    <t>　２　補助対象事業費及び経費の配分方法等</t>
    <rPh sb="3" eb="5">
      <t>ホジョ</t>
    </rPh>
    <rPh sb="5" eb="7">
      <t>タイショウ</t>
    </rPh>
    <rPh sb="7" eb="10">
      <t>ジギョウヒ</t>
    </rPh>
    <rPh sb="10" eb="11">
      <t>オヨ</t>
    </rPh>
    <rPh sb="12" eb="14">
      <t>ケイヒ</t>
    </rPh>
    <rPh sb="15" eb="17">
      <t>ハイブン</t>
    </rPh>
    <rPh sb="17" eb="19">
      <t>ホウホウ</t>
    </rPh>
    <rPh sb="19" eb="20">
      <t>トウ</t>
    </rPh>
    <phoneticPr fontId="1"/>
  </si>
  <si>
    <t>　４　補助事業完了年月日</t>
    <rPh sb="3" eb="5">
      <t>ホジョ</t>
    </rPh>
    <rPh sb="5" eb="7">
      <t>ジギョウ</t>
    </rPh>
    <rPh sb="7" eb="9">
      <t>カンリョウ</t>
    </rPh>
    <rPh sb="9" eb="12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</si>
  <si>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</si>
  <si>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　３　補助事業の目的・内容及び効果</t>
    <rPh sb="3" eb="5">
      <t>ホジョ</t>
    </rPh>
    <rPh sb="5" eb="7">
      <t>ジギョウ</t>
    </rPh>
    <rPh sb="8" eb="10">
      <t>モクテキ</t>
    </rPh>
    <rPh sb="11" eb="13">
      <t>ナイヨウ</t>
    </rPh>
    <rPh sb="13" eb="14">
      <t>オヨ</t>
    </rPh>
    <rPh sb="15" eb="17">
      <t>コウカ</t>
    </rPh>
    <phoneticPr fontId="1"/>
  </si>
  <si>
    <t>資金収支予算書(別添）</t>
    <rPh sb="0" eb="2">
      <t>シキン</t>
    </rPh>
    <rPh sb="2" eb="4">
      <t>シュウシ</t>
    </rPh>
    <rPh sb="4" eb="7">
      <t>ヨサンショ</t>
    </rPh>
    <rPh sb="8" eb="10">
      <t>ベッテン</t>
    </rPh>
    <phoneticPr fontId="1"/>
  </si>
  <si>
    <t>　　標記の補助金を下記のとおり受けたいので、大阪府補助金交付規則第４条第１項の規定により申請します。</t>
    <rPh sb="2" eb="4">
      <t>ヒョウキ</t>
    </rPh>
    <rPh sb="5" eb="8">
      <t>ホジョキン</t>
    </rPh>
    <rPh sb="9" eb="11">
      <t>カキ</t>
    </rPh>
    <rPh sb="15" eb="16">
      <t>ウ</t>
    </rPh>
    <rPh sb="22" eb="25">
      <t>オオサカフ</t>
    </rPh>
    <rPh sb="25" eb="28">
      <t>ホジョキン</t>
    </rPh>
    <rPh sb="28" eb="30">
      <t>コウフ</t>
    </rPh>
    <rPh sb="30" eb="32">
      <t>キソク</t>
    </rPh>
    <rPh sb="32" eb="33">
      <t>ダイ</t>
    </rPh>
    <rPh sb="34" eb="35">
      <t>ジョウ</t>
    </rPh>
    <rPh sb="35" eb="36">
      <t>ダイ</t>
    </rPh>
    <rPh sb="37" eb="38">
      <t>コウ</t>
    </rPh>
    <rPh sb="39" eb="41">
      <t>キテイ</t>
    </rPh>
    <rPh sb="44" eb="46">
      <t>シンセイ</t>
    </rPh>
    <phoneticPr fontId="1"/>
  </si>
  <si>
    <t>　１　補助金交付申請額</t>
    <rPh sb="3" eb="5">
      <t>ホジョ</t>
    </rPh>
    <rPh sb="5" eb="6">
      <t>キン</t>
    </rPh>
    <rPh sb="6" eb="8">
      <t>コウフ</t>
    </rPh>
    <rPh sb="8" eb="10">
      <t>シンセイ</t>
    </rPh>
    <rPh sb="10" eb="11">
      <t>ガク</t>
    </rPh>
    <phoneticPr fontId="1"/>
  </si>
  <si>
    <t>金</t>
    <rPh sb="0" eb="1">
      <t>キン</t>
    </rPh>
    <phoneticPr fontId="1"/>
  </si>
  <si>
    <t>その他経費</t>
    <rPh sb="2" eb="3">
      <t>タ</t>
    </rPh>
    <rPh sb="3" eb="5">
      <t>ケイヒ</t>
    </rPh>
    <phoneticPr fontId="1"/>
  </si>
  <si>
    <t xml:space="preserve"> 経常的生徒納付金
 収入額</t>
    <rPh sb="1" eb="4">
      <t>ケイジョウテキ</t>
    </rPh>
    <rPh sb="4" eb="6">
      <t>セイト</t>
    </rPh>
    <rPh sb="6" eb="9">
      <t>ノウフキン</t>
    </rPh>
    <rPh sb="11" eb="13">
      <t>シュウニュウ</t>
    </rPh>
    <rPh sb="13" eb="14">
      <t>ガク</t>
    </rPh>
    <phoneticPr fontId="1"/>
  </si>
  <si>
    <t>学校法人所在地</t>
    <rPh sb="0" eb="2">
      <t>ガッコウ</t>
    </rPh>
    <rPh sb="2" eb="4">
      <t>ホウジン</t>
    </rPh>
    <rPh sb="4" eb="7">
      <t>ショザイチ</t>
    </rPh>
    <phoneticPr fontId="1"/>
  </si>
  <si>
    <t>　５　添付書類</t>
    <rPh sb="3" eb="5">
      <t>テンプ</t>
    </rPh>
    <rPh sb="5" eb="7">
      <t>ショルイ</t>
    </rPh>
    <phoneticPr fontId="1"/>
  </si>
  <si>
    <t>　大阪府教育長　様</t>
    <rPh sb="1" eb="4">
      <t>オオサカフ</t>
    </rPh>
    <rPh sb="4" eb="7">
      <t>キョウイクチョウ</t>
    </rPh>
    <rPh sb="8" eb="9">
      <t>サマ</t>
    </rPh>
    <phoneticPr fontId="1"/>
  </si>
  <si>
    <t>令和</t>
    <rPh sb="0" eb="2">
      <t>レイワ</t>
    </rPh>
    <phoneticPr fontId="1"/>
  </si>
  <si>
    <t>８</t>
    <phoneticPr fontId="1"/>
  </si>
  <si>
    <t>8</t>
    <phoneticPr fontId="1"/>
  </si>
  <si>
    <t>6</t>
    <phoneticPr fontId="1"/>
  </si>
  <si>
    <t>3</t>
    <phoneticPr fontId="1"/>
  </si>
  <si>
    <t>年 度 大 阪 府 私 立 高 等 学 校 等 経 常 費 補 助 金 交 付 申 請 書</t>
    <rPh sb="0" eb="1">
      <t>トシ</t>
    </rPh>
    <rPh sb="2" eb="3">
      <t>ド</t>
    </rPh>
    <rPh sb="4" eb="5">
      <t>ダイ</t>
    </rPh>
    <rPh sb="6" eb="7">
      <t>サカ</t>
    </rPh>
    <rPh sb="8" eb="9">
      <t>フ</t>
    </rPh>
    <rPh sb="10" eb="11">
      <t>ワタシ</t>
    </rPh>
    <rPh sb="12" eb="13">
      <t>リツ</t>
    </rPh>
    <rPh sb="14" eb="15">
      <t>タカ</t>
    </rPh>
    <rPh sb="16" eb="17">
      <t>トウ</t>
    </rPh>
    <rPh sb="18" eb="19">
      <t>ガク</t>
    </rPh>
    <rPh sb="20" eb="21">
      <t>コウ</t>
    </rPh>
    <rPh sb="22" eb="23">
      <t>トウ</t>
    </rPh>
    <rPh sb="24" eb="25">
      <t>キョウ</t>
    </rPh>
    <rPh sb="26" eb="27">
      <t>ツネ</t>
    </rPh>
    <rPh sb="28" eb="29">
      <t>ヒ</t>
    </rPh>
    <rPh sb="30" eb="31">
      <t>タスク</t>
    </rPh>
    <rPh sb="32" eb="33">
      <t>スケ</t>
    </rPh>
    <rPh sb="34" eb="35">
      <t>カネ</t>
    </rPh>
    <rPh sb="36" eb="37">
      <t>コウ</t>
    </rPh>
    <rPh sb="38" eb="39">
      <t>ヅケ</t>
    </rPh>
    <rPh sb="40" eb="41">
      <t>サル</t>
    </rPh>
    <rPh sb="42" eb="43">
      <t>ショウ</t>
    </rPh>
    <rPh sb="44" eb="45">
      <t>ショ</t>
    </rPh>
    <phoneticPr fontId="1"/>
  </si>
  <si>
    <t>令和9年3月31日</t>
    <rPh sb="0" eb="2">
      <t>レイワ</t>
    </rPh>
    <phoneticPr fontId="1"/>
  </si>
  <si>
    <t>入力の注意</t>
    <rPh sb="0" eb="2">
      <t>ニュウリョク</t>
    </rPh>
    <rPh sb="3" eb="5">
      <t>チュウイ</t>
    </rPh>
    <phoneticPr fontId="1"/>
  </si>
  <si>
    <t>６　千円単位で入力してください。(千円未満切捨）</t>
    <rPh sb="2" eb="4">
      <t>センエン</t>
    </rPh>
    <rPh sb="4" eb="6">
      <t>タンイ</t>
    </rPh>
    <rPh sb="7" eb="9">
      <t>ニュウリョク</t>
    </rPh>
    <rPh sb="17" eb="19">
      <t>センエン</t>
    </rPh>
    <rPh sb="19" eb="21">
      <t>ミマン</t>
    </rPh>
    <rPh sb="21" eb="23">
      <t>キリス</t>
    </rPh>
    <phoneticPr fontId="1"/>
  </si>
  <si>
    <t>←「３　補助事業の目的・内容及び効果」を必ず入力してください。</t>
    <rPh sb="20" eb="21">
      <t>カナラ</t>
    </rPh>
    <rPh sb="22" eb="24">
      <t>ニュウリョク</t>
    </rPh>
    <phoneticPr fontId="1"/>
  </si>
  <si>
    <t>←日付は記載の日付のまま提出してください。</t>
    <rPh sb="1" eb="3">
      <t>ヒヅケ</t>
    </rPh>
    <rPh sb="4" eb="6">
      <t>キサイ</t>
    </rPh>
    <rPh sb="7" eb="9">
      <t>ヒヅケ</t>
    </rPh>
    <rPh sb="12" eb="14">
      <t>テイシュツ</t>
    </rPh>
    <phoneticPr fontId="1"/>
  </si>
  <si>
    <t>　各支出の合計額と同額又はそれ以下にしてください。</t>
    <rPh sb="1" eb="2">
      <t>カク</t>
    </rPh>
    <rPh sb="2" eb="4">
      <t>シシュツ</t>
    </rPh>
    <rPh sb="5" eb="7">
      <t>ゴウケイ</t>
    </rPh>
    <rPh sb="7" eb="8">
      <t>ガク</t>
    </rPh>
    <rPh sb="9" eb="11">
      <t>ドウガク</t>
    </rPh>
    <rPh sb="11" eb="12">
      <t>マタ</t>
    </rPh>
    <phoneticPr fontId="1"/>
  </si>
  <si>
    <t>２　その他経費は、教育研究経費・管理経費・借入金等利息の</t>
    <rPh sb="4" eb="5">
      <t>タ</t>
    </rPh>
    <rPh sb="5" eb="7">
      <t>ケイヒ</t>
    </rPh>
    <rPh sb="9" eb="13">
      <t>キョウイクケンキュウ</t>
    </rPh>
    <rPh sb="13" eb="15">
      <t>ケイヒ</t>
    </rPh>
    <rPh sb="16" eb="18">
      <t>カンリ</t>
    </rPh>
    <rPh sb="18" eb="20">
      <t>ケイヒ</t>
    </rPh>
    <rPh sb="21" eb="23">
      <t>カリイレ</t>
    </rPh>
    <phoneticPr fontId="1"/>
  </si>
  <si>
    <t>３　経常的納付金収入額は、学生生徒納付金収入のうち</t>
    <rPh sb="2" eb="5">
      <t>ケイジョウテキ</t>
    </rPh>
    <rPh sb="5" eb="8">
      <t>ノウフキン</t>
    </rPh>
    <rPh sb="8" eb="11">
      <t>シュウニュウガク</t>
    </rPh>
    <rPh sb="13" eb="15">
      <t>ガクセイ</t>
    </rPh>
    <rPh sb="15" eb="17">
      <t>セイト</t>
    </rPh>
    <rPh sb="17" eb="19">
      <t>ノウフ</t>
    </rPh>
    <phoneticPr fontId="1"/>
  </si>
  <si>
    <t>　経常的経費に充てるため額のみを記入します。</t>
    <rPh sb="1" eb="4">
      <t>ケイジョウテキ</t>
    </rPh>
    <rPh sb="4" eb="6">
      <t>ケイヒ</t>
    </rPh>
    <rPh sb="7" eb="8">
      <t>ア</t>
    </rPh>
    <phoneticPr fontId="1"/>
  </si>
  <si>
    <t>　　通常、入学金等は除かれます。</t>
    <phoneticPr fontId="1"/>
  </si>
  <si>
    <t>　確認してください。</t>
    <phoneticPr fontId="1"/>
  </si>
  <si>
    <t>５　補助対象事業費は、補助金額の２倍を越えているか</t>
    <rPh sb="2" eb="4">
      <t>ホジョ</t>
    </rPh>
    <rPh sb="4" eb="6">
      <t>タイショウ</t>
    </rPh>
    <rPh sb="6" eb="9">
      <t>ジギョウヒ</t>
    </rPh>
    <rPh sb="11" eb="13">
      <t>ホジョ</t>
    </rPh>
    <rPh sb="13" eb="15">
      <t>キンガク</t>
    </rPh>
    <rPh sb="17" eb="18">
      <t>バイ</t>
    </rPh>
    <phoneticPr fontId="1"/>
  </si>
  <si>
    <t>補助金を人件費、教育研究経費、管理経費及び借入金等利息支出に充当し、補助金交付目的の達成を図る。</t>
    <phoneticPr fontId="1"/>
  </si>
  <si>
    <t>補助金を人件費、教育研究経費及び管理経費に充当し、補助金交付目的の達成を図る。</t>
    <rPh sb="14" eb="15">
      <t>オヨ</t>
    </rPh>
    <phoneticPr fontId="1"/>
  </si>
  <si>
    <t>１　人件費は、予算書の人件費支出の額と同額又はそれ以下にしてください。</t>
    <rPh sb="2" eb="5">
      <t>ジンケンヒ</t>
    </rPh>
    <rPh sb="7" eb="10">
      <t>ヨサンショ</t>
    </rPh>
    <rPh sb="11" eb="14">
      <t>ジンケンヒ</t>
    </rPh>
    <rPh sb="14" eb="16">
      <t>シシュツ</t>
    </rPh>
    <rPh sb="17" eb="18">
      <t>ガク</t>
    </rPh>
    <phoneticPr fontId="1"/>
  </si>
  <si>
    <t>〔学校法人名〕</t>
    <rPh sb="1" eb="3">
      <t>ガッコウ</t>
    </rPh>
    <rPh sb="3" eb="5">
      <t>ホウジン</t>
    </rPh>
    <rPh sb="5" eb="6">
      <t>メイ</t>
    </rPh>
    <phoneticPr fontId="1"/>
  </si>
  <si>
    <t>（単位：円）</t>
    <rPh sb="1" eb="3">
      <t>タンイ</t>
    </rPh>
    <rPh sb="4" eb="5">
      <t>エン</t>
    </rPh>
    <phoneticPr fontId="1"/>
  </si>
  <si>
    <t>学校名</t>
    <rPh sb="0" eb="3">
      <t>ガッコウメイ</t>
    </rPh>
    <phoneticPr fontId="1"/>
  </si>
  <si>
    <t>科目名</t>
    <rPh sb="0" eb="2">
      <t>カモク</t>
    </rPh>
    <rPh sb="2" eb="3">
      <t>メイ</t>
    </rPh>
    <phoneticPr fontId="1"/>
  </si>
  <si>
    <t>収入の部</t>
    <rPh sb="0" eb="2">
      <t>シュウニュウ</t>
    </rPh>
    <rPh sb="3" eb="4">
      <t>ブ</t>
    </rPh>
    <phoneticPr fontId="1"/>
  </si>
  <si>
    <t>学生・生徒等納付金収入</t>
    <rPh sb="0" eb="2">
      <t>ガクセイ</t>
    </rPh>
    <rPh sb="3" eb="5">
      <t>セイト</t>
    </rPh>
    <rPh sb="5" eb="6">
      <t>トウ</t>
    </rPh>
    <rPh sb="6" eb="9">
      <t>ノウフキン</t>
    </rPh>
    <rPh sb="9" eb="11">
      <t>シュウニュウ</t>
    </rPh>
    <phoneticPr fontId="1"/>
  </si>
  <si>
    <t>　円単位で入力してください。</t>
    <rPh sb="1" eb="2">
      <t>エン</t>
    </rPh>
    <rPh sb="2" eb="4">
      <t>タンイ</t>
    </rPh>
    <rPh sb="5" eb="7">
      <t>ニュウリョク</t>
    </rPh>
    <phoneticPr fontId="1"/>
  </si>
  <si>
    <t>手数料収入</t>
    <rPh sb="0" eb="3">
      <t>テスウリョウ</t>
    </rPh>
    <rPh sb="3" eb="5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</si>
  <si>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</si>
  <si>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</si>
  <si>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　経常費補助金収入</t>
    <rPh sb="1" eb="4">
      <t>ケイジョウヒ</t>
    </rPh>
    <rPh sb="4" eb="7">
      <t>ホジョキン</t>
    </rPh>
    <rPh sb="7" eb="9">
      <t>シュウニュウ</t>
    </rPh>
    <phoneticPr fontId="1"/>
  </si>
  <si>
    <t>　その他補助金収入</t>
    <rPh sb="3" eb="4">
      <t>タ</t>
    </rPh>
    <rPh sb="4" eb="7">
      <t>ホジョキン</t>
    </rPh>
    <rPh sb="7" eb="9">
      <t>シュウニュウ</t>
    </rPh>
    <phoneticPr fontId="1"/>
  </si>
  <si>
    <t>資産売却収入</t>
    <rPh sb="0" eb="2">
      <t>シサン</t>
    </rPh>
    <rPh sb="2" eb="4">
      <t>バイキャク</t>
    </rPh>
    <rPh sb="4" eb="6">
      <t>シュウニュウ</t>
    </rPh>
    <phoneticPr fontId="1"/>
  </si>
  <si>
    <t>付随事業・収益事業収入</t>
    <rPh sb="0" eb="2">
      <t>フズイ</t>
    </rPh>
    <rPh sb="2" eb="4">
      <t>ジギョウ</t>
    </rPh>
    <rPh sb="5" eb="7">
      <t>シュウエキ</t>
    </rPh>
    <rPh sb="7" eb="9">
      <t>ジギョウ</t>
    </rPh>
    <rPh sb="9" eb="11">
      <t>シュウニュウ</t>
    </rPh>
    <phoneticPr fontId="1"/>
  </si>
  <si>
    <t>受取利息・配当金収入</t>
    <rPh sb="0" eb="2">
      <t>ウケトリ</t>
    </rPh>
    <rPh sb="2" eb="4">
      <t>リソク</t>
    </rPh>
    <rPh sb="5" eb="8">
      <t>ハイトウキン</t>
    </rPh>
    <rPh sb="8" eb="10">
      <t>シュウニュウ</t>
    </rPh>
    <phoneticPr fontId="1"/>
  </si>
  <si>
    <t>雑収入</t>
    <rPh sb="0" eb="1">
      <t>ザツ</t>
    </rPh>
    <rPh sb="1" eb="3">
      <t>シュウニュウ</t>
    </rPh>
    <phoneticPr fontId="1"/>
  </si>
  <si>
    <t>借入金等収入</t>
    <rPh sb="0" eb="3">
      <t>カリイレキン</t>
    </rPh>
    <rPh sb="3" eb="4">
      <t>トウ</t>
    </rPh>
    <rPh sb="4" eb="6">
      <t>シュウニュウ</t>
    </rPh>
    <phoneticPr fontId="1"/>
  </si>
  <si>
    <t>合　　　　　　　計</t>
    <rPh sb="0" eb="1">
      <t>ゴウ</t>
    </rPh>
    <rPh sb="8" eb="9">
      <t>ケイ</t>
    </rPh>
    <phoneticPr fontId="1"/>
  </si>
  <si>
    <t>支出の部</t>
    <rPh sb="0" eb="2">
      <t>シシュツ</t>
    </rPh>
    <rPh sb="3" eb="4">
      <t>ブ</t>
    </rPh>
    <phoneticPr fontId="1"/>
  </si>
  <si>
    <t>人件費支出</t>
    <rPh sb="0" eb="3">
      <t>ジンケンヒ</t>
    </rPh>
    <rPh sb="3" eb="5">
      <t>シシュツ</t>
    </rPh>
    <phoneticPr fontId="1"/>
  </si>
  <si>
    <t>教育研究経費支出</t>
    <rPh sb="0" eb="4">
      <t>キョウイクケンキュウ</t>
    </rPh>
    <rPh sb="4" eb="6">
      <t>ケイヒ</t>
    </rPh>
    <rPh sb="5" eb="6">
      <t>ヒ</t>
    </rPh>
    <rPh sb="6" eb="8">
      <t>シシュツ</t>
    </rPh>
    <phoneticPr fontId="1"/>
  </si>
  <si>
    <t>管理経費支出</t>
    <rPh sb="0" eb="2">
      <t>カンリ</t>
    </rPh>
    <rPh sb="2" eb="4">
      <t>ケイヒ</t>
    </rPh>
    <rPh sb="4" eb="6">
      <t>シシュツ</t>
    </rPh>
    <phoneticPr fontId="1"/>
  </si>
  <si>
    <t>借入金等利息支出</t>
    <rPh sb="0" eb="3">
      <t>カリイレキン</t>
    </rPh>
    <rPh sb="3" eb="4">
      <t>トウ</t>
    </rPh>
    <rPh sb="4" eb="6">
      <t>リソク</t>
    </rPh>
    <rPh sb="6" eb="8">
      <t>シシュツ</t>
    </rPh>
    <phoneticPr fontId="1"/>
  </si>
  <si>
    <t>借入金等返済支出</t>
    <rPh sb="0" eb="3">
      <t>カリイレキン</t>
    </rPh>
    <rPh sb="3" eb="4">
      <t>トウ</t>
    </rPh>
    <rPh sb="4" eb="6">
      <t>ヘンサイ</t>
    </rPh>
    <rPh sb="6" eb="8">
      <t>シシュツ</t>
    </rPh>
    <phoneticPr fontId="1"/>
  </si>
  <si>
    <t>施設関係支出</t>
    <rPh sb="0" eb="2">
      <t>シセツ</t>
    </rPh>
    <rPh sb="2" eb="4">
      <t>カンケイ</t>
    </rPh>
    <rPh sb="4" eb="6">
      <t>シシュツ</t>
    </rPh>
    <phoneticPr fontId="1"/>
  </si>
  <si>
    <t>設備関係支出</t>
    <rPh sb="0" eb="2">
      <t>セツビ</t>
    </rPh>
    <rPh sb="2" eb="4">
      <t>カンケイ</t>
    </rPh>
    <rPh sb="4" eb="6">
      <t>シシュツ</t>
    </rPh>
    <phoneticPr fontId="1"/>
  </si>
  <si>
    <t>（注１）　学校名欄は、学校別・課程別に記入すること。</t>
    <rPh sb="1" eb="2">
      <t>チュウ</t>
    </rPh>
    <rPh sb="5" eb="8">
      <t>ガッコウメイ</t>
    </rPh>
    <rPh sb="8" eb="9">
      <t>ラン</t>
    </rPh>
    <rPh sb="11" eb="14">
      <t>ガッコウベツ</t>
    </rPh>
    <rPh sb="15" eb="17">
      <t>カテイ</t>
    </rPh>
    <rPh sb="17" eb="18">
      <t>ベツ</t>
    </rPh>
    <rPh sb="19" eb="21">
      <t>キニュウ</t>
    </rPh>
    <phoneticPr fontId="1"/>
  </si>
  <si>
    <t>（注２）　人件費支出には、役員報酬支出を含めないこと。</t>
    <rPh sb="1" eb="2">
      <t>チュウ</t>
    </rPh>
    <rPh sb="5" eb="8">
      <t>ジンケンヒ</t>
    </rPh>
    <rPh sb="8" eb="10">
      <t>シシュツ</t>
    </rPh>
    <rPh sb="13" eb="15">
      <t>ヤクイン</t>
    </rPh>
    <rPh sb="15" eb="17">
      <t>ホウシュウ</t>
    </rPh>
    <rPh sb="17" eb="19">
      <t>シシュツ</t>
    </rPh>
    <rPh sb="20" eb="21">
      <t>フク</t>
    </rPh>
    <phoneticPr fontId="1"/>
  </si>
  <si>
    <t>令和８年度　資金収支予算書</t>
    <rPh sb="0" eb="2">
      <t>レイワ</t>
    </rPh>
    <rPh sb="3" eb="5">
      <t>ネンド</t>
    </rPh>
    <rPh sb="4" eb="5">
      <t>ガンネン</t>
    </rPh>
    <rPh sb="6" eb="8">
      <t>シキン</t>
    </rPh>
    <rPh sb="8" eb="10">
      <t>シュウシ</t>
    </rPh>
    <rPh sb="10" eb="12">
      <t>ヨサン</t>
    </rPh>
    <rPh sb="12" eb="13">
      <t>ショ</t>
    </rPh>
    <phoneticPr fontId="1"/>
  </si>
  <si>
    <t>　交付申請書の学校法人名・学校名を先に入力してください。</t>
    <rPh sb="1" eb="3">
      <t>コウフ</t>
    </rPh>
    <rPh sb="3" eb="6">
      <t>シンセイショ</t>
    </rPh>
    <rPh sb="7" eb="9">
      <t>ガッコウ</t>
    </rPh>
    <rPh sb="9" eb="11">
      <t>ホウジン</t>
    </rPh>
    <rPh sb="11" eb="12">
      <t>メイ</t>
    </rPh>
    <rPh sb="13" eb="16">
      <t>ガッコウメイ</t>
    </rPh>
    <rPh sb="17" eb="18">
      <t>サキ</t>
    </rPh>
    <rPh sb="19" eb="21">
      <t>ニュウリョク</t>
    </rPh>
    <phoneticPr fontId="1"/>
  </si>
  <si>
    <t>　予算書の学校法人名・学校名は自動的に入力されます。</t>
    <rPh sb="1" eb="4">
      <t>ヨサンショ</t>
    </rPh>
    <rPh sb="5" eb="7">
      <t>ガッコウ</t>
    </rPh>
    <rPh sb="7" eb="9">
      <t>ホウジン</t>
    </rPh>
    <rPh sb="9" eb="10">
      <t>メイ</t>
    </rPh>
    <rPh sb="11" eb="14">
      <t>ガッコウメイ</t>
    </rPh>
    <rPh sb="15" eb="18">
      <t>ジドウテキ</t>
    </rPh>
    <rPh sb="19" eb="21">
      <t>ニュウリョク</t>
    </rPh>
    <phoneticPr fontId="1"/>
  </si>
  <si>
    <t>４　色付きのセルは自動計算されます。</t>
    <rPh sb="2" eb="4">
      <t>イロツ</t>
    </rPh>
    <rPh sb="9" eb="11">
      <t>ジドウ</t>
    </rPh>
    <rPh sb="11" eb="13">
      <t>ケイサン</t>
    </rPh>
    <phoneticPr fontId="1"/>
  </si>
  <si>
    <t>学校法人名</t>
    <rPh sb="0" eb="2">
      <t>ガッコウ</t>
    </rPh>
    <rPh sb="2" eb="4">
      <t>ホウジン</t>
    </rPh>
    <rPh sb="4" eb="5">
      <t>ナ</t>
    </rPh>
    <phoneticPr fontId="1"/>
  </si>
  <si>
    <t>新法人ＣＤ</t>
    <rPh sb="0" eb="1">
      <t>シン</t>
    </rPh>
    <rPh sb="1" eb="3">
      <t>ホウジン</t>
    </rPh>
    <phoneticPr fontId="1"/>
  </si>
  <si>
    <t>旧法人ＣＤ</t>
    <rPh sb="0" eb="1">
      <t>キュウ</t>
    </rPh>
    <rPh sb="1" eb="3">
      <t>ホウジン</t>
    </rPh>
    <phoneticPr fontId="1"/>
  </si>
  <si>
    <t>愛泉学園</t>
  </si>
  <si>
    <t>上宮学園</t>
  </si>
  <si>
    <t>大阪学院大学</t>
  </si>
  <si>
    <t>大阪学園</t>
  </si>
  <si>
    <t>常翔学園</t>
    <rPh sb="0" eb="1">
      <t>ツネ</t>
    </rPh>
    <rPh sb="1" eb="2">
      <t>ショウ</t>
    </rPh>
    <rPh sb="2" eb="4">
      <t>ガクエン</t>
    </rPh>
    <phoneticPr fontId="5"/>
  </si>
  <si>
    <t>大阪産業大学</t>
  </si>
  <si>
    <t>大商学園</t>
  </si>
  <si>
    <t>大阪夕陽丘学園</t>
  </si>
  <si>
    <t>大阪女学院</t>
  </si>
  <si>
    <t>大阪成蹊学園</t>
  </si>
  <si>
    <t>大阪星光学院</t>
  </si>
  <si>
    <t>早稲田大阪学園</t>
    <rPh sb="0" eb="3">
      <t>ワセダ</t>
    </rPh>
    <rPh sb="3" eb="5">
      <t>オオサカ</t>
    </rPh>
    <rPh sb="5" eb="7">
      <t>ガクエン</t>
    </rPh>
    <phoneticPr fontId="5"/>
  </si>
  <si>
    <t>大阪電気通信大学</t>
  </si>
  <si>
    <t>利晶学園</t>
    <rPh sb="0" eb="1">
      <t>リ</t>
    </rPh>
    <rPh sb="1" eb="2">
      <t>ショウ</t>
    </rPh>
    <rPh sb="2" eb="4">
      <t>ガクエン</t>
    </rPh>
    <phoneticPr fontId="1"/>
  </si>
  <si>
    <t>好文学園</t>
    <rPh sb="0" eb="1">
      <t>ス</t>
    </rPh>
    <rPh sb="1" eb="2">
      <t>フミ</t>
    </rPh>
    <rPh sb="2" eb="4">
      <t>ガクエン</t>
    </rPh>
    <phoneticPr fontId="5"/>
  </si>
  <si>
    <t>大阪貿易学院</t>
  </si>
  <si>
    <t>大阪明星学園</t>
  </si>
  <si>
    <t>大谷学園</t>
  </si>
  <si>
    <t>追手門学院</t>
  </si>
  <si>
    <t>関西大倉学園</t>
  </si>
  <si>
    <t>関西大学</t>
  </si>
  <si>
    <t>近畿大学</t>
  </si>
  <si>
    <t>金蘭会学園</t>
  </si>
  <si>
    <t>薫英学園</t>
  </si>
  <si>
    <t>賢明学院</t>
  </si>
  <si>
    <t>興國学園</t>
    <rPh sb="1" eb="2">
      <t>コク</t>
    </rPh>
    <phoneticPr fontId="5"/>
  </si>
  <si>
    <t>偕星学園</t>
    <rPh sb="0" eb="1">
      <t>カイ</t>
    </rPh>
    <rPh sb="1" eb="2">
      <t>ホシ</t>
    </rPh>
    <rPh sb="2" eb="4">
      <t>ガクエン</t>
    </rPh>
    <phoneticPr fontId="5"/>
  </si>
  <si>
    <t>四條畷学園</t>
  </si>
  <si>
    <t>四天王寺学園</t>
  </si>
  <si>
    <t>樟蔭学園</t>
  </si>
  <si>
    <t>アナン学園</t>
  </si>
  <si>
    <t>城星学園</t>
  </si>
  <si>
    <t>城南学園</t>
  </si>
  <si>
    <t>住吉学園</t>
  </si>
  <si>
    <t>精華学園</t>
  </si>
  <si>
    <t>大阪学芸</t>
  </si>
  <si>
    <t>清教学園</t>
  </si>
  <si>
    <t>清風学園</t>
  </si>
  <si>
    <t>清風南海学園</t>
  </si>
  <si>
    <t>聖母女学院</t>
  </si>
  <si>
    <t>泉州学園</t>
  </si>
  <si>
    <t>宣真学園</t>
  </si>
  <si>
    <t>相愛学園</t>
  </si>
  <si>
    <t>創価学園</t>
  </si>
  <si>
    <t>大阪医科薬科大学</t>
    <rPh sb="0" eb="2">
      <t>オオサカ</t>
    </rPh>
    <rPh sb="2" eb="4">
      <t>イカ</t>
    </rPh>
    <rPh sb="4" eb="5">
      <t>クスリ</t>
    </rPh>
    <rPh sb="6" eb="8">
      <t>ダイガク</t>
    </rPh>
    <phoneticPr fontId="5"/>
  </si>
  <si>
    <t>谷岡学園</t>
  </si>
  <si>
    <t>玉手山学園</t>
  </si>
  <si>
    <t>阪南大学</t>
  </si>
  <si>
    <t>朝陽学院</t>
  </si>
  <si>
    <t>千代田学園</t>
  </si>
  <si>
    <t>大阪国際学園</t>
  </si>
  <si>
    <t>帝塚山学院</t>
  </si>
  <si>
    <t>天満学園</t>
  </si>
  <si>
    <t>東海大学</t>
    <phoneticPr fontId="1"/>
  </si>
  <si>
    <t>同志社</t>
  </si>
  <si>
    <t>浪工学園</t>
  </si>
  <si>
    <t>浪速学院</t>
    <rPh sb="0" eb="2">
      <t>ナニワ</t>
    </rPh>
    <rPh sb="2" eb="4">
      <t>ガクイン</t>
    </rPh>
    <phoneticPr fontId="5"/>
  </si>
  <si>
    <t>関西金光学園</t>
  </si>
  <si>
    <t>浪商学園</t>
  </si>
  <si>
    <t>白頭学院</t>
  </si>
  <si>
    <t>羽衣学園</t>
  </si>
  <si>
    <t>梅花学園</t>
  </si>
  <si>
    <t>聖母被昇天学院</t>
  </si>
  <si>
    <t>ピーエル学園</t>
  </si>
  <si>
    <t>プール学院</t>
  </si>
  <si>
    <t>箕面学園</t>
  </si>
  <si>
    <t>箕面自由学園</t>
  </si>
  <si>
    <t>村上学園</t>
  </si>
  <si>
    <t>桃山学院</t>
  </si>
  <si>
    <t>英真学園</t>
  </si>
  <si>
    <t>淀之水学院</t>
  </si>
  <si>
    <t>履正社</t>
  </si>
  <si>
    <t>金剛学園</t>
  </si>
  <si>
    <t>関西学院</t>
    <rPh sb="0" eb="2">
      <t>カンセイ</t>
    </rPh>
    <rPh sb="2" eb="4">
      <t>ガクイン</t>
    </rPh>
    <phoneticPr fontId="5"/>
  </si>
  <si>
    <t>金蘭千里学園</t>
  </si>
  <si>
    <t>藍野大学</t>
    <rPh sb="0" eb="1">
      <t>アイ</t>
    </rPh>
    <rPh sb="1" eb="2">
      <t>ノ</t>
    </rPh>
    <rPh sb="2" eb="4">
      <t>ダイガク</t>
    </rPh>
    <phoneticPr fontId="5"/>
  </si>
  <si>
    <t>大阪信愛学院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</si>
</sst>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_ "/>
    <numFmt numFmtId="177" formatCode="[$-411]ggge&quot;年&quot;m&quot;月&quot;d&quot;日&quot;;@"/>
    <numFmt numFmtId="178" formatCode="#,##0_ ;[Red]\-#,##0\ "/>
    <numFmt numFmtId="179" formatCode="#,###_ ;[Red]\-#,###\ "/>
  </numFmts>
  <fonts count="29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0070C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i/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28" fillId="0" borderId="0">
      <alignment vertical="center"/>
    </xf>
  </cellStyleXfs>
  <cellXfs count="202">
    <xf numFmtId="0" fontId="0" fillId="0" borderId="0" xfId="0"/>
    <xf numFmtId="0" fontId="7" fillId="0" borderId="0" xfId="0" applyFont="1" applyProtection="1"/>
    <xf numFmtId="0" fontId="3" fillId="0" borderId="2" xfId="0" applyFont="1" applyBorder="1" applyAlignment="1" applyProtection="1">
      <alignment horizontal="distributed" vertical="center"/>
    </xf>
    <xf numFmtId="0" fontId="11" fillId="2" borderId="0" xfId="0" applyFont="1" applyFill="1" applyProtection="1"/>
    <xf numFmtId="0" fontId="12" fillId="0" borderId="0" xfId="0" applyFont="1" applyProtection="1"/>
    <xf numFmtId="0" fontId="7" fillId="4" borderId="3" xfId="0" applyFont="1" applyFill="1" applyBorder="1" applyAlignment="1" applyProtection="1">
      <alignment vertical="center" wrapText="1"/>
    </xf>
    <xf numFmtId="0" fontId="18" fillId="0" borderId="0" xfId="0" applyFont="1" applyAlignment="1" applyProtection="1">
      <alignment vertical="center"/>
    </xf>
    <xf numFmtId="0" fontId="0" fillId="0" borderId="0" xfId="0" applyProtection="1"/>
    <xf numFmtId="0" fontId="24" fillId="0" borderId="0" xfId="0" applyFont="1" applyProtection="1"/>
    <xf numFmtId="0" fontId="28" fillId="0" borderId="2" xfId="2" applyBorder="1">
      <alignment vertical="center"/>
    </xf>
    <xf numFmtId="0" fontId="28" fillId="0" borderId="0" xfId="2">
      <alignment vertical="center"/>
    </xf>
    <xf numFmtId="177" fontId="5" fillId="0" borderId="0" xfId="0" applyNumberFormat="1" applyFont="1" applyBorder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horizontal="center" vertical="center"/>
    </xf>
    <xf numFmtId="177" fontId="5" fillId="0" borderId="0" xfId="0" applyNumberFormat="1" applyFont="1" applyBorder="1" applyAlignment="1" applyProtection="1">
      <alignment vertical="center"/>
    </xf>
    <xf numFmtId="0" fontId="15" fillId="0" borderId="0" xfId="0" applyFont="1" applyProtection="1"/>
    <xf numFmtId="177" fontId="6" fillId="0" borderId="0" xfId="0" applyNumberFormat="1" applyFont="1" applyBorder="1" applyAlignment="1" applyProtection="1">
      <alignment vertical="center"/>
    </xf>
    <xf numFmtId="0" fontId="17" fillId="0" borderId="0" xfId="0" applyFont="1" applyProtection="1"/>
    <xf numFmtId="0" fontId="18" fillId="3" borderId="0" xfId="0" applyFont="1" applyFill="1" applyProtection="1"/>
    <xf numFmtId="0" fontId="19" fillId="0" borderId="0" xfId="0" applyFont="1" applyProtection="1"/>
    <xf numFmtId="0" fontId="18" fillId="3" borderId="0" xfId="0" applyFont="1" applyFill="1" applyAlignment="1" applyProtection="1">
      <alignment vertical="center"/>
    </xf>
    <xf numFmtId="0" fontId="18" fillId="3" borderId="0" xfId="0" applyFont="1" applyFill="1" applyAlignment="1" applyProtection="1"/>
    <xf numFmtId="0" fontId="18" fillId="0" borderId="0" xfId="0" applyFont="1" applyAlignment="1" applyProtection="1"/>
    <xf numFmtId="0" fontId="18" fillId="0" borderId="0" xfId="0" applyFont="1" applyProtection="1"/>
    <xf numFmtId="0" fontId="18" fillId="0" borderId="0" xfId="0" applyFont="1" applyAlignment="1" applyProtection="1">
      <alignment vertical="top"/>
    </xf>
    <xf numFmtId="0" fontId="20" fillId="0" borderId="0" xfId="0" applyFont="1" applyProtection="1"/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distributed" vertical="center"/>
    </xf>
    <xf numFmtId="0" fontId="8" fillId="0" borderId="0" xfId="0" quotePrefix="1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4" borderId="0" xfId="0" applyFont="1" applyFill="1" applyAlignment="1" applyProtection="1">
      <alignment horizontal="right" vertical="center"/>
    </xf>
    <xf numFmtId="0" fontId="5" fillId="4" borderId="0" xfId="0" applyFont="1" applyFill="1" applyAlignment="1" applyProtection="1">
      <alignment vertical="center"/>
    </xf>
    <xf numFmtId="176" fontId="10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/>
    </xf>
    <xf numFmtId="179" fontId="9" fillId="4" borderId="6" xfId="0" applyNumberFormat="1" applyFont="1" applyFill="1" applyBorder="1" applyAlignment="1" applyProtection="1">
      <alignment vertical="center"/>
      <protection locked="0"/>
    </xf>
    <xf numFmtId="179" fontId="9" fillId="4" borderId="7" xfId="0" applyNumberFormat="1" applyFont="1" applyFill="1" applyBorder="1" applyAlignment="1" applyProtection="1">
      <alignment vertical="center"/>
      <protection locked="0"/>
    </xf>
    <xf numFmtId="179" fontId="9" fillId="0" borderId="8" xfId="0" applyNumberFormat="1" applyFont="1" applyFill="1" applyBorder="1" applyAlignment="1" applyProtection="1">
      <alignment vertical="center"/>
      <protection locked="0"/>
    </xf>
    <xf numFmtId="179" fontId="9" fillId="4" borderId="9" xfId="0" applyNumberFormat="1" applyFont="1" applyFill="1" applyBorder="1" applyAlignment="1" applyProtection="1">
      <alignment vertical="center"/>
      <protection locked="0"/>
    </xf>
    <xf numFmtId="179" fontId="9" fillId="4" borderId="10" xfId="0" applyNumberFormat="1" applyFont="1" applyFill="1" applyBorder="1" applyAlignment="1" applyProtection="1">
      <alignment vertical="center"/>
      <protection locked="0"/>
    </xf>
    <xf numFmtId="179" fontId="9" fillId="0" borderId="11" xfId="0" applyNumberFormat="1" applyFont="1" applyFill="1" applyBorder="1" applyAlignment="1" applyProtection="1">
      <alignment vertical="center"/>
      <protection locked="0"/>
    </xf>
    <xf numFmtId="179" fontId="9" fillId="4" borderId="3" xfId="0" applyNumberFormat="1" applyFont="1" applyFill="1" applyBorder="1" applyAlignment="1" applyProtection="1">
      <alignment vertical="center"/>
      <protection locked="0"/>
    </xf>
    <xf numFmtId="179" fontId="9" fillId="4" borderId="4" xfId="0" applyNumberFormat="1" applyFont="1" applyFill="1" applyBorder="1" applyAlignment="1" applyProtection="1">
      <alignment vertical="center"/>
      <protection locked="0"/>
    </xf>
    <xf numFmtId="179" fontId="9" fillId="0" borderId="5" xfId="0" applyNumberFormat="1" applyFont="1" applyFill="1" applyBorder="1" applyAlignment="1" applyProtection="1">
      <alignment vertical="center"/>
      <protection locked="0"/>
    </xf>
    <xf numFmtId="178" fontId="9" fillId="6" borderId="3" xfId="0" applyNumberFormat="1" applyFont="1" applyFill="1" applyBorder="1" applyAlignment="1" applyProtection="1">
      <alignment vertical="center"/>
    </xf>
    <xf numFmtId="178" fontId="9" fillId="6" borderId="4" xfId="0" applyNumberFormat="1" applyFont="1" applyFill="1" applyBorder="1" applyAlignment="1" applyProtection="1">
      <alignment vertical="center"/>
    </xf>
    <xf numFmtId="178" fontId="9" fillId="6" borderId="5" xfId="0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quotePrefix="1" applyFont="1" applyAlignment="1" applyProtection="1">
      <alignment horizontal="left" vertical="center"/>
    </xf>
    <xf numFmtId="58" fontId="5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26" xfId="0" applyFont="1" applyBorder="1" applyAlignment="1" applyProtection="1">
      <alignment vertical="center"/>
    </xf>
    <xf numFmtId="0" fontId="5" fillId="0" borderId="27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178" fontId="25" fillId="0" borderId="6" xfId="0" applyNumberFormat="1" applyFont="1" applyBorder="1" applyAlignment="1" applyProtection="1">
      <alignment vertical="center"/>
      <protection locked="0"/>
    </xf>
    <xf numFmtId="178" fontId="25" fillId="0" borderId="38" xfId="0" applyNumberFormat="1" applyFont="1" applyBorder="1" applyAlignment="1" applyProtection="1">
      <alignment vertical="center"/>
      <protection locked="0"/>
    </xf>
    <xf numFmtId="178" fontId="25" fillId="6" borderId="42" xfId="0" applyNumberFormat="1" applyFont="1" applyFill="1" applyBorder="1" applyAlignment="1" applyProtection="1">
      <alignment vertical="center"/>
    </xf>
    <xf numFmtId="178" fontId="25" fillId="0" borderId="9" xfId="0" applyNumberFormat="1" applyFont="1" applyBorder="1" applyAlignment="1" applyProtection="1">
      <alignment vertical="center"/>
      <protection locked="0"/>
    </xf>
    <xf numFmtId="178" fontId="25" fillId="0" borderId="21" xfId="0" applyNumberFormat="1" applyFont="1" applyBorder="1" applyAlignment="1" applyProtection="1">
      <alignment vertical="center"/>
      <protection locked="0"/>
    </xf>
    <xf numFmtId="178" fontId="25" fillId="6" borderId="47" xfId="0" applyNumberFormat="1" applyFont="1" applyFill="1" applyBorder="1" applyAlignment="1" applyProtection="1">
      <alignment vertical="center"/>
    </xf>
    <xf numFmtId="178" fontId="25" fillId="6" borderId="20" xfId="0" applyNumberFormat="1" applyFont="1" applyFill="1" applyBorder="1" applyAlignment="1" applyProtection="1">
      <alignment vertical="center"/>
    </xf>
    <xf numFmtId="178" fontId="25" fillId="6" borderId="9" xfId="0" applyNumberFormat="1" applyFont="1" applyFill="1" applyBorder="1" applyAlignment="1" applyProtection="1">
      <alignment vertical="center"/>
    </xf>
    <xf numFmtId="178" fontId="25" fillId="6" borderId="21" xfId="0" applyNumberFormat="1" applyFont="1" applyFill="1" applyBorder="1" applyAlignment="1" applyProtection="1">
      <alignment vertical="center"/>
    </xf>
    <xf numFmtId="178" fontId="25" fillId="0" borderId="49" xfId="0" applyNumberFormat="1" applyFont="1" applyBorder="1" applyAlignment="1" applyProtection="1">
      <alignment vertical="center"/>
      <protection locked="0"/>
    </xf>
    <xf numFmtId="178" fontId="25" fillId="0" borderId="50" xfId="0" applyNumberFormat="1" applyFont="1" applyBorder="1" applyAlignment="1" applyProtection="1">
      <alignment vertical="center"/>
      <protection locked="0"/>
    </xf>
    <xf numFmtId="178" fontId="25" fillId="6" borderId="48" xfId="0" applyNumberFormat="1" applyFont="1" applyFill="1" applyBorder="1" applyAlignment="1" applyProtection="1">
      <alignment vertical="center"/>
    </xf>
    <xf numFmtId="178" fontId="25" fillId="6" borderId="44" xfId="0" applyNumberFormat="1" applyFont="1" applyFill="1" applyBorder="1" applyAlignment="1" applyProtection="1">
      <alignment vertical="center"/>
    </xf>
    <xf numFmtId="178" fontId="25" fillId="6" borderId="52" xfId="0" applyNumberFormat="1" applyFont="1" applyFill="1" applyBorder="1" applyAlignment="1" applyProtection="1">
      <alignment vertical="center"/>
    </xf>
    <xf numFmtId="178" fontId="25" fillId="6" borderId="14" xfId="0" applyNumberFormat="1" applyFont="1" applyFill="1" applyBorder="1" applyAlignment="1" applyProtection="1">
      <alignment vertical="center"/>
    </xf>
    <xf numFmtId="178" fontId="25" fillId="0" borderId="33" xfId="0" applyNumberFormat="1" applyFont="1" applyBorder="1" applyAlignment="1" applyProtection="1">
      <alignment vertical="center"/>
      <protection locked="0"/>
    </xf>
    <xf numFmtId="178" fontId="25" fillId="0" borderId="7" xfId="0" applyNumberFormat="1" applyFont="1" applyBorder="1" applyAlignment="1" applyProtection="1">
      <alignment vertical="center"/>
      <protection locked="0"/>
    </xf>
    <xf numFmtId="178" fontId="25" fillId="6" borderId="34" xfId="0" applyNumberFormat="1" applyFont="1" applyFill="1" applyBorder="1" applyAlignment="1" applyProtection="1">
      <alignment vertical="center"/>
    </xf>
    <xf numFmtId="178" fontId="25" fillId="0" borderId="20" xfId="0" applyNumberFormat="1" applyFont="1" applyBorder="1" applyAlignment="1" applyProtection="1">
      <alignment vertical="center"/>
      <protection locked="0"/>
    </xf>
    <xf numFmtId="178" fontId="25" fillId="0" borderId="10" xfId="0" applyNumberFormat="1" applyFont="1" applyBorder="1" applyAlignment="1" applyProtection="1">
      <alignment vertical="center"/>
      <protection locked="0"/>
    </xf>
    <xf numFmtId="178" fontId="25" fillId="6" borderId="22" xfId="0" applyNumberFormat="1" applyFont="1" applyFill="1" applyBorder="1" applyAlignment="1" applyProtection="1">
      <alignment vertical="center"/>
    </xf>
    <xf numFmtId="178" fontId="25" fillId="0" borderId="53" xfId="0" applyNumberFormat="1" applyFont="1" applyBorder="1" applyAlignment="1" applyProtection="1">
      <alignment vertical="center"/>
      <protection locked="0"/>
    </xf>
    <xf numFmtId="178" fontId="25" fillId="0" borderId="54" xfId="0" applyNumberFormat="1" applyFont="1" applyBorder="1" applyAlignment="1" applyProtection="1">
      <alignment vertical="center"/>
      <protection locked="0"/>
    </xf>
    <xf numFmtId="178" fontId="25" fillId="0" borderId="55" xfId="0" applyNumberFormat="1" applyFont="1" applyBorder="1" applyAlignment="1" applyProtection="1">
      <alignment vertical="center"/>
      <protection locked="0"/>
    </xf>
    <xf numFmtId="178" fontId="25" fillId="6" borderId="56" xfId="0" applyNumberFormat="1" applyFont="1" applyFill="1" applyBorder="1" applyAlignment="1" applyProtection="1">
      <alignment vertical="center"/>
    </xf>
    <xf numFmtId="178" fontId="25" fillId="0" borderId="57" xfId="0" applyNumberFormat="1" applyFont="1" applyBorder="1" applyAlignment="1" applyProtection="1">
      <alignment vertical="center"/>
      <protection locked="0"/>
    </xf>
    <xf numFmtId="178" fontId="25" fillId="0" borderId="58" xfId="0" applyNumberFormat="1" applyFont="1" applyBorder="1" applyAlignment="1" applyProtection="1">
      <alignment vertical="center"/>
      <protection locked="0"/>
    </xf>
    <xf numFmtId="178" fontId="25" fillId="6" borderId="59" xfId="0" applyNumberFormat="1" applyFont="1" applyFill="1" applyBorder="1" applyAlignment="1" applyProtection="1">
      <alignment vertical="center"/>
    </xf>
    <xf numFmtId="178" fontId="25" fillId="6" borderId="6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5" borderId="15" xfId="0" applyNumberFormat="1" applyFont="1" applyFill="1" applyBorder="1" applyAlignment="1" applyProtection="1">
      <alignment horizontal="center" vertical="center"/>
    </xf>
    <xf numFmtId="0" fontId="6" fillId="5" borderId="12" xfId="0" applyNumberFormat="1" applyFont="1" applyFill="1" applyBorder="1" applyAlignment="1" applyProtection="1">
      <alignment horizontal="center" vertical="center"/>
    </xf>
    <xf numFmtId="0" fontId="6" fillId="5" borderId="16" xfId="0" applyNumberFormat="1" applyFont="1" applyFill="1" applyBorder="1" applyAlignment="1" applyProtection="1">
      <alignment horizontal="center" vertical="center"/>
    </xf>
    <xf numFmtId="179" fontId="9" fillId="6" borderId="38" xfId="0" applyNumberFormat="1" applyFont="1" applyFill="1" applyBorder="1" applyAlignment="1" applyProtection="1">
      <alignment vertical="center"/>
    </xf>
    <xf numFmtId="179" fontId="9" fillId="6" borderId="32" xfId="0" applyNumberFormat="1" applyFont="1" applyFill="1" applyBorder="1" applyAlignment="1" applyProtection="1">
      <alignment vertical="center"/>
    </xf>
    <xf numFmtId="179" fontId="9" fillId="6" borderId="34" xfId="0" applyNumberFormat="1" applyFont="1" applyFill="1" applyBorder="1" applyAlignment="1" applyProtection="1">
      <alignment vertical="center"/>
    </xf>
    <xf numFmtId="179" fontId="9" fillId="6" borderId="21" xfId="0" applyNumberFormat="1" applyFont="1" applyFill="1" applyBorder="1" applyAlignment="1" applyProtection="1">
      <alignment vertical="center"/>
    </xf>
    <xf numFmtId="179" fontId="9" fillId="6" borderId="19" xfId="0" applyNumberFormat="1" applyFont="1" applyFill="1" applyBorder="1" applyAlignment="1" applyProtection="1">
      <alignment vertical="center"/>
    </xf>
    <xf numFmtId="179" fontId="9" fillId="6" borderId="22" xfId="0" applyNumberFormat="1" applyFont="1" applyFill="1" applyBorder="1" applyAlignment="1" applyProtection="1">
      <alignment vertical="center"/>
    </xf>
    <xf numFmtId="179" fontId="9" fillId="6" borderId="23" xfId="0" applyNumberFormat="1" applyFont="1" applyFill="1" applyBorder="1" applyAlignment="1" applyProtection="1">
      <alignment vertical="center"/>
    </xf>
    <xf numFmtId="179" fontId="9" fillId="6" borderId="24" xfId="0" applyNumberFormat="1" applyFont="1" applyFill="1" applyBorder="1" applyAlignment="1" applyProtection="1">
      <alignment vertical="center"/>
    </xf>
    <xf numFmtId="179" fontId="9" fillId="6" borderId="25" xfId="0" applyNumberFormat="1" applyFont="1" applyFill="1" applyBorder="1" applyAlignment="1" applyProtection="1">
      <alignment vertical="center"/>
    </xf>
    <xf numFmtId="179" fontId="9" fillId="6" borderId="18" xfId="0" applyNumberFormat="1" applyFont="1" applyFill="1" applyBorder="1" applyAlignment="1" applyProtection="1">
      <alignment vertical="center"/>
    </xf>
    <xf numFmtId="179" fontId="9" fillId="6" borderId="20" xfId="0" applyNumberFormat="1" applyFont="1" applyFill="1" applyBorder="1" applyAlignment="1" applyProtection="1">
      <alignment vertical="center"/>
    </xf>
    <xf numFmtId="176" fontId="10" fillId="5" borderId="0" xfId="0" applyNumberFormat="1" applyFont="1" applyFill="1" applyAlignment="1" applyProtection="1">
      <alignment horizontal="center" vertical="center"/>
    </xf>
    <xf numFmtId="0" fontId="0" fillId="5" borderId="0" xfId="0" applyFill="1" applyAlignment="1" applyProtection="1">
      <alignment vertical="center"/>
    </xf>
    <xf numFmtId="0" fontId="7" fillId="6" borderId="15" xfId="0" applyFont="1" applyFill="1" applyBorder="1" applyAlignment="1" applyProtection="1">
      <alignment horizontal="center" vertical="center"/>
    </xf>
    <xf numFmtId="0" fontId="7" fillId="6" borderId="12" xfId="0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left" vertical="center" shrinkToFit="1"/>
      <protection locked="0"/>
    </xf>
    <xf numFmtId="0" fontId="7" fillId="4" borderId="11" xfId="0" applyFont="1" applyFill="1" applyBorder="1" applyAlignment="1" applyProtection="1">
      <alignment horizontal="distributed" vertical="center" justifyLastLine="1"/>
    </xf>
    <xf numFmtId="0" fontId="7" fillId="4" borderId="5" xfId="0" applyFont="1" applyFill="1" applyBorder="1" applyAlignment="1" applyProtection="1">
      <alignment horizontal="distributed" vertical="center" justifyLastLine="1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38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178" fontId="9" fillId="6" borderId="35" xfId="0" applyNumberFormat="1" applyFont="1" applyFill="1" applyBorder="1" applyAlignment="1" applyProtection="1">
      <alignment vertical="center"/>
    </xf>
    <xf numFmtId="178" fontId="9" fillId="6" borderId="12" xfId="0" applyNumberFormat="1" applyFont="1" applyFill="1" applyBorder="1" applyAlignment="1" applyProtection="1">
      <alignment vertical="center"/>
    </xf>
    <xf numFmtId="178" fontId="9" fillId="6" borderId="16" xfId="0" applyNumberFormat="1" applyFont="1" applyFill="1" applyBorder="1" applyAlignment="1" applyProtection="1">
      <alignment vertical="center"/>
    </xf>
    <xf numFmtId="179" fontId="9" fillId="6" borderId="30" xfId="0" applyNumberFormat="1" applyFont="1" applyFill="1" applyBorder="1" applyAlignment="1" applyProtection="1">
      <alignment vertical="center"/>
    </xf>
    <xf numFmtId="179" fontId="9" fillId="6" borderId="36" xfId="0" applyNumberFormat="1" applyFont="1" applyFill="1" applyBorder="1" applyAlignment="1" applyProtection="1">
      <alignment vertical="center"/>
    </xf>
    <xf numFmtId="178" fontId="9" fillId="6" borderId="15" xfId="0" applyNumberFormat="1" applyFont="1" applyFill="1" applyBorder="1" applyAlignment="1" applyProtection="1">
      <alignment vertical="center"/>
    </xf>
    <xf numFmtId="178" fontId="9" fillId="6" borderId="37" xfId="0" applyNumberFormat="1" applyFont="1" applyFill="1" applyBorder="1" applyAlignment="1" applyProtection="1">
      <alignment vertical="center"/>
    </xf>
    <xf numFmtId="49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Border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7" fillId="4" borderId="26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28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</xf>
    <xf numFmtId="0" fontId="7" fillId="4" borderId="17" xfId="0" applyFont="1" applyFill="1" applyBorder="1" applyAlignment="1" applyProtection="1">
      <alignment horizontal="center" vertical="center"/>
    </xf>
    <xf numFmtId="0" fontId="7" fillId="4" borderId="33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distributed" vertical="center"/>
    </xf>
    <xf numFmtId="0" fontId="7" fillId="4" borderId="3" xfId="0" applyFont="1" applyFill="1" applyBorder="1" applyAlignment="1" applyProtection="1">
      <alignment horizontal="distributed" vertical="center"/>
    </xf>
    <xf numFmtId="0" fontId="7" fillId="4" borderId="10" xfId="0" applyFont="1" applyFill="1" applyBorder="1" applyAlignment="1" applyProtection="1">
      <alignment horizontal="distributed" vertical="center"/>
    </xf>
    <xf numFmtId="0" fontId="7" fillId="4" borderId="4" xfId="0" applyFont="1" applyFill="1" applyBorder="1" applyAlignment="1" applyProtection="1">
      <alignment horizontal="distributed" vertical="center"/>
    </xf>
    <xf numFmtId="0" fontId="7" fillId="0" borderId="26" xfId="0" applyFont="1" applyBorder="1" applyAlignment="1" applyProtection="1">
      <alignment horizontal="distributed" vertical="center" justifyLastLine="1"/>
    </xf>
    <xf numFmtId="0" fontId="7" fillId="0" borderId="1" xfId="0" applyFont="1" applyBorder="1" applyAlignment="1" applyProtection="1">
      <alignment horizontal="distributed" vertical="center" justifyLastLine="1"/>
    </xf>
    <xf numFmtId="0" fontId="7" fillId="0" borderId="27" xfId="0" applyFont="1" applyBorder="1" applyAlignment="1" applyProtection="1">
      <alignment horizontal="distributed" vertical="center" justifyLastLine="1"/>
    </xf>
    <xf numFmtId="0" fontId="7" fillId="0" borderId="28" xfId="0" applyFont="1" applyBorder="1" applyAlignment="1" applyProtection="1">
      <alignment horizontal="distributed" vertical="center" justifyLastLine="1"/>
    </xf>
    <xf numFmtId="0" fontId="7" fillId="0" borderId="0" xfId="0" applyFont="1" applyBorder="1" applyAlignment="1" applyProtection="1">
      <alignment horizontal="distributed" vertical="center" justifyLastLine="1"/>
    </xf>
    <xf numFmtId="0" fontId="7" fillId="0" borderId="29" xfId="0" applyFont="1" applyBorder="1" applyAlignment="1" applyProtection="1">
      <alignment horizontal="distributed" vertical="center" justifyLastLine="1"/>
    </xf>
    <xf numFmtId="0" fontId="7" fillId="0" borderId="13" xfId="0" applyFont="1" applyBorder="1" applyAlignment="1" applyProtection="1">
      <alignment horizontal="distributed" vertical="center" justifyLastLine="1"/>
    </xf>
    <xf numFmtId="0" fontId="7" fillId="0" borderId="17" xfId="0" applyFont="1" applyBorder="1" applyAlignment="1" applyProtection="1">
      <alignment horizontal="distributed" vertical="center" justifyLastLine="1"/>
    </xf>
    <xf numFmtId="0" fontId="7" fillId="0" borderId="14" xfId="0" applyFont="1" applyBorder="1" applyAlignment="1" applyProtection="1">
      <alignment horizontal="distributed" vertical="center" justifyLastLine="1"/>
    </xf>
    <xf numFmtId="49" fontId="5" fillId="0" borderId="30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vertical="center" shrinkToFit="1"/>
      <protection locked="0"/>
    </xf>
    <xf numFmtId="49" fontId="5" fillId="0" borderId="25" xfId="0" applyNumberFormat="1" applyFont="1" applyBorder="1" applyAlignment="1" applyProtection="1">
      <alignment vertical="center" shrinkToFit="1"/>
      <protection locked="0"/>
    </xf>
    <xf numFmtId="179" fontId="9" fillId="6" borderId="31" xfId="0" applyNumberFormat="1" applyFont="1" applyFill="1" applyBorder="1" applyAlignment="1" applyProtection="1">
      <alignment vertical="center"/>
    </xf>
    <xf numFmtId="179" fontId="9" fillId="6" borderId="33" xfId="0" applyNumberFormat="1" applyFont="1" applyFill="1" applyBorder="1" applyAlignment="1" applyProtection="1">
      <alignment vertical="center"/>
    </xf>
    <xf numFmtId="49" fontId="5" fillId="0" borderId="31" xfId="0" applyNumberFormat="1" applyFont="1" applyBorder="1" applyAlignment="1" applyProtection="1">
      <alignment vertical="center" shrinkToFit="1"/>
      <protection locked="0"/>
    </xf>
    <xf numFmtId="49" fontId="5" fillId="0" borderId="32" xfId="0" applyNumberFormat="1" applyFont="1" applyBorder="1" applyAlignment="1" applyProtection="1">
      <alignment vertical="center" shrinkToFit="1"/>
      <protection locked="0"/>
    </xf>
    <xf numFmtId="49" fontId="5" fillId="0" borderId="34" xfId="0" applyNumberFormat="1" applyFont="1" applyBorder="1" applyAlignment="1" applyProtection="1">
      <alignment vertical="center" shrinkToFit="1"/>
      <protection locked="0"/>
    </xf>
    <xf numFmtId="0" fontId="16" fillId="3" borderId="0" xfId="0" applyFont="1" applyFill="1" applyAlignment="1" applyProtection="1">
      <alignment horizontal="center"/>
    </xf>
    <xf numFmtId="0" fontId="16" fillId="3" borderId="0" xfId="0" applyFont="1" applyFill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0" fontId="7" fillId="4" borderId="24" xfId="0" applyFont="1" applyFill="1" applyBorder="1" applyAlignment="1" applyProtection="1">
      <alignment horizontal="center" vertical="center"/>
    </xf>
    <xf numFmtId="0" fontId="7" fillId="4" borderId="25" xfId="0" applyFont="1" applyFill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distributed" vertical="center"/>
    </xf>
    <xf numFmtId="0" fontId="5" fillId="0" borderId="58" xfId="0" applyFont="1" applyBorder="1" applyAlignment="1" applyProtection="1">
      <alignment horizontal="distributed" vertical="center"/>
    </xf>
    <xf numFmtId="0" fontId="5" fillId="6" borderId="60" xfId="0" applyFont="1" applyFill="1" applyBorder="1" applyAlignment="1" applyProtection="1">
      <alignment horizontal="center" vertical="center"/>
    </xf>
    <xf numFmtId="0" fontId="5" fillId="6" borderId="5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10" xfId="0" applyFont="1" applyBorder="1" applyAlignment="1" applyProtection="1">
      <alignment horizontal="distributed" vertical="center"/>
    </xf>
    <xf numFmtId="0" fontId="5" fillId="0" borderId="48" xfId="0" applyFont="1" applyBorder="1" applyAlignment="1" applyProtection="1">
      <alignment horizontal="distributed" vertical="center"/>
    </xf>
    <xf numFmtId="0" fontId="5" fillId="6" borderId="51" xfId="0" applyFont="1" applyFill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distributed" vertical="center"/>
    </xf>
    <xf numFmtId="0" fontId="5" fillId="0" borderId="7" xfId="0" applyFont="1" applyBorder="1" applyAlignment="1" applyProtection="1">
      <alignment horizontal="distributed" vertical="center"/>
    </xf>
    <xf numFmtId="0" fontId="5" fillId="0" borderId="18" xfId="0" applyFont="1" applyBorder="1" applyAlignment="1" applyProtection="1">
      <alignment horizontal="distributed" vertical="center"/>
    </xf>
    <xf numFmtId="0" fontId="5" fillId="0" borderId="22" xfId="0" applyFont="1" applyBorder="1" applyAlignment="1" applyProtection="1">
      <alignment horizontal="distributed" vertical="center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176" fontId="0" fillId="5" borderId="17" xfId="0" applyNumberFormat="1" applyFont="1" applyFill="1" applyBorder="1" applyAlignment="1" applyProtection="1">
      <alignment horizontal="center" vertical="center" shrinkToFit="1"/>
    </xf>
    <xf numFmtId="176" fontId="0" fillId="5" borderId="39" xfId="0" applyNumberFormat="1" applyFont="1" applyFill="1" applyBorder="1" applyAlignment="1" applyProtection="1">
      <alignment horizontal="center" vertical="center" wrapText="1"/>
    </xf>
    <xf numFmtId="176" fontId="0" fillId="5" borderId="43" xfId="0" applyNumberFormat="1" applyFont="1" applyFill="1" applyBorder="1" applyAlignment="1" applyProtection="1">
      <alignment horizontal="center" vertical="center" wrapText="1"/>
    </xf>
    <xf numFmtId="176" fontId="0" fillId="5" borderId="40" xfId="0" applyNumberFormat="1" applyFont="1" applyFill="1" applyBorder="1" applyAlignment="1" applyProtection="1">
      <alignment horizontal="center" vertical="center" wrapText="1"/>
    </xf>
    <xf numFmtId="176" fontId="0" fillId="5" borderId="44" xfId="0" applyNumberFormat="1" applyFont="1" applyFill="1" applyBorder="1" applyAlignment="1" applyProtection="1">
      <alignment horizontal="center" vertical="center" wrapText="1"/>
    </xf>
    <xf numFmtId="176" fontId="0" fillId="5" borderId="41" xfId="0" applyNumberFormat="1" applyFont="1" applyFill="1" applyBorder="1" applyAlignment="1" applyProtection="1">
      <alignment horizontal="center" vertical="center" wrapText="1"/>
    </xf>
    <xf numFmtId="176" fontId="0" fillId="5" borderId="45" xfId="0" applyNumberFormat="1" applyFont="1" applyFill="1" applyBorder="1" applyAlignment="1" applyProtection="1">
      <alignment horizontal="center" vertical="center" wrapText="1"/>
    </xf>
    <xf numFmtId="0" fontId="5" fillId="6" borderId="42" xfId="0" applyFont="1" applyFill="1" applyBorder="1" applyAlignment="1" applyProtection="1">
      <alignment horizontal="center" vertical="center"/>
    </xf>
    <xf numFmtId="0" fontId="5" fillId="6" borderId="46" xfId="0" applyFont="1" applyFill="1" applyBorder="1" applyAlignment="1" applyProtection="1">
      <alignment horizontal="center" vertical="center"/>
    </xf>
    <xf numFmtId="0" fontId="5" fillId="6" borderId="20" xfId="0" applyFont="1" applyFill="1" applyBorder="1" applyAlignment="1" applyProtection="1">
      <alignment horizontal="distributed" vertical="center"/>
    </xf>
    <xf numFmtId="0" fontId="5" fillId="6" borderId="10" xfId="0" applyFont="1" applyFill="1" applyBorder="1" applyAlignment="1" applyProtection="1">
      <alignment horizontal="distributed" vertical="center"/>
    </xf>
    <xf numFmtId="0" fontId="5" fillId="0" borderId="0" xfId="0" applyNumberFormat="1" applyFont="1" applyAlignment="1" applyProtection="1">
      <alignment horizontal="left" vertical="center" justifyLastLine="1" shrinkToFit="1"/>
      <protection locked="0"/>
    </xf>
    <xf numFmtId="0" fontId="13" fillId="0" borderId="0" xfId="0" applyNumberFormat="1" applyFont="1" applyAlignment="1" applyProtection="1">
      <alignment horizontal="left" vertical="center" justifyLastLine="1" shrinkToFit="1"/>
      <protection locked="0"/>
    </xf>
  </cellXfs>
  <cellStyles count="3">
    <cellStyle name="標準" xfId="0" builtinId="0"/>
    <cellStyle name="標準 2" xfId="1" xr:uid="{00000000-0005-0000-0000-000001000000}"/>
    <cellStyle name="標準 2 2" xfId="2" xr:uid="{820749B4-0AA4-43E5-A6FF-8744A110A8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7620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FD3D6C7-DD2B-4AED-93E9-3BB2FFD8B5B0}"/>
            </a:ext>
          </a:extLst>
        </xdr:cNvPr>
        <xdr:cNvSpPr>
          <a:spLocks noChangeShapeType="1"/>
        </xdr:cNvSpPr>
      </xdr:nvSpPr>
      <xdr:spPr bwMode="auto">
        <a:xfrm flipH="1" flipV="1">
          <a:off x="0" y="815340"/>
          <a:ext cx="1920240" cy="42672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7"/>
  <sheetViews>
    <sheetView tabSelected="1" view="pageBreakPreview" zoomScale="80" zoomScaleNormal="75" zoomScaleSheetLayoutView="80" workbookViewId="0"/>
  </sheetViews>
  <sheetFormatPr defaultColWidth="9.109375" defaultRowHeight="12"/>
  <cols>
    <col min="1" max="1" width="20" style="1" customWidth="1"/>
    <col min="2" max="2" width="5.6640625" style="1" customWidth="1"/>
    <col min="3" max="3" width="5" style="1" customWidth="1"/>
    <col min="4" max="4" width="13" style="1" customWidth="1"/>
    <col min="5" max="5" width="5" style="1" customWidth="1"/>
    <col min="6" max="6" width="2.88671875" style="1" customWidth="1"/>
    <col min="7" max="10" width="18.5546875" style="1" customWidth="1"/>
    <col min="11" max="11" width="4.44140625" style="1" customWidth="1"/>
    <col min="12" max="12" width="2.88671875" style="1" customWidth="1"/>
    <col min="13" max="13" width="3.88671875" style="1" customWidth="1"/>
    <col min="14" max="14" width="2.88671875" style="1" customWidth="1"/>
    <col min="15" max="15" width="4" style="1" customWidth="1"/>
    <col min="16" max="17" width="2.6640625" style="1" customWidth="1"/>
    <col min="18" max="18" width="3.88671875" style="1" customWidth="1"/>
    <col min="19" max="16384" width="9.109375" style="1"/>
  </cols>
  <sheetData>
    <row r="1" spans="1:24" ht="22.5" customHeight="1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" t="s">
        <v>2</v>
      </c>
      <c r="K1" s="98" t="str">
        <f>IF(J6="","",VLOOKUP(J6,整理番号!A3:D79,4,FALSE))</f>
        <v/>
      </c>
      <c r="L1" s="99"/>
      <c r="M1" s="99"/>
      <c r="N1" s="99"/>
      <c r="O1" s="99"/>
      <c r="P1" s="99"/>
      <c r="Q1" s="100"/>
      <c r="R1" s="26"/>
      <c r="S1" s="3"/>
      <c r="T1" s="4"/>
      <c r="U1" s="4"/>
      <c r="V1" s="4"/>
    </row>
    <row r="2" spans="1:24" ht="18.75" customHeight="1">
      <c r="A2" s="27"/>
      <c r="B2" s="27"/>
      <c r="C2" s="25"/>
      <c r="D2" s="25"/>
      <c r="E2" s="25"/>
      <c r="F2" s="25"/>
      <c r="G2" s="25"/>
      <c r="H2" s="25"/>
      <c r="I2" s="25"/>
      <c r="J2" s="28"/>
      <c r="K2" s="29"/>
      <c r="L2" s="29"/>
      <c r="M2" s="29"/>
      <c r="N2" s="29"/>
      <c r="O2" s="29"/>
      <c r="P2" s="29"/>
      <c r="Q2" s="29"/>
      <c r="R2" s="26"/>
      <c r="S2" s="3"/>
      <c r="T2" s="4"/>
      <c r="U2" s="4"/>
      <c r="V2" s="4"/>
    </row>
    <row r="3" spans="1:24" ht="18" customHeight="1">
      <c r="A3" s="27" t="s">
        <v>30</v>
      </c>
      <c r="B3" s="27"/>
      <c r="C3" s="25"/>
      <c r="D3" s="25"/>
      <c r="E3" s="25"/>
      <c r="F3" s="25"/>
      <c r="G3" s="25"/>
      <c r="H3" s="25"/>
      <c r="I3" s="25"/>
      <c r="J3" s="11" t="s">
        <v>31</v>
      </c>
      <c r="K3" s="12" t="s">
        <v>33</v>
      </c>
      <c r="L3" s="13" t="s">
        <v>3</v>
      </c>
      <c r="M3" s="12" t="s">
        <v>34</v>
      </c>
      <c r="N3" s="13" t="s">
        <v>4</v>
      </c>
      <c r="O3" s="12" t="s">
        <v>35</v>
      </c>
      <c r="P3" s="13" t="s">
        <v>5</v>
      </c>
      <c r="Q3" s="26"/>
      <c r="R3" s="26"/>
      <c r="S3" s="14" t="s">
        <v>41</v>
      </c>
      <c r="T3" s="4"/>
      <c r="U3" s="4"/>
      <c r="V3" s="4"/>
    </row>
    <row r="4" spans="1:24" ht="18" customHeight="1">
      <c r="A4" s="26"/>
      <c r="B4" s="25"/>
      <c r="C4" s="25"/>
      <c r="D4" s="25"/>
      <c r="E4" s="25"/>
      <c r="F4" s="25"/>
      <c r="G4" s="25"/>
      <c r="H4" s="25"/>
      <c r="I4" s="25"/>
      <c r="J4" s="15"/>
      <c r="K4" s="15"/>
      <c r="L4" s="15"/>
      <c r="M4" s="15"/>
      <c r="N4" s="15"/>
      <c r="O4" s="15"/>
      <c r="P4" s="15"/>
      <c r="Q4" s="26"/>
      <c r="R4" s="26"/>
      <c r="S4" s="166"/>
      <c r="T4" s="166"/>
      <c r="U4" s="166"/>
      <c r="V4" s="166"/>
      <c r="W4" s="166"/>
      <c r="X4" s="16"/>
    </row>
    <row r="5" spans="1:24" ht="18" customHeight="1">
      <c r="A5" s="26"/>
      <c r="B5" s="25"/>
      <c r="C5" s="25"/>
      <c r="D5" s="25"/>
      <c r="E5" s="25"/>
      <c r="F5" s="25"/>
      <c r="G5" s="25"/>
      <c r="H5" s="25"/>
      <c r="I5" s="30" t="s">
        <v>28</v>
      </c>
      <c r="J5" s="117"/>
      <c r="K5" s="117"/>
      <c r="L5" s="117"/>
      <c r="M5" s="117"/>
      <c r="N5" s="117"/>
      <c r="O5" s="117"/>
      <c r="P5" s="117"/>
      <c r="Q5" s="26"/>
      <c r="R5" s="26"/>
      <c r="S5" s="17"/>
      <c r="T5" s="17"/>
      <c r="U5" s="17"/>
      <c r="V5" s="17"/>
      <c r="W5" s="18"/>
      <c r="X5" s="16"/>
    </row>
    <row r="6" spans="1:24" ht="18" customHeight="1">
      <c r="A6" s="25"/>
      <c r="B6" s="25"/>
      <c r="C6" s="25"/>
      <c r="D6" s="25"/>
      <c r="E6" s="25"/>
      <c r="F6" s="25"/>
      <c r="G6" s="25"/>
      <c r="H6" s="25"/>
      <c r="I6" s="30" t="s">
        <v>0</v>
      </c>
      <c r="J6" s="200"/>
      <c r="K6" s="200"/>
      <c r="L6" s="200"/>
      <c r="M6" s="200"/>
      <c r="N6" s="200"/>
      <c r="O6" s="200"/>
      <c r="P6" s="200"/>
      <c r="Q6" s="26"/>
      <c r="R6" s="26"/>
      <c r="S6" s="17"/>
      <c r="T6" s="17"/>
      <c r="U6" s="17"/>
      <c r="V6" s="17"/>
      <c r="W6" s="18"/>
      <c r="X6" s="16"/>
    </row>
    <row r="7" spans="1:24" ht="18" customHeight="1">
      <c r="A7" s="25"/>
      <c r="B7" s="25"/>
      <c r="C7" s="25"/>
      <c r="D7" s="25"/>
      <c r="E7" s="25"/>
      <c r="F7" s="25"/>
      <c r="G7" s="25"/>
      <c r="H7" s="25"/>
      <c r="I7" s="30" t="s">
        <v>1</v>
      </c>
      <c r="J7" s="201"/>
      <c r="K7" s="201"/>
      <c r="L7" s="201"/>
      <c r="M7" s="201"/>
      <c r="N7" s="201"/>
      <c r="O7" s="201"/>
      <c r="P7" s="201"/>
      <c r="Q7" s="26"/>
      <c r="R7" s="26"/>
      <c r="S7" s="17"/>
      <c r="T7" s="17"/>
      <c r="U7" s="17"/>
      <c r="V7" s="17"/>
      <c r="W7" s="18"/>
      <c r="X7" s="16"/>
    </row>
    <row r="8" spans="1:24" ht="18" customHeight="1">
      <c r="A8" s="25"/>
      <c r="B8" s="25"/>
      <c r="C8" s="25"/>
      <c r="D8" s="25"/>
      <c r="E8" s="25"/>
      <c r="F8" s="25"/>
      <c r="G8" s="25"/>
      <c r="H8" s="25"/>
      <c r="I8" s="30"/>
      <c r="J8" s="25"/>
      <c r="K8" s="25"/>
      <c r="L8" s="25"/>
      <c r="M8" s="25"/>
      <c r="N8" s="25"/>
      <c r="O8" s="25"/>
      <c r="P8" s="25"/>
      <c r="Q8" s="26"/>
      <c r="R8" s="26"/>
      <c r="S8" s="17"/>
      <c r="T8" s="17"/>
      <c r="U8" s="17"/>
      <c r="V8" s="17"/>
      <c r="W8" s="18"/>
      <c r="X8" s="16"/>
    </row>
    <row r="9" spans="1:24" ht="22.5" customHeight="1">
      <c r="A9" s="137" t="s">
        <v>31</v>
      </c>
      <c r="B9" s="137"/>
      <c r="C9" s="31" t="s">
        <v>32</v>
      </c>
      <c r="D9" s="32" t="s">
        <v>36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  <c r="Q9" s="26"/>
      <c r="R9" s="26"/>
      <c r="S9" s="166"/>
      <c r="T9" s="166"/>
      <c r="U9" s="166"/>
      <c r="V9" s="166"/>
      <c r="W9" s="166"/>
      <c r="X9" s="16"/>
    </row>
    <row r="10" spans="1:24" ht="18" customHeight="1">
      <c r="A10" s="34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3"/>
      <c r="Q10" s="26"/>
      <c r="R10" s="26"/>
      <c r="S10" s="17"/>
      <c r="T10" s="17"/>
      <c r="U10" s="17"/>
      <c r="V10" s="17"/>
      <c r="W10" s="18"/>
      <c r="X10" s="16"/>
    </row>
    <row r="11" spans="1:24" ht="18" customHeight="1">
      <c r="A11" s="37" t="s">
        <v>23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26"/>
      <c r="S11" s="17"/>
      <c r="T11" s="17"/>
      <c r="U11" s="17"/>
      <c r="V11" s="17"/>
      <c r="W11" s="18"/>
      <c r="X11" s="16"/>
    </row>
    <row r="12" spans="1:24" ht="18" customHeight="1">
      <c r="A12" s="25"/>
      <c r="B12" s="25"/>
      <c r="C12" s="25"/>
      <c r="D12" s="25"/>
      <c r="E12" s="25"/>
      <c r="F12" s="25"/>
      <c r="G12" s="25"/>
      <c r="H12" s="38" t="s">
        <v>6</v>
      </c>
      <c r="I12" s="25"/>
      <c r="J12" s="25"/>
      <c r="K12" s="25"/>
      <c r="L12" s="25"/>
      <c r="M12" s="25"/>
      <c r="N12" s="25"/>
      <c r="O12" s="25"/>
      <c r="P12" s="25"/>
      <c r="Q12" s="26"/>
      <c r="R12" s="26"/>
      <c r="S12" s="167" t="s">
        <v>38</v>
      </c>
      <c r="T12" s="167"/>
      <c r="U12" s="167"/>
      <c r="V12" s="167"/>
      <c r="W12" s="167"/>
      <c r="X12" s="16"/>
    </row>
    <row r="13" spans="1:24" ht="18" customHeight="1">
      <c r="A13" s="26"/>
      <c r="B13" s="26"/>
      <c r="C13" s="26"/>
      <c r="D13" s="112">
        <f>+I24*1000</f>
        <v>0</v>
      </c>
      <c r="E13" s="113"/>
      <c r="F13" s="113"/>
      <c r="G13" s="113"/>
      <c r="H13" s="39"/>
      <c r="I13" s="40"/>
      <c r="J13" s="40"/>
      <c r="K13" s="40"/>
      <c r="L13" s="40"/>
      <c r="M13" s="40"/>
      <c r="N13" s="40"/>
      <c r="O13" s="40"/>
      <c r="P13" s="40"/>
      <c r="Q13" s="26"/>
      <c r="R13" s="26"/>
      <c r="S13" s="167"/>
      <c r="T13" s="167"/>
      <c r="U13" s="167"/>
      <c r="V13" s="167"/>
      <c r="W13" s="167"/>
      <c r="X13" s="16"/>
    </row>
    <row r="14" spans="1:24" ht="18" customHeight="1">
      <c r="A14" s="25" t="s">
        <v>24</v>
      </c>
      <c r="B14" s="41"/>
      <c r="C14" s="42" t="s">
        <v>25</v>
      </c>
      <c r="D14" s="113"/>
      <c r="E14" s="113"/>
      <c r="F14" s="113"/>
      <c r="G14" s="113"/>
      <c r="H14" s="40" t="s">
        <v>17</v>
      </c>
      <c r="I14" s="40"/>
      <c r="J14" s="40"/>
      <c r="K14" s="40"/>
      <c r="L14" s="40"/>
      <c r="M14" s="40"/>
      <c r="N14" s="40"/>
      <c r="O14" s="40"/>
      <c r="P14" s="40"/>
      <c r="Q14" s="26"/>
      <c r="R14" s="26"/>
      <c r="S14" s="19" t="s">
        <v>51</v>
      </c>
      <c r="T14" s="17"/>
      <c r="U14" s="17"/>
      <c r="V14" s="17"/>
      <c r="W14" s="18"/>
      <c r="X14" s="16"/>
    </row>
    <row r="15" spans="1:24" ht="18" customHeight="1">
      <c r="A15" s="25" t="s">
        <v>18</v>
      </c>
      <c r="B15" s="25"/>
      <c r="C15" s="25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39" t="s">
        <v>16</v>
      </c>
      <c r="Q15" s="26"/>
      <c r="R15" s="26"/>
      <c r="S15" s="20" t="s">
        <v>43</v>
      </c>
      <c r="T15" s="17"/>
      <c r="U15" s="17"/>
      <c r="V15" s="17"/>
      <c r="W15" s="18"/>
      <c r="X15" s="16"/>
    </row>
    <row r="16" spans="1:24" ht="25.5" customHeight="1">
      <c r="A16" s="149" t="s">
        <v>8</v>
      </c>
      <c r="B16" s="150"/>
      <c r="C16" s="151"/>
      <c r="D16" s="138" t="s">
        <v>9</v>
      </c>
      <c r="E16" s="139"/>
      <c r="F16" s="139"/>
      <c r="G16" s="144" t="s">
        <v>13</v>
      </c>
      <c r="H16" s="126"/>
      <c r="I16" s="123" t="s">
        <v>14</v>
      </c>
      <c r="J16" s="124"/>
      <c r="K16" s="125"/>
      <c r="L16" s="125"/>
      <c r="M16" s="125"/>
      <c r="N16" s="125"/>
      <c r="O16" s="125"/>
      <c r="P16" s="126"/>
      <c r="Q16" s="26"/>
      <c r="R16" s="26"/>
      <c r="S16" s="19" t="s">
        <v>42</v>
      </c>
      <c r="T16" s="17"/>
      <c r="U16" s="17"/>
      <c r="V16" s="17"/>
      <c r="W16" s="18"/>
      <c r="X16" s="16"/>
    </row>
    <row r="17" spans="1:24" ht="25.5" customHeight="1">
      <c r="A17" s="152"/>
      <c r="B17" s="153"/>
      <c r="C17" s="154"/>
      <c r="D17" s="140"/>
      <c r="E17" s="141"/>
      <c r="F17" s="141"/>
      <c r="G17" s="145" t="s">
        <v>10</v>
      </c>
      <c r="H17" s="147" t="s">
        <v>26</v>
      </c>
      <c r="I17" s="118" t="s">
        <v>11</v>
      </c>
      <c r="J17" s="120" t="s">
        <v>15</v>
      </c>
      <c r="K17" s="121"/>
      <c r="L17" s="121"/>
      <c r="M17" s="121"/>
      <c r="N17" s="121"/>
      <c r="O17" s="121"/>
      <c r="P17" s="122"/>
      <c r="Q17" s="26"/>
      <c r="R17" s="26"/>
      <c r="S17" s="21" t="s">
        <v>44</v>
      </c>
      <c r="T17" s="17"/>
      <c r="U17" s="17"/>
      <c r="V17" s="17"/>
      <c r="W17" s="18"/>
      <c r="X17" s="16"/>
    </row>
    <row r="18" spans="1:24" ht="25.5" customHeight="1">
      <c r="A18" s="155"/>
      <c r="B18" s="156"/>
      <c r="C18" s="157"/>
      <c r="D18" s="142"/>
      <c r="E18" s="143"/>
      <c r="F18" s="143"/>
      <c r="G18" s="146"/>
      <c r="H18" s="148"/>
      <c r="I18" s="119"/>
      <c r="J18" s="5" t="s">
        <v>27</v>
      </c>
      <c r="K18" s="168" t="s">
        <v>12</v>
      </c>
      <c r="L18" s="169"/>
      <c r="M18" s="169"/>
      <c r="N18" s="169"/>
      <c r="O18" s="169"/>
      <c r="P18" s="170"/>
      <c r="Q18" s="26"/>
      <c r="R18" s="26"/>
      <c r="S18" s="6" t="s">
        <v>45</v>
      </c>
      <c r="T18" s="22"/>
      <c r="U18" s="22"/>
      <c r="V18" s="22"/>
      <c r="W18" s="18"/>
    </row>
    <row r="19" spans="1:24" ht="25.5" customHeight="1">
      <c r="A19" s="163"/>
      <c r="B19" s="164"/>
      <c r="C19" s="165"/>
      <c r="D19" s="161">
        <f>+G19+H19</f>
        <v>0</v>
      </c>
      <c r="E19" s="102"/>
      <c r="F19" s="162"/>
      <c r="G19" s="43"/>
      <c r="H19" s="44"/>
      <c r="I19" s="45"/>
      <c r="J19" s="43"/>
      <c r="K19" s="101">
        <f t="shared" ref="K19:K24" si="0">+D19-I19-J19</f>
        <v>0</v>
      </c>
      <c r="L19" s="102"/>
      <c r="M19" s="102"/>
      <c r="N19" s="102"/>
      <c r="O19" s="102"/>
      <c r="P19" s="103"/>
      <c r="Q19" s="26"/>
      <c r="R19" s="26"/>
      <c r="S19" s="23" t="s">
        <v>46</v>
      </c>
      <c r="T19" s="22"/>
      <c r="U19" s="22"/>
      <c r="V19" s="22"/>
      <c r="W19" s="18"/>
    </row>
    <row r="20" spans="1:24" ht="25.5" customHeight="1">
      <c r="A20" s="134"/>
      <c r="B20" s="135"/>
      <c r="C20" s="136"/>
      <c r="D20" s="110">
        <f>+G20+H20</f>
        <v>0</v>
      </c>
      <c r="E20" s="105"/>
      <c r="F20" s="111"/>
      <c r="G20" s="46"/>
      <c r="H20" s="47"/>
      <c r="I20" s="48"/>
      <c r="J20" s="46"/>
      <c r="K20" s="104">
        <f t="shared" si="0"/>
        <v>0</v>
      </c>
      <c r="L20" s="105"/>
      <c r="M20" s="105"/>
      <c r="N20" s="105"/>
      <c r="O20" s="105"/>
      <c r="P20" s="106"/>
      <c r="Q20" s="26"/>
      <c r="R20" s="26"/>
      <c r="S20" s="6" t="s">
        <v>83</v>
      </c>
      <c r="T20" s="22"/>
      <c r="U20" s="22"/>
      <c r="V20" s="22"/>
      <c r="W20" s="18"/>
    </row>
    <row r="21" spans="1:24" ht="25.5" customHeight="1">
      <c r="A21" s="134"/>
      <c r="B21" s="135"/>
      <c r="C21" s="136"/>
      <c r="D21" s="110">
        <f>+G21+H21</f>
        <v>0</v>
      </c>
      <c r="E21" s="105"/>
      <c r="F21" s="111"/>
      <c r="G21" s="46"/>
      <c r="H21" s="47"/>
      <c r="I21" s="48"/>
      <c r="J21" s="46"/>
      <c r="K21" s="104">
        <f t="shared" si="0"/>
        <v>0</v>
      </c>
      <c r="L21" s="105"/>
      <c r="M21" s="105"/>
      <c r="N21" s="105"/>
      <c r="O21" s="105"/>
      <c r="P21" s="106"/>
      <c r="Q21" s="26"/>
      <c r="R21" s="26"/>
      <c r="S21" s="21" t="s">
        <v>48</v>
      </c>
      <c r="T21" s="22"/>
      <c r="U21" s="22"/>
      <c r="V21" s="22"/>
      <c r="W21" s="18"/>
    </row>
    <row r="22" spans="1:24" ht="25.5" customHeight="1">
      <c r="A22" s="134"/>
      <c r="B22" s="135"/>
      <c r="C22" s="136"/>
      <c r="D22" s="110">
        <f>+G22+H22</f>
        <v>0</v>
      </c>
      <c r="E22" s="105"/>
      <c r="F22" s="111"/>
      <c r="G22" s="46"/>
      <c r="H22" s="47"/>
      <c r="I22" s="48"/>
      <c r="J22" s="46"/>
      <c r="K22" s="104">
        <f t="shared" si="0"/>
        <v>0</v>
      </c>
      <c r="L22" s="105"/>
      <c r="M22" s="105"/>
      <c r="N22" s="105"/>
      <c r="O22" s="105"/>
      <c r="P22" s="106"/>
      <c r="Q22" s="26"/>
      <c r="R22" s="26"/>
      <c r="S22" s="6" t="s">
        <v>47</v>
      </c>
      <c r="T22" s="22"/>
      <c r="U22" s="22"/>
      <c r="V22" s="22"/>
      <c r="W22" s="18"/>
    </row>
    <row r="23" spans="1:24" ht="25.5" customHeight="1">
      <c r="A23" s="158"/>
      <c r="B23" s="159"/>
      <c r="C23" s="160"/>
      <c r="D23" s="130">
        <f>+G23+H23</f>
        <v>0</v>
      </c>
      <c r="E23" s="108"/>
      <c r="F23" s="131"/>
      <c r="G23" s="49"/>
      <c r="H23" s="50"/>
      <c r="I23" s="51"/>
      <c r="J23" s="49"/>
      <c r="K23" s="107">
        <f t="shared" si="0"/>
        <v>0</v>
      </c>
      <c r="L23" s="108"/>
      <c r="M23" s="108"/>
      <c r="N23" s="108"/>
      <c r="O23" s="108"/>
      <c r="P23" s="109"/>
      <c r="Q23" s="26"/>
      <c r="R23" s="26"/>
      <c r="S23" s="6" t="s">
        <v>39</v>
      </c>
      <c r="T23" s="22"/>
      <c r="U23" s="22"/>
      <c r="V23" s="22"/>
      <c r="W23" s="18"/>
    </row>
    <row r="24" spans="1:24" ht="25.5" customHeight="1">
      <c r="A24" s="114" t="s">
        <v>7</v>
      </c>
      <c r="B24" s="115"/>
      <c r="C24" s="116"/>
      <c r="D24" s="132">
        <f>SUM(D19:F23)</f>
        <v>0</v>
      </c>
      <c r="E24" s="128"/>
      <c r="F24" s="133"/>
      <c r="G24" s="52">
        <f>SUM(G19:G23)</f>
        <v>0</v>
      </c>
      <c r="H24" s="53">
        <f>SUM(H19:H23)</f>
        <v>0</v>
      </c>
      <c r="I24" s="54">
        <f>SUM(I19:I23)</f>
        <v>0</v>
      </c>
      <c r="J24" s="52">
        <f>SUM(J19:J23)</f>
        <v>0</v>
      </c>
      <c r="K24" s="127">
        <f t="shared" si="0"/>
        <v>0</v>
      </c>
      <c r="L24" s="128"/>
      <c r="M24" s="128"/>
      <c r="N24" s="128"/>
      <c r="O24" s="128"/>
      <c r="P24" s="129"/>
      <c r="Q24" s="26"/>
      <c r="R24" s="26"/>
      <c r="S24" s="22"/>
      <c r="T24" s="22"/>
      <c r="U24" s="22"/>
      <c r="V24" s="22"/>
      <c r="W24" s="18"/>
    </row>
    <row r="25" spans="1:24" ht="16.5" customHeight="1">
      <c r="A25" s="55" t="s">
        <v>21</v>
      </c>
      <c r="B25" s="55"/>
      <c r="C25" s="55"/>
      <c r="D25" s="55"/>
      <c r="E25" s="56"/>
      <c r="F25" s="25"/>
      <c r="G25" s="25"/>
      <c r="H25" s="25"/>
      <c r="I25" s="25"/>
      <c r="J25" s="26"/>
      <c r="K25" s="26"/>
      <c r="L25" s="26"/>
      <c r="M25" s="26"/>
      <c r="N25" s="26"/>
      <c r="O25" s="26"/>
      <c r="P25" s="26"/>
      <c r="Q25" s="26"/>
      <c r="R25" s="26"/>
      <c r="S25" s="14" t="s">
        <v>40</v>
      </c>
      <c r="T25" s="24"/>
    </row>
    <row r="26" spans="1:24" ht="16.5" customHeight="1">
      <c r="A26" s="97" t="s">
        <v>19</v>
      </c>
      <c r="B26" s="97"/>
      <c r="C26" s="38"/>
      <c r="D26" s="26"/>
      <c r="E26" s="57" t="s">
        <v>37</v>
      </c>
      <c r="F26" s="26"/>
      <c r="G26" s="58"/>
      <c r="H26" s="25"/>
      <c r="I26" s="25"/>
      <c r="J26" s="26"/>
      <c r="K26" s="26"/>
      <c r="L26" s="26"/>
      <c r="M26" s="26"/>
      <c r="N26" s="26"/>
      <c r="O26" s="26"/>
      <c r="P26" s="26"/>
      <c r="Q26" s="26"/>
      <c r="R26" s="26"/>
      <c r="S26" s="14" t="s">
        <v>49</v>
      </c>
    </row>
    <row r="27" spans="1:24" ht="16.5" customHeight="1">
      <c r="A27" s="97" t="s">
        <v>29</v>
      </c>
      <c r="B27" s="97"/>
      <c r="C27" s="38"/>
      <c r="D27" s="26"/>
      <c r="E27" s="25" t="s">
        <v>22</v>
      </c>
      <c r="F27" s="25"/>
      <c r="G27" s="25"/>
      <c r="H27" s="25"/>
      <c r="I27" s="25"/>
      <c r="J27" s="26"/>
      <c r="K27" s="26"/>
      <c r="L27" s="26"/>
      <c r="M27" s="26"/>
      <c r="N27" s="26"/>
      <c r="O27" s="26"/>
      <c r="P27" s="26"/>
      <c r="Q27" s="26"/>
      <c r="R27" s="26"/>
      <c r="S27" s="14" t="s">
        <v>50</v>
      </c>
    </row>
  </sheetData>
  <sheetProtection algorithmName="SHA-512" hashValue="fBhJY8tipWaVbUgRx54Cdyr6wsPxWnwpQMFGrZQIjPA9cMWbQPwoUDJ0Mjr8hA3pb20YphwnNrbymekqZTQbWA==" saltValue="Z0BUuPQ1HRlwG+UU/SsEfQ==" spinCount="100000" sheet="1" formatCells="0" insertRows="0"/>
  <mergeCells count="38">
    <mergeCell ref="S4:W4"/>
    <mergeCell ref="S9:W9"/>
    <mergeCell ref="S12:W13"/>
    <mergeCell ref="D22:F22"/>
    <mergeCell ref="K22:P22"/>
    <mergeCell ref="K18:P18"/>
    <mergeCell ref="K24:P24"/>
    <mergeCell ref="D23:F23"/>
    <mergeCell ref="D24:F24"/>
    <mergeCell ref="A21:C21"/>
    <mergeCell ref="A9:B9"/>
    <mergeCell ref="D16:F18"/>
    <mergeCell ref="G16:H16"/>
    <mergeCell ref="G17:G18"/>
    <mergeCell ref="H17:H18"/>
    <mergeCell ref="A22:C22"/>
    <mergeCell ref="A16:C18"/>
    <mergeCell ref="A23:C23"/>
    <mergeCell ref="D19:F19"/>
    <mergeCell ref="A19:C19"/>
    <mergeCell ref="A20:C20"/>
    <mergeCell ref="D21:F21"/>
    <mergeCell ref="A27:B27"/>
    <mergeCell ref="A26:B26"/>
    <mergeCell ref="K1:Q1"/>
    <mergeCell ref="K19:P19"/>
    <mergeCell ref="K20:P20"/>
    <mergeCell ref="J7:P7"/>
    <mergeCell ref="K23:P23"/>
    <mergeCell ref="D20:F20"/>
    <mergeCell ref="D13:G14"/>
    <mergeCell ref="A24:C24"/>
    <mergeCell ref="J5:P5"/>
    <mergeCell ref="J6:P6"/>
    <mergeCell ref="I17:I18"/>
    <mergeCell ref="J17:P17"/>
    <mergeCell ref="K21:P21"/>
    <mergeCell ref="I16:P16"/>
  </mergeCells>
  <phoneticPr fontId="1"/>
  <dataValidations count="1">
    <dataValidation type="list" allowBlank="1" showInputMessage="1" showErrorMessage="1" sqref="E25" xr:uid="{00000000-0002-0000-0000-000000000000}">
      <formula1>$S$26:$S$27</formula1>
    </dataValidation>
  </dataValidations>
  <printOptions horizontalCentered="1" verticalCentered="1"/>
  <pageMargins left="0.78740157480314965" right="0.43" top="0.63" bottom="0.31" header="0.2" footer="0.2"/>
  <pageSetup paperSize="9" scale="89" orientation="landscape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1DEF86-5132-4CFE-90DB-65C0CF211D0C}">
          <x14:formula1>
            <xm:f>整理番号!$A$2:$A$79</xm:f>
          </x14:formula1>
          <xm:sqref>J6:P6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7D01-0C8F-4836-8D72-910233741EB0}">
  <sheetPr>
    <tabColor rgb="FFFFFF00"/>
  </sheetPr>
  <dimension ref="A1:J28"/>
  <sheetViews>
    <sheetView view="pageBreakPreview" zoomScale="80" zoomScaleNormal="75" zoomScaleSheetLayoutView="80" workbookViewId="0">
      <selection sqref="A1:I1"/>
    </sheetView>
  </sheetViews>
  <sheetFormatPr defaultColWidth="9.109375" defaultRowHeight="12"/>
  <cols>
    <col min="1" max="1" width="4.33203125" style="7" customWidth="1"/>
    <col min="2" max="2" width="11.88671875" style="7" customWidth="1"/>
    <col min="3" max="3" width="11.6640625" style="7" customWidth="1"/>
    <col min="4" max="9" width="19.5546875" style="7" customWidth="1"/>
    <col min="10" max="16384" width="9.109375" style="7"/>
  </cols>
  <sheetData>
    <row r="1" spans="1:10" ht="19.2">
      <c r="A1" s="188" t="s">
        <v>80</v>
      </c>
      <c r="B1" s="188"/>
      <c r="C1" s="188"/>
      <c r="D1" s="188"/>
      <c r="E1" s="188"/>
      <c r="F1" s="188"/>
      <c r="G1" s="188"/>
      <c r="H1" s="188"/>
      <c r="I1" s="188"/>
    </row>
    <row r="2" spans="1:10" ht="15" customHeight="1">
      <c r="A2" s="59"/>
      <c r="B2" s="60"/>
      <c r="C2" s="59"/>
      <c r="D2" s="59"/>
      <c r="E2" s="59"/>
      <c r="F2" s="59"/>
      <c r="G2" s="61" t="s">
        <v>52</v>
      </c>
      <c r="H2" s="189">
        <f>交付申請書!J6</f>
        <v>0</v>
      </c>
      <c r="I2" s="189"/>
    </row>
    <row r="3" spans="1:10" ht="15" customHeight="1">
      <c r="A3" s="59"/>
      <c r="B3" s="59"/>
      <c r="C3" s="59"/>
      <c r="D3" s="62"/>
      <c r="E3" s="62"/>
      <c r="F3" s="62"/>
      <c r="G3" s="59"/>
      <c r="H3" s="59"/>
      <c r="I3" s="59"/>
    </row>
    <row r="4" spans="1:10" ht="15" customHeight="1">
      <c r="A4" s="59"/>
      <c r="B4" s="59"/>
      <c r="C4" s="59"/>
      <c r="D4" s="59"/>
      <c r="E4" s="59"/>
      <c r="F4" s="59"/>
      <c r="G4" s="59"/>
      <c r="H4" s="59"/>
      <c r="I4" s="63" t="s">
        <v>53</v>
      </c>
      <c r="J4" s="8" t="s">
        <v>81</v>
      </c>
    </row>
    <row r="5" spans="1:10" ht="17.25" customHeight="1">
      <c r="A5" s="64"/>
      <c r="B5" s="55"/>
      <c r="C5" s="65" t="s">
        <v>54</v>
      </c>
      <c r="D5" s="190">
        <f>交付申請書!A19</f>
        <v>0</v>
      </c>
      <c r="E5" s="192">
        <f>交付申請書!A20</f>
        <v>0</v>
      </c>
      <c r="F5" s="192">
        <f>交付申請書!A21</f>
        <v>0</v>
      </c>
      <c r="G5" s="192">
        <f>交付申請書!A22</f>
        <v>0</v>
      </c>
      <c r="H5" s="194">
        <f>交付申請書!A23</f>
        <v>0</v>
      </c>
      <c r="I5" s="196" t="s">
        <v>7</v>
      </c>
      <c r="J5" s="8" t="s">
        <v>82</v>
      </c>
    </row>
    <row r="6" spans="1:10" ht="17.25" customHeight="1">
      <c r="A6" s="66" t="s">
        <v>55</v>
      </c>
      <c r="B6" s="61"/>
      <c r="C6" s="67"/>
      <c r="D6" s="191"/>
      <c r="E6" s="193"/>
      <c r="F6" s="193"/>
      <c r="G6" s="193"/>
      <c r="H6" s="195"/>
      <c r="I6" s="197"/>
    </row>
    <row r="7" spans="1:10" ht="21.75" customHeight="1">
      <c r="A7" s="187" t="s">
        <v>56</v>
      </c>
      <c r="B7" s="183" t="s">
        <v>57</v>
      </c>
      <c r="C7" s="184"/>
      <c r="D7" s="68"/>
      <c r="E7" s="68"/>
      <c r="F7" s="68"/>
      <c r="G7" s="68"/>
      <c r="H7" s="69"/>
      <c r="I7" s="70">
        <f>SUM(D7:H7)</f>
        <v>0</v>
      </c>
      <c r="J7" s="8" t="s">
        <v>58</v>
      </c>
    </row>
    <row r="8" spans="1:10" ht="17.25" customHeight="1">
      <c r="A8" s="187"/>
      <c r="B8" s="176" t="s">
        <v>59</v>
      </c>
      <c r="C8" s="177"/>
      <c r="D8" s="71"/>
      <c r="E8" s="71"/>
      <c r="F8" s="71"/>
      <c r="G8" s="71"/>
      <c r="H8" s="72"/>
      <c r="I8" s="73">
        <f>SUM(D8:H8)</f>
        <v>0</v>
      </c>
    </row>
    <row r="9" spans="1:10" ht="17.25" customHeight="1">
      <c r="A9" s="187"/>
      <c r="B9" s="176" t="s">
        <v>60</v>
      </c>
      <c r="C9" s="177"/>
      <c r="D9" s="71"/>
      <c r="E9" s="71"/>
      <c r="F9" s="71"/>
      <c r="G9" s="71"/>
      <c r="H9" s="72"/>
      <c r="I9" s="73">
        <f>SUM(D9:H9)</f>
        <v>0</v>
      </c>
    </row>
    <row r="10" spans="1:10" ht="17.25" customHeight="1">
      <c r="A10" s="187"/>
      <c r="B10" s="198" t="s">
        <v>61</v>
      </c>
      <c r="C10" s="199"/>
      <c r="D10" s="74">
        <f>SUM(D11:D12)</f>
        <v>0</v>
      </c>
      <c r="E10" s="75">
        <f>SUM(E11:E12)</f>
        <v>0</v>
      </c>
      <c r="F10" s="75">
        <f>SUM(F11:F12)</f>
        <v>0</v>
      </c>
      <c r="G10" s="75">
        <f>SUM(G11:G12)</f>
        <v>0</v>
      </c>
      <c r="H10" s="76">
        <f>SUM(H11:H12)</f>
        <v>0</v>
      </c>
      <c r="I10" s="73">
        <f>SUM(D10:H10)</f>
        <v>0</v>
      </c>
    </row>
    <row r="11" spans="1:10" ht="17.25" customHeight="1">
      <c r="A11" s="187"/>
      <c r="B11" s="176" t="s">
        <v>62</v>
      </c>
      <c r="C11" s="177"/>
      <c r="D11" s="71"/>
      <c r="E11" s="71"/>
      <c r="F11" s="71"/>
      <c r="G11" s="71"/>
      <c r="H11" s="72"/>
      <c r="I11" s="73">
        <f t="shared" ref="I11:I16" si="0">SUM(D11:H11)</f>
        <v>0</v>
      </c>
    </row>
    <row r="12" spans="1:10" ht="17.25" customHeight="1">
      <c r="A12" s="187"/>
      <c r="B12" s="176" t="s">
        <v>63</v>
      </c>
      <c r="C12" s="177"/>
      <c r="D12" s="71"/>
      <c r="E12" s="71"/>
      <c r="F12" s="71"/>
      <c r="G12" s="71"/>
      <c r="H12" s="72"/>
      <c r="I12" s="73">
        <f t="shared" si="0"/>
        <v>0</v>
      </c>
    </row>
    <row r="13" spans="1:10" ht="17.25" customHeight="1">
      <c r="A13" s="187"/>
      <c r="B13" s="176" t="s">
        <v>64</v>
      </c>
      <c r="C13" s="177"/>
      <c r="D13" s="71"/>
      <c r="E13" s="71"/>
      <c r="F13" s="71"/>
      <c r="G13" s="71"/>
      <c r="H13" s="72"/>
      <c r="I13" s="73">
        <f t="shared" si="0"/>
        <v>0</v>
      </c>
    </row>
    <row r="14" spans="1:10" ht="17.25" customHeight="1">
      <c r="A14" s="187"/>
      <c r="B14" s="176" t="s">
        <v>65</v>
      </c>
      <c r="C14" s="177"/>
      <c r="D14" s="71"/>
      <c r="E14" s="71"/>
      <c r="F14" s="71"/>
      <c r="G14" s="71"/>
      <c r="H14" s="72"/>
      <c r="I14" s="73">
        <f t="shared" si="0"/>
        <v>0</v>
      </c>
    </row>
    <row r="15" spans="1:10" ht="17.25" customHeight="1">
      <c r="A15" s="187"/>
      <c r="B15" s="185" t="s">
        <v>66</v>
      </c>
      <c r="C15" s="186"/>
      <c r="D15" s="71"/>
      <c r="E15" s="71"/>
      <c r="F15" s="71"/>
      <c r="G15" s="71"/>
      <c r="H15" s="72"/>
      <c r="I15" s="73">
        <f t="shared" si="0"/>
        <v>0</v>
      </c>
    </row>
    <row r="16" spans="1:10" ht="17.25" customHeight="1">
      <c r="A16" s="187"/>
      <c r="B16" s="176" t="s">
        <v>67</v>
      </c>
      <c r="C16" s="177"/>
      <c r="D16" s="71"/>
      <c r="E16" s="71"/>
      <c r="F16" s="71"/>
      <c r="G16" s="71"/>
      <c r="H16" s="72"/>
      <c r="I16" s="73">
        <f t="shared" si="0"/>
        <v>0</v>
      </c>
    </row>
    <row r="17" spans="1:9" ht="17.25" customHeight="1" thickBot="1">
      <c r="A17" s="187"/>
      <c r="B17" s="178" t="s">
        <v>68</v>
      </c>
      <c r="C17" s="178"/>
      <c r="D17" s="77"/>
      <c r="E17" s="77"/>
      <c r="F17" s="77"/>
      <c r="G17" s="77"/>
      <c r="H17" s="78"/>
      <c r="I17" s="79">
        <f t="shared" ref="I17" si="1">SUM(D17:H17)</f>
        <v>0</v>
      </c>
    </row>
    <row r="18" spans="1:9" ht="17.25" customHeight="1" thickTop="1">
      <c r="A18" s="187"/>
      <c r="B18" s="179" t="s">
        <v>69</v>
      </c>
      <c r="C18" s="179"/>
      <c r="D18" s="80">
        <f t="shared" ref="D18:I18" si="2">SUM(D7:D17)-D10</f>
        <v>0</v>
      </c>
      <c r="E18" s="80">
        <f t="shared" si="2"/>
        <v>0</v>
      </c>
      <c r="F18" s="80">
        <f t="shared" si="2"/>
        <v>0</v>
      </c>
      <c r="G18" s="80">
        <f t="shared" si="2"/>
        <v>0</v>
      </c>
      <c r="H18" s="81">
        <f t="shared" si="2"/>
        <v>0</v>
      </c>
      <c r="I18" s="82">
        <f t="shared" si="2"/>
        <v>0</v>
      </c>
    </row>
    <row r="19" spans="1:9" ht="17.25" customHeight="1">
      <c r="A19" s="180" t="s">
        <v>70</v>
      </c>
      <c r="B19" s="183" t="s">
        <v>71</v>
      </c>
      <c r="C19" s="184"/>
      <c r="D19" s="83"/>
      <c r="E19" s="68"/>
      <c r="F19" s="68"/>
      <c r="G19" s="68"/>
      <c r="H19" s="84"/>
      <c r="I19" s="85">
        <f t="shared" ref="I19:I25" si="3">SUM(D19:H19)</f>
        <v>0</v>
      </c>
    </row>
    <row r="20" spans="1:9" ht="17.25" customHeight="1">
      <c r="A20" s="181"/>
      <c r="B20" s="176" t="s">
        <v>72</v>
      </c>
      <c r="C20" s="177"/>
      <c r="D20" s="86"/>
      <c r="E20" s="71"/>
      <c r="F20" s="71"/>
      <c r="G20" s="71"/>
      <c r="H20" s="87"/>
      <c r="I20" s="88">
        <f t="shared" si="3"/>
        <v>0</v>
      </c>
    </row>
    <row r="21" spans="1:9" ht="17.25" customHeight="1">
      <c r="A21" s="181"/>
      <c r="B21" s="176" t="s">
        <v>73</v>
      </c>
      <c r="C21" s="177"/>
      <c r="D21" s="86"/>
      <c r="E21" s="71"/>
      <c r="F21" s="71"/>
      <c r="G21" s="71"/>
      <c r="H21" s="87"/>
      <c r="I21" s="88">
        <f t="shared" si="3"/>
        <v>0</v>
      </c>
    </row>
    <row r="22" spans="1:9" ht="17.25" customHeight="1">
      <c r="A22" s="181"/>
      <c r="B22" s="176" t="s">
        <v>74</v>
      </c>
      <c r="C22" s="177"/>
      <c r="D22" s="86"/>
      <c r="E22" s="71"/>
      <c r="F22" s="71"/>
      <c r="G22" s="71"/>
      <c r="H22" s="87"/>
      <c r="I22" s="88">
        <f t="shared" si="3"/>
        <v>0</v>
      </c>
    </row>
    <row r="23" spans="1:9" ht="17.25" customHeight="1">
      <c r="A23" s="181"/>
      <c r="B23" s="176" t="s">
        <v>75</v>
      </c>
      <c r="C23" s="177"/>
      <c r="D23" s="86"/>
      <c r="E23" s="71"/>
      <c r="F23" s="71"/>
      <c r="G23" s="71"/>
      <c r="H23" s="87"/>
      <c r="I23" s="88">
        <f t="shared" si="3"/>
        <v>0</v>
      </c>
    </row>
    <row r="24" spans="1:9" ht="17.25" customHeight="1">
      <c r="A24" s="181"/>
      <c r="B24" s="185" t="s">
        <v>76</v>
      </c>
      <c r="C24" s="186"/>
      <c r="D24" s="89"/>
      <c r="E24" s="90"/>
      <c r="F24" s="90"/>
      <c r="G24" s="90"/>
      <c r="H24" s="91"/>
      <c r="I24" s="92">
        <f t="shared" si="3"/>
        <v>0</v>
      </c>
    </row>
    <row r="25" spans="1:9" ht="17.25" customHeight="1" thickBot="1">
      <c r="A25" s="181"/>
      <c r="B25" s="171" t="s">
        <v>77</v>
      </c>
      <c r="C25" s="172"/>
      <c r="D25" s="93"/>
      <c r="E25" s="77"/>
      <c r="F25" s="77"/>
      <c r="G25" s="77"/>
      <c r="H25" s="94"/>
      <c r="I25" s="95">
        <f t="shared" si="3"/>
        <v>0</v>
      </c>
    </row>
    <row r="26" spans="1:9" ht="17.25" customHeight="1" thickTop="1">
      <c r="A26" s="182"/>
      <c r="B26" s="173" t="s">
        <v>69</v>
      </c>
      <c r="C26" s="174"/>
      <c r="D26" s="96">
        <f t="shared" ref="D26:I26" si="4">SUM(D19:D25)</f>
        <v>0</v>
      </c>
      <c r="E26" s="80">
        <f t="shared" si="4"/>
        <v>0</v>
      </c>
      <c r="F26" s="80">
        <f t="shared" si="4"/>
        <v>0</v>
      </c>
      <c r="G26" s="80">
        <f t="shared" si="4"/>
        <v>0</v>
      </c>
      <c r="H26" s="81">
        <f t="shared" si="4"/>
        <v>0</v>
      </c>
      <c r="I26" s="82">
        <f t="shared" si="4"/>
        <v>0</v>
      </c>
    </row>
    <row r="27" spans="1:9" ht="15" customHeight="1">
      <c r="A27" s="175" t="s">
        <v>78</v>
      </c>
      <c r="B27" s="175"/>
      <c r="C27" s="175"/>
      <c r="D27" s="175"/>
      <c r="E27" s="175"/>
      <c r="F27" s="59"/>
      <c r="G27" s="59"/>
      <c r="H27" s="59"/>
      <c r="I27" s="59"/>
    </row>
    <row r="28" spans="1:9" ht="15" customHeight="1">
      <c r="A28" s="175" t="s">
        <v>79</v>
      </c>
      <c r="B28" s="175"/>
      <c r="C28" s="175"/>
      <c r="D28" s="175"/>
      <c r="E28" s="175"/>
      <c r="F28" s="59"/>
      <c r="G28" s="59"/>
      <c r="H28" s="59"/>
      <c r="I28" s="59"/>
    </row>
  </sheetData>
  <sheetProtection algorithmName="SHA-512" hashValue="8bC8PXMONTstlJTdYCZB2eps9ABuT3uifh9VuSHO6UwFWRXv+SgaPecFSYay90zs9MJwVWflt9FY4IGcbnvwiQ==" saltValue="qKXwHMd+cClXKIIKUAJ0mQ==" spinCount="100000" sheet="1" formatCells="0" insertColumns="0"/>
  <protectedRanges>
    <protectedRange password="CC63" sqref="D19:H25" name="範囲3_2"/>
    <protectedRange password="CC63" sqref="D11:H17" name="範囲2_1"/>
    <protectedRange password="CC63" sqref="D2:H9" name="範囲1_1"/>
  </protectedRanges>
  <mergeCells count="32">
    <mergeCell ref="B13:C13"/>
    <mergeCell ref="B14:C14"/>
    <mergeCell ref="B15:C15"/>
    <mergeCell ref="A1:I1"/>
    <mergeCell ref="H2:I2"/>
    <mergeCell ref="D5:D6"/>
    <mergeCell ref="E5:E6"/>
    <mergeCell ref="F5:F6"/>
    <mergeCell ref="G5:G6"/>
    <mergeCell ref="H5:H6"/>
    <mergeCell ref="I5:I6"/>
    <mergeCell ref="B8:C8"/>
    <mergeCell ref="B9:C9"/>
    <mergeCell ref="B10:C10"/>
    <mergeCell ref="B11:C11"/>
    <mergeCell ref="B12:C12"/>
    <mergeCell ref="B25:C25"/>
    <mergeCell ref="B26:C26"/>
    <mergeCell ref="A27:E27"/>
    <mergeCell ref="A28:E28"/>
    <mergeCell ref="B16:C16"/>
    <mergeCell ref="B17:C17"/>
    <mergeCell ref="B18:C18"/>
    <mergeCell ref="A19:A26"/>
    <mergeCell ref="B19:C19"/>
    <mergeCell ref="B20:C20"/>
    <mergeCell ref="B21:C21"/>
    <mergeCell ref="B22:C22"/>
    <mergeCell ref="B23:C23"/>
    <mergeCell ref="B24:C24"/>
    <mergeCell ref="A7:A18"/>
    <mergeCell ref="B7:C7"/>
  </mergeCells>
  <phoneticPr fontId="1"/>
  <printOptions horizontalCentered="1"/>
  <pageMargins left="0.39370078740157483" right="0.39370078740157483" top="1.08" bottom="0.51" header="0.2" footer="0.2"/>
  <pageSetup paperSize="9" scale="103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4ADC-DFA2-4309-8839-707C710E0B96}">
  <sheetPr>
    <pageSetUpPr fitToPage="1"/>
  </sheetPr>
  <dimension ref="A1:D79"/>
  <sheetViews>
    <sheetView workbookViewId="0"/>
  </sheetViews>
  <sheetFormatPr defaultColWidth="9.109375" defaultRowHeight="13.2"/>
  <cols>
    <col min="1" max="1" width="19.6640625" style="10" bestFit="1" customWidth="1"/>
    <col min="2" max="3" width="11.33203125" style="10" bestFit="1" customWidth="1"/>
    <col min="4" max="16384" width="9.109375" style="10"/>
  </cols>
  <sheetData>
    <row r="1" spans="1:4">
      <c r="A1" s="9" t="s">
        <v>84</v>
      </c>
      <c r="B1" s="9" t="s">
        <v>85</v>
      </c>
      <c r="C1" s="9" t="s">
        <v>86</v>
      </c>
      <c r="D1" s="9" t="s">
        <v>2</v>
      </c>
    </row>
    <row r="2" spans="1:4">
      <c r="A2" s="9"/>
      <c r="B2" s="9"/>
      <c r="C2" s="9"/>
      <c r="D2" s="9"/>
    </row>
    <row r="3" spans="1:4">
      <c r="A3" s="9" t="s">
        <v>87</v>
      </c>
      <c r="B3" s="9">
        <v>10010</v>
      </c>
      <c r="C3" s="9">
        <v>10</v>
      </c>
      <c r="D3" s="9">
        <v>1</v>
      </c>
    </row>
    <row r="4" spans="1:4">
      <c r="A4" s="9" t="s">
        <v>88</v>
      </c>
      <c r="B4" s="9">
        <v>10020</v>
      </c>
      <c r="C4" s="9">
        <v>20</v>
      </c>
      <c r="D4" s="9">
        <v>2</v>
      </c>
    </row>
    <row r="5" spans="1:4">
      <c r="A5" s="9" t="s">
        <v>89</v>
      </c>
      <c r="B5" s="9">
        <v>10030</v>
      </c>
      <c r="C5" s="9">
        <v>30</v>
      </c>
      <c r="D5" s="9">
        <v>3</v>
      </c>
    </row>
    <row r="6" spans="1:4">
      <c r="A6" s="9" t="s">
        <v>90</v>
      </c>
      <c r="B6" s="9">
        <v>10040</v>
      </c>
      <c r="C6" s="9">
        <v>40</v>
      </c>
      <c r="D6" s="9">
        <v>4</v>
      </c>
    </row>
    <row r="7" spans="1:4">
      <c r="A7" s="9" t="s">
        <v>91</v>
      </c>
      <c r="B7" s="9">
        <v>10050</v>
      </c>
      <c r="C7" s="9">
        <v>50</v>
      </c>
      <c r="D7" s="9">
        <v>5</v>
      </c>
    </row>
    <row r="8" spans="1:4">
      <c r="A8" s="9" t="s">
        <v>92</v>
      </c>
      <c r="B8" s="9">
        <v>10060</v>
      </c>
      <c r="C8" s="9">
        <v>60</v>
      </c>
      <c r="D8" s="9">
        <v>6</v>
      </c>
    </row>
    <row r="9" spans="1:4">
      <c r="A9" s="9" t="s">
        <v>93</v>
      </c>
      <c r="B9" s="9">
        <v>10070</v>
      </c>
      <c r="C9" s="9">
        <v>70</v>
      </c>
      <c r="D9" s="9">
        <v>7</v>
      </c>
    </row>
    <row r="10" spans="1:4">
      <c r="A10" s="9" t="s">
        <v>163</v>
      </c>
      <c r="B10" s="9">
        <v>413</v>
      </c>
      <c r="C10" s="9">
        <v>80</v>
      </c>
      <c r="D10" s="9">
        <v>8</v>
      </c>
    </row>
    <row r="11" spans="1:4">
      <c r="A11" s="9" t="s">
        <v>94</v>
      </c>
      <c r="B11" s="9">
        <v>10090</v>
      </c>
      <c r="C11" s="9">
        <v>90</v>
      </c>
      <c r="D11" s="9">
        <v>9</v>
      </c>
    </row>
    <row r="12" spans="1:4">
      <c r="A12" s="9" t="s">
        <v>95</v>
      </c>
      <c r="B12" s="9">
        <v>10100</v>
      </c>
      <c r="C12" s="9">
        <v>100</v>
      </c>
      <c r="D12" s="9">
        <v>10</v>
      </c>
    </row>
    <row r="13" spans="1:4">
      <c r="A13" s="9" t="s">
        <v>96</v>
      </c>
      <c r="B13" s="9">
        <v>412</v>
      </c>
      <c r="C13" s="9">
        <v>110</v>
      </c>
      <c r="D13" s="9">
        <v>11</v>
      </c>
    </row>
    <row r="14" spans="1:4">
      <c r="A14" s="9" t="s">
        <v>97</v>
      </c>
      <c r="B14" s="9">
        <v>10120</v>
      </c>
      <c r="C14" s="9">
        <v>120</v>
      </c>
      <c r="D14" s="9">
        <v>12</v>
      </c>
    </row>
    <row r="15" spans="1:4">
      <c r="A15" s="9" t="s">
        <v>98</v>
      </c>
      <c r="B15" s="9">
        <v>10130</v>
      </c>
      <c r="C15" s="9">
        <v>130</v>
      </c>
      <c r="D15" s="9">
        <v>13</v>
      </c>
    </row>
    <row r="16" spans="1:4">
      <c r="A16" s="9" t="s">
        <v>99</v>
      </c>
      <c r="B16" s="9">
        <v>10140</v>
      </c>
      <c r="C16" s="9">
        <v>140</v>
      </c>
      <c r="D16" s="9">
        <v>14</v>
      </c>
    </row>
    <row r="17" spans="1:4">
      <c r="A17" s="9" t="s">
        <v>100</v>
      </c>
      <c r="B17" s="9">
        <v>410</v>
      </c>
      <c r="C17" s="9">
        <v>150</v>
      </c>
      <c r="D17" s="9">
        <v>15</v>
      </c>
    </row>
    <row r="18" spans="1:4">
      <c r="A18" s="9" t="s">
        <v>101</v>
      </c>
      <c r="B18" s="9">
        <v>10160</v>
      </c>
      <c r="C18" s="9">
        <v>160</v>
      </c>
      <c r="D18" s="9">
        <v>16</v>
      </c>
    </row>
    <row r="19" spans="1:4">
      <c r="A19" s="9" t="s">
        <v>102</v>
      </c>
      <c r="B19" s="9">
        <v>10170</v>
      </c>
      <c r="C19" s="9">
        <v>170</v>
      </c>
      <c r="D19" s="9">
        <v>17</v>
      </c>
    </row>
    <row r="20" spans="1:4">
      <c r="A20" s="9" t="s">
        <v>103</v>
      </c>
      <c r="B20" s="9">
        <v>10180</v>
      </c>
      <c r="C20" s="9">
        <v>180</v>
      </c>
      <c r="D20" s="9">
        <v>18</v>
      </c>
    </row>
    <row r="21" spans="1:4">
      <c r="A21" s="9" t="s">
        <v>104</v>
      </c>
      <c r="B21" s="9">
        <v>435</v>
      </c>
      <c r="C21" s="9">
        <v>190</v>
      </c>
      <c r="D21" s="9">
        <v>19</v>
      </c>
    </row>
    <row r="22" spans="1:4">
      <c r="A22" s="9" t="s">
        <v>105</v>
      </c>
      <c r="B22" s="9">
        <v>420</v>
      </c>
      <c r="C22" s="9">
        <v>200</v>
      </c>
      <c r="D22" s="9">
        <v>20</v>
      </c>
    </row>
    <row r="23" spans="1:4">
      <c r="A23" s="9" t="s">
        <v>106</v>
      </c>
      <c r="B23" s="9">
        <v>10210</v>
      </c>
      <c r="C23" s="9">
        <v>210</v>
      </c>
      <c r="D23" s="9">
        <v>21</v>
      </c>
    </row>
    <row r="24" spans="1:4">
      <c r="A24" s="9" t="s">
        <v>107</v>
      </c>
      <c r="B24" s="9">
        <v>422</v>
      </c>
      <c r="C24" s="9">
        <v>220</v>
      </c>
      <c r="D24" s="9">
        <v>22</v>
      </c>
    </row>
    <row r="25" spans="1:4">
      <c r="A25" s="9" t="s">
        <v>108</v>
      </c>
      <c r="B25" s="9">
        <v>429</v>
      </c>
      <c r="C25" s="9">
        <v>230</v>
      </c>
      <c r="D25" s="9">
        <v>23</v>
      </c>
    </row>
    <row r="26" spans="1:4">
      <c r="A26" s="9" t="s">
        <v>109</v>
      </c>
      <c r="B26" s="9">
        <v>10240</v>
      </c>
      <c r="C26" s="9">
        <v>240</v>
      </c>
      <c r="D26" s="9">
        <v>24</v>
      </c>
    </row>
    <row r="27" spans="1:4">
      <c r="A27" s="9" t="s">
        <v>110</v>
      </c>
      <c r="B27" s="9">
        <v>425</v>
      </c>
      <c r="C27" s="9">
        <v>250</v>
      </c>
      <c r="D27" s="9">
        <v>25</v>
      </c>
    </row>
    <row r="28" spans="1:4">
      <c r="A28" s="9" t="s">
        <v>111</v>
      </c>
      <c r="B28" s="9">
        <v>404</v>
      </c>
      <c r="C28" s="9">
        <v>270</v>
      </c>
      <c r="D28" s="9">
        <v>26</v>
      </c>
    </row>
    <row r="29" spans="1:4">
      <c r="A29" s="9" t="s">
        <v>112</v>
      </c>
      <c r="B29" s="9">
        <v>10280</v>
      </c>
      <c r="C29" s="9">
        <v>280</v>
      </c>
      <c r="D29" s="9">
        <v>27</v>
      </c>
    </row>
    <row r="30" spans="1:4">
      <c r="A30" s="9" t="s">
        <v>113</v>
      </c>
      <c r="B30" s="9">
        <v>10290</v>
      </c>
      <c r="C30" s="9">
        <v>290</v>
      </c>
      <c r="D30" s="9">
        <v>28</v>
      </c>
    </row>
    <row r="31" spans="1:4">
      <c r="A31" s="9" t="s">
        <v>114</v>
      </c>
      <c r="B31" s="9">
        <v>428</v>
      </c>
      <c r="C31" s="9">
        <v>300</v>
      </c>
      <c r="D31" s="9">
        <v>29</v>
      </c>
    </row>
    <row r="32" spans="1:4">
      <c r="A32" s="9" t="s">
        <v>115</v>
      </c>
      <c r="B32" s="9">
        <v>10310</v>
      </c>
      <c r="C32" s="9">
        <v>310</v>
      </c>
      <c r="D32" s="9">
        <v>30</v>
      </c>
    </row>
    <row r="33" spans="1:4">
      <c r="A33" s="9" t="s">
        <v>116</v>
      </c>
      <c r="B33" s="9">
        <v>430</v>
      </c>
      <c r="C33" s="9">
        <v>320</v>
      </c>
      <c r="D33" s="9">
        <v>31</v>
      </c>
    </row>
    <row r="34" spans="1:4">
      <c r="A34" s="9" t="s">
        <v>117</v>
      </c>
      <c r="B34" s="9">
        <v>10330</v>
      </c>
      <c r="C34" s="9">
        <v>330</v>
      </c>
      <c r="D34" s="9">
        <v>32</v>
      </c>
    </row>
    <row r="35" spans="1:4">
      <c r="A35" s="9" t="s">
        <v>118</v>
      </c>
      <c r="B35" s="9">
        <v>402</v>
      </c>
      <c r="C35" s="9">
        <v>340</v>
      </c>
      <c r="D35" s="9">
        <v>33</v>
      </c>
    </row>
    <row r="36" spans="1:4">
      <c r="A36" s="9" t="s">
        <v>119</v>
      </c>
      <c r="B36" s="9">
        <v>417</v>
      </c>
      <c r="C36" s="9">
        <v>350</v>
      </c>
      <c r="D36" s="9">
        <v>34</v>
      </c>
    </row>
    <row r="37" spans="1:4">
      <c r="A37" s="9" t="s">
        <v>120</v>
      </c>
      <c r="B37" s="9">
        <v>10360</v>
      </c>
      <c r="C37" s="9">
        <v>360</v>
      </c>
      <c r="D37" s="9">
        <v>35</v>
      </c>
    </row>
    <row r="38" spans="1:4">
      <c r="A38" s="9" t="s">
        <v>121</v>
      </c>
      <c r="B38" s="9">
        <v>10370</v>
      </c>
      <c r="C38" s="9">
        <v>370</v>
      </c>
      <c r="D38" s="9">
        <v>36</v>
      </c>
    </row>
    <row r="39" spans="1:4">
      <c r="A39" s="9" t="s">
        <v>122</v>
      </c>
      <c r="B39" s="9">
        <v>10380</v>
      </c>
      <c r="C39" s="9">
        <v>380</v>
      </c>
      <c r="D39" s="9">
        <v>37</v>
      </c>
    </row>
    <row r="40" spans="1:4">
      <c r="A40" s="9" t="s">
        <v>123</v>
      </c>
      <c r="B40" s="9">
        <v>409</v>
      </c>
      <c r="C40" s="9">
        <v>390</v>
      </c>
      <c r="D40" s="9">
        <v>38</v>
      </c>
    </row>
    <row r="41" spans="1:4">
      <c r="A41" s="9" t="s">
        <v>124</v>
      </c>
      <c r="B41" s="9">
        <v>10400</v>
      </c>
      <c r="C41" s="9">
        <v>400</v>
      </c>
      <c r="D41" s="9">
        <v>39</v>
      </c>
    </row>
    <row r="42" spans="1:4">
      <c r="A42" s="9" t="s">
        <v>125</v>
      </c>
      <c r="B42" s="9">
        <v>10410</v>
      </c>
      <c r="C42" s="9">
        <v>410</v>
      </c>
      <c r="D42" s="9">
        <v>40</v>
      </c>
    </row>
    <row r="43" spans="1:4">
      <c r="A43" s="9" t="s">
        <v>126</v>
      </c>
      <c r="B43" s="9">
        <v>10420</v>
      </c>
      <c r="C43" s="9">
        <v>420</v>
      </c>
      <c r="D43" s="9">
        <v>41</v>
      </c>
    </row>
    <row r="44" spans="1:4">
      <c r="A44" s="9" t="s">
        <v>127</v>
      </c>
      <c r="B44" s="9">
        <v>10440</v>
      </c>
      <c r="C44" s="9">
        <v>440</v>
      </c>
      <c r="D44" s="9">
        <v>42</v>
      </c>
    </row>
    <row r="45" spans="1:4">
      <c r="A45" s="9" t="s">
        <v>128</v>
      </c>
      <c r="B45" s="9">
        <v>407</v>
      </c>
      <c r="C45" s="9">
        <v>450</v>
      </c>
      <c r="D45" s="9">
        <v>43</v>
      </c>
    </row>
    <row r="46" spans="1:4">
      <c r="A46" s="9" t="s">
        <v>129</v>
      </c>
      <c r="B46" s="9">
        <v>10460</v>
      </c>
      <c r="C46" s="9">
        <v>460</v>
      </c>
      <c r="D46" s="9">
        <v>44</v>
      </c>
    </row>
    <row r="47" spans="1:4">
      <c r="A47" s="9" t="s">
        <v>130</v>
      </c>
      <c r="B47" s="9">
        <v>10470</v>
      </c>
      <c r="C47" s="9">
        <v>470</v>
      </c>
      <c r="D47" s="9">
        <v>45</v>
      </c>
    </row>
    <row r="48" spans="1:4">
      <c r="A48" s="9" t="s">
        <v>131</v>
      </c>
      <c r="B48" s="9">
        <v>10480</v>
      </c>
      <c r="C48" s="9">
        <v>480</v>
      </c>
      <c r="D48" s="9">
        <v>46</v>
      </c>
    </row>
    <row r="49" spans="1:4">
      <c r="A49" s="9" t="s">
        <v>132</v>
      </c>
      <c r="B49" s="9">
        <v>432</v>
      </c>
      <c r="C49" s="9">
        <v>490</v>
      </c>
      <c r="D49" s="9">
        <v>47</v>
      </c>
    </row>
    <row r="50" spans="1:4">
      <c r="A50" s="9" t="s">
        <v>133</v>
      </c>
      <c r="B50" s="9">
        <v>433</v>
      </c>
      <c r="C50" s="9">
        <v>500</v>
      </c>
      <c r="D50" s="9">
        <v>48</v>
      </c>
    </row>
    <row r="51" spans="1:4">
      <c r="A51" s="9" t="s">
        <v>134</v>
      </c>
      <c r="B51" s="9">
        <v>10510</v>
      </c>
      <c r="C51" s="9">
        <v>510</v>
      </c>
      <c r="D51" s="9">
        <v>49</v>
      </c>
    </row>
    <row r="52" spans="1:4">
      <c r="A52" s="9" t="s">
        <v>135</v>
      </c>
      <c r="B52" s="9">
        <v>403</v>
      </c>
      <c r="C52" s="9">
        <v>520</v>
      </c>
      <c r="D52" s="9">
        <v>50</v>
      </c>
    </row>
    <row r="53" spans="1:4">
      <c r="A53" s="9" t="s">
        <v>136</v>
      </c>
      <c r="B53" s="9">
        <v>436</v>
      </c>
      <c r="C53" s="9">
        <v>530</v>
      </c>
      <c r="D53" s="9">
        <v>51</v>
      </c>
    </row>
    <row r="54" spans="1:4">
      <c r="A54" s="9" t="s">
        <v>137</v>
      </c>
      <c r="B54" s="9">
        <v>426</v>
      </c>
      <c r="C54" s="9">
        <v>540</v>
      </c>
      <c r="D54" s="9">
        <v>52</v>
      </c>
    </row>
    <row r="55" spans="1:4">
      <c r="A55" s="9" t="s">
        <v>138</v>
      </c>
      <c r="B55" s="9">
        <v>415</v>
      </c>
      <c r="C55" s="9">
        <v>550</v>
      </c>
      <c r="D55" s="9">
        <v>53</v>
      </c>
    </row>
    <row r="56" spans="1:4">
      <c r="A56" s="9" t="s">
        <v>139</v>
      </c>
      <c r="B56" s="9">
        <v>401</v>
      </c>
      <c r="C56" s="9">
        <v>560</v>
      </c>
      <c r="D56" s="9">
        <v>54</v>
      </c>
    </row>
    <row r="57" spans="1:4">
      <c r="A57" s="9" t="s">
        <v>140</v>
      </c>
      <c r="B57" s="9">
        <v>10570</v>
      </c>
      <c r="C57" s="9">
        <v>570</v>
      </c>
      <c r="D57" s="9">
        <v>55</v>
      </c>
    </row>
    <row r="58" spans="1:4">
      <c r="A58" s="9" t="s">
        <v>141</v>
      </c>
      <c r="B58" s="9">
        <v>10580</v>
      </c>
      <c r="C58" s="9">
        <v>580</v>
      </c>
      <c r="D58" s="9">
        <v>56</v>
      </c>
    </row>
    <row r="59" spans="1:4">
      <c r="A59" s="9" t="s">
        <v>142</v>
      </c>
      <c r="B59" s="9">
        <v>10590</v>
      </c>
      <c r="C59" s="9">
        <v>590</v>
      </c>
      <c r="D59" s="9">
        <v>57</v>
      </c>
    </row>
    <row r="60" spans="1:4">
      <c r="A60" s="9" t="s">
        <v>143</v>
      </c>
      <c r="B60" s="9">
        <v>10600</v>
      </c>
      <c r="C60" s="9">
        <v>600</v>
      </c>
      <c r="D60" s="9">
        <v>58</v>
      </c>
    </row>
    <row r="61" spans="1:4">
      <c r="A61" s="9" t="s">
        <v>144</v>
      </c>
      <c r="B61" s="9">
        <v>10610</v>
      </c>
      <c r="C61" s="9">
        <v>610</v>
      </c>
      <c r="D61" s="9">
        <v>59</v>
      </c>
    </row>
    <row r="62" spans="1:4">
      <c r="A62" s="9" t="s">
        <v>145</v>
      </c>
      <c r="B62" s="9">
        <v>424</v>
      </c>
      <c r="C62" s="9">
        <v>620</v>
      </c>
      <c r="D62" s="9">
        <v>60</v>
      </c>
    </row>
    <row r="63" spans="1:4">
      <c r="A63" s="9" t="s">
        <v>146</v>
      </c>
      <c r="B63" s="9">
        <v>439</v>
      </c>
      <c r="C63" s="9">
        <v>630</v>
      </c>
      <c r="D63" s="9">
        <v>61</v>
      </c>
    </row>
    <row r="64" spans="1:4">
      <c r="A64" s="9" t="s">
        <v>147</v>
      </c>
      <c r="B64" s="9">
        <v>10640</v>
      </c>
      <c r="C64" s="9">
        <v>640</v>
      </c>
      <c r="D64" s="9">
        <v>62</v>
      </c>
    </row>
    <row r="65" spans="1:4">
      <c r="A65" s="9" t="s">
        <v>148</v>
      </c>
      <c r="B65" s="9">
        <v>418</v>
      </c>
      <c r="C65" s="9">
        <v>650</v>
      </c>
      <c r="D65" s="9">
        <v>63</v>
      </c>
    </row>
    <row r="66" spans="1:4">
      <c r="A66" s="9" t="s">
        <v>149</v>
      </c>
      <c r="B66" s="9">
        <v>421</v>
      </c>
      <c r="C66" s="9">
        <v>660</v>
      </c>
      <c r="D66" s="9">
        <v>64</v>
      </c>
    </row>
    <row r="67" spans="1:4">
      <c r="A67" s="9" t="s">
        <v>150</v>
      </c>
      <c r="B67" s="9">
        <v>434</v>
      </c>
      <c r="C67" s="9">
        <v>680</v>
      </c>
      <c r="D67" s="9">
        <v>65</v>
      </c>
    </row>
    <row r="68" spans="1:4">
      <c r="A68" s="9" t="s">
        <v>151</v>
      </c>
      <c r="B68" s="9">
        <v>10690</v>
      </c>
      <c r="C68" s="9">
        <v>690</v>
      </c>
      <c r="D68" s="9">
        <v>66</v>
      </c>
    </row>
    <row r="69" spans="1:4">
      <c r="A69" s="9" t="s">
        <v>152</v>
      </c>
      <c r="B69" s="9">
        <v>408</v>
      </c>
      <c r="C69" s="9">
        <v>700</v>
      </c>
      <c r="D69" s="9">
        <v>67</v>
      </c>
    </row>
    <row r="70" spans="1:4">
      <c r="A70" s="9" t="s">
        <v>153</v>
      </c>
      <c r="B70" s="9">
        <v>406</v>
      </c>
      <c r="C70" s="9">
        <v>710</v>
      </c>
      <c r="D70" s="9">
        <v>68</v>
      </c>
    </row>
    <row r="71" spans="1:4">
      <c r="A71" s="9" t="s">
        <v>154</v>
      </c>
      <c r="B71" s="9">
        <v>431</v>
      </c>
      <c r="C71" s="9">
        <v>730</v>
      </c>
      <c r="D71" s="9">
        <v>69</v>
      </c>
    </row>
    <row r="72" spans="1:4">
      <c r="A72" s="9" t="s">
        <v>155</v>
      </c>
      <c r="B72" s="9">
        <v>10740</v>
      </c>
      <c r="C72" s="9">
        <v>740</v>
      </c>
      <c r="D72" s="9">
        <v>70</v>
      </c>
    </row>
    <row r="73" spans="1:4">
      <c r="A73" s="9" t="s">
        <v>156</v>
      </c>
      <c r="B73" s="9">
        <v>10750</v>
      </c>
      <c r="C73" s="9">
        <v>750</v>
      </c>
      <c r="D73" s="9">
        <v>71</v>
      </c>
    </row>
    <row r="74" spans="1:4">
      <c r="A74" s="9" t="s">
        <v>157</v>
      </c>
      <c r="B74" s="9">
        <v>10760</v>
      </c>
      <c r="C74" s="9">
        <v>760</v>
      </c>
      <c r="D74" s="9">
        <v>72</v>
      </c>
    </row>
    <row r="75" spans="1:4">
      <c r="A75" s="9" t="s">
        <v>158</v>
      </c>
      <c r="B75" s="9">
        <v>10770</v>
      </c>
      <c r="C75" s="9">
        <v>770</v>
      </c>
      <c r="D75" s="9">
        <v>73</v>
      </c>
    </row>
    <row r="76" spans="1:4">
      <c r="A76" s="9" t="s">
        <v>159</v>
      </c>
      <c r="B76" s="9">
        <v>10780</v>
      </c>
      <c r="C76" s="9">
        <v>780</v>
      </c>
      <c r="D76" s="9">
        <v>74</v>
      </c>
    </row>
    <row r="77" spans="1:4">
      <c r="A77" s="9" t="s">
        <v>160</v>
      </c>
      <c r="B77" s="9">
        <v>10790</v>
      </c>
      <c r="C77" s="9">
        <v>790</v>
      </c>
      <c r="D77" s="9">
        <v>75</v>
      </c>
    </row>
    <row r="78" spans="1:4">
      <c r="A78" s="9" t="s">
        <v>161</v>
      </c>
      <c r="B78" s="9">
        <v>10850</v>
      </c>
      <c r="C78" s="9">
        <v>850</v>
      </c>
      <c r="D78" s="9">
        <v>76</v>
      </c>
    </row>
    <row r="79" spans="1:4">
      <c r="A79" s="9" t="s">
        <v>162</v>
      </c>
      <c r="B79" s="9">
        <v>10860</v>
      </c>
      <c r="C79" s="9">
        <v>860</v>
      </c>
      <c r="D79" s="9">
        <v>77</v>
      </c>
    </row>
  </sheetData>
  <phoneticPr fontId="1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交付申請書</vt:lpstr>
      <vt:lpstr>資金収支予算書</vt:lpstr>
      <vt:lpstr>整理番号</vt:lpstr>
      <vt:lpstr>交付申請書!Print_Area</vt:lpstr>
      <vt:lpstr>資金収支予算書!Print_Area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私学課</dc:creator>
  <cp:lastModifiedBy>水田　拓実</cp:lastModifiedBy>
  <cp:lastPrinted>2025-11-12T01:05:26Z</cp:lastPrinted>
  <dcterms:created xsi:type="dcterms:W3CDTF">2001-08-09T02:16:28Z</dcterms:created>
  <dcterms:modified xsi:type="dcterms:W3CDTF">2026-06-01T04:15:14Z</dcterms:modified>
</cp:coreProperties>
</file>