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3E4940B-546C-4DA2-85CF-A791F7D0C014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様式第１号" sheetId="2" r:id="rId1"/>
    <sheet name="様式第２号" sheetId="1" r:id="rId2"/>
    <sheet name="様式第１号（記入例）" sheetId="3" r:id="rId3"/>
    <sheet name="様式２号（記入例）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4" l="1"/>
  <c r="E27" i="4" s="1"/>
  <c r="E28" i="4" s="1"/>
  <c r="F28" i="4" s="1"/>
  <c r="G21" i="2"/>
  <c r="G22" i="2"/>
  <c r="G23" i="2"/>
  <c r="G20" i="3" l="1"/>
  <c r="G28" i="1" l="1"/>
  <c r="E30" i="1" s="1"/>
  <c r="E31" i="1" s="1"/>
  <c r="F31" i="1" s="1"/>
  <c r="G32" i="4" l="1"/>
  <c r="E34" i="4" s="1"/>
  <c r="E36" i="4" s="1"/>
  <c r="F36" i="4" s="1"/>
  <c r="E24" i="3" l="1"/>
  <c r="F24" i="3"/>
  <c r="G24" i="3" l="1"/>
  <c r="G20" i="2"/>
  <c r="G24" i="2" s="1"/>
  <c r="F24" i="2"/>
  <c r="E24" i="2" l="1"/>
  <c r="G34" i="1"/>
  <c r="E36" i="1" s="1"/>
  <c r="E38" i="1" s="1"/>
  <c r="F3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3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授業日数を入れること。
休日・学外行事等で授業をしない日数はカウントしないこと。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32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授業日数を入れること。
休日・学外行事等で授業をしない日数はカウントしないこと。
</t>
        </r>
      </text>
    </comment>
  </commentList>
</comments>
</file>

<file path=xl/sharedStrings.xml><?xml version="1.0" encoding="utf-8"?>
<sst xmlns="http://schemas.openxmlformats.org/spreadsheetml/2006/main" count="137" uniqueCount="80">
  <si>
    <t>（様式第２号）</t>
    <rPh sb="1" eb="3">
      <t>ヨウシキ</t>
    </rPh>
    <rPh sb="3" eb="4">
      <t>ダイ</t>
    </rPh>
    <rPh sb="5" eb="6">
      <t>ゴウ</t>
    </rPh>
    <phoneticPr fontId="2"/>
  </si>
  <si>
    <t xml:space="preserve">所 要 経 費 </t>
    <rPh sb="0" eb="1">
      <t>ショ</t>
    </rPh>
    <rPh sb="2" eb="3">
      <t>ヨウ</t>
    </rPh>
    <rPh sb="4" eb="5">
      <t>キョウ</t>
    </rPh>
    <rPh sb="6" eb="7">
      <t>ヒ</t>
    </rPh>
    <phoneticPr fontId="2"/>
  </si>
  <si>
    <t>学校名</t>
    <rPh sb="0" eb="2">
      <t>ガッコウ</t>
    </rPh>
    <rPh sb="2" eb="3">
      <t>メイ</t>
    </rPh>
    <phoneticPr fontId="2"/>
  </si>
  <si>
    <t>担当者職・氏名</t>
    <rPh sb="0" eb="2">
      <t>タントウ</t>
    </rPh>
    <rPh sb="2" eb="3">
      <t>シャ</t>
    </rPh>
    <rPh sb="3" eb="4">
      <t>ショク</t>
    </rPh>
    <rPh sb="5" eb="7">
      <t>シメイ</t>
    </rPh>
    <phoneticPr fontId="2"/>
  </si>
  <si>
    <t>担当者電話番号</t>
    <rPh sb="0" eb="3">
      <t>タントウシャ</t>
    </rPh>
    <rPh sb="3" eb="5">
      <t>デンワ</t>
    </rPh>
    <rPh sb="5" eb="7">
      <t>バンゴウ</t>
    </rPh>
    <phoneticPr fontId="2"/>
  </si>
  <si>
    <t xml:space="preserve"> 事業の目的・効果</t>
    <rPh sb="1" eb="3">
      <t>ジギョウ</t>
    </rPh>
    <rPh sb="4" eb="6">
      <t>モクテキ</t>
    </rPh>
    <rPh sb="7" eb="9">
      <t>コウカ</t>
    </rPh>
    <phoneticPr fontId="2"/>
  </si>
  <si>
    <t xml:space="preserve"> 事業の内容（具体的に記載）</t>
    <rPh sb="1" eb="3">
      <t>ジギョウ</t>
    </rPh>
    <rPh sb="4" eb="6">
      <t>ナイヨウ</t>
    </rPh>
    <rPh sb="7" eb="10">
      <t>グタイテキ</t>
    </rPh>
    <rPh sb="11" eb="13">
      <t>キサイ</t>
    </rPh>
    <phoneticPr fontId="2"/>
  </si>
  <si>
    <t xml:space="preserve"> 事業経費（単位：円）</t>
    <rPh sb="1" eb="3">
      <t>ジギョウ</t>
    </rPh>
    <rPh sb="3" eb="5">
      <t>ケイヒ</t>
    </rPh>
    <rPh sb="6" eb="8">
      <t>タンイ</t>
    </rPh>
    <rPh sb="9" eb="10">
      <t>エン</t>
    </rPh>
    <phoneticPr fontId="2"/>
  </si>
  <si>
    <t>※人件費、教育研究経費に分けて記載すること。</t>
    <rPh sb="1" eb="4">
      <t>ジンケンヒ</t>
    </rPh>
    <rPh sb="5" eb="7">
      <t>キョウイク</t>
    </rPh>
    <rPh sb="7" eb="9">
      <t>ケンキュウ</t>
    </rPh>
    <rPh sb="9" eb="11">
      <t>ケイヒ</t>
    </rPh>
    <rPh sb="12" eb="13">
      <t>ワ</t>
    </rPh>
    <rPh sb="15" eb="17">
      <t>キサイ</t>
    </rPh>
    <phoneticPr fontId="2"/>
  </si>
  <si>
    <t>■介助員</t>
    <rPh sb="1" eb="3">
      <t>カイジョ</t>
    </rPh>
    <rPh sb="3" eb="4">
      <t>イン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</si>
  <si>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</si>
  <si>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×</t>
    <phoneticPr fontId="2"/>
  </si>
  <si>
    <t>＝</t>
    <phoneticPr fontId="2"/>
  </si>
  <si>
    <t>（実際の契約内容）</t>
    <rPh sb="1" eb="3">
      <t>ジッサイ</t>
    </rPh>
    <rPh sb="4" eb="6">
      <t>ケイヤク</t>
    </rPh>
    <rPh sb="6" eb="8">
      <t>ナイヨウ</t>
    </rPh>
    <phoneticPr fontId="2"/>
  </si>
  <si>
    <t>補助対象経費×1/2</t>
    <rPh sb="0" eb="2">
      <t>ホジョ</t>
    </rPh>
    <rPh sb="2" eb="4">
      <t>タイショウ</t>
    </rPh>
    <rPh sb="4" eb="6">
      <t>ケイヒ</t>
    </rPh>
    <phoneticPr fontId="2"/>
  </si>
  <si>
    <t>■学習支援員</t>
    <rPh sb="1" eb="3">
      <t>ガクシュウ</t>
    </rPh>
    <rPh sb="3" eb="5">
      <t>シエン</t>
    </rPh>
    <rPh sb="5" eb="6">
      <t>イン</t>
    </rPh>
    <phoneticPr fontId="2"/>
  </si>
  <si>
    <t>×</t>
    <phoneticPr fontId="2"/>
  </si>
  <si>
    <t>＝</t>
    <phoneticPr fontId="2"/>
  </si>
  <si>
    <t>※所要経費の記載については、学校ごとに別様とすること。</t>
    <rPh sb="1" eb="3">
      <t>ショヨウ</t>
    </rPh>
    <rPh sb="3" eb="5">
      <t>ケイヒ</t>
    </rPh>
    <rPh sb="6" eb="8">
      <t>キサイ</t>
    </rPh>
    <rPh sb="14" eb="16">
      <t>ガッコウ</t>
    </rPh>
    <rPh sb="19" eb="21">
      <t>ベツヨウ</t>
    </rPh>
    <phoneticPr fontId="2"/>
  </si>
  <si>
    <t>※事業経費については、詳細に記入すること。</t>
    <rPh sb="1" eb="3">
      <t>ジギョウ</t>
    </rPh>
    <rPh sb="3" eb="5">
      <t>ケイヒ</t>
    </rPh>
    <rPh sb="11" eb="13">
      <t>ショウサイ</t>
    </rPh>
    <rPh sb="14" eb="16">
      <t>キニュウ</t>
    </rPh>
    <phoneticPr fontId="2"/>
  </si>
  <si>
    <t>※事業の例</t>
    <rPh sb="1" eb="3">
      <t>ジギョウ</t>
    </rPh>
    <rPh sb="4" eb="5">
      <t>レイ</t>
    </rPh>
    <phoneticPr fontId="2"/>
  </si>
  <si>
    <t>・食事介助またはトイレ介助等を必要とする生徒に対し、学校生活において必要とされる</t>
    <rPh sb="1" eb="3">
      <t>ショクジ</t>
    </rPh>
    <rPh sb="3" eb="5">
      <t>カイジョ</t>
    </rPh>
    <rPh sb="11" eb="14">
      <t>カイジョナド</t>
    </rPh>
    <rPh sb="15" eb="17">
      <t>ヒツヨウ</t>
    </rPh>
    <rPh sb="20" eb="22">
      <t>セイト</t>
    </rPh>
    <rPh sb="23" eb="24">
      <t>タイ</t>
    </rPh>
    <rPh sb="26" eb="28">
      <t>ガッコウ</t>
    </rPh>
    <rPh sb="28" eb="30">
      <t>セイカツ</t>
    </rPh>
    <rPh sb="34" eb="36">
      <t>ヒツヨウ</t>
    </rPh>
    <phoneticPr fontId="2"/>
  </si>
  <si>
    <t>　支援全般を行う介助員の配置</t>
    <phoneticPr fontId="2"/>
  </si>
  <si>
    <t>・障がいにより支援を必要とする生徒に対し、授業や学校行事等において教員の補助に</t>
    <rPh sb="1" eb="2">
      <t>ショウ</t>
    </rPh>
    <rPh sb="7" eb="9">
      <t>シエン</t>
    </rPh>
    <rPh sb="10" eb="12">
      <t>ヒツヨウ</t>
    </rPh>
    <rPh sb="15" eb="17">
      <t>セイト</t>
    </rPh>
    <rPh sb="18" eb="19">
      <t>タイ</t>
    </rPh>
    <rPh sb="21" eb="23">
      <t>ジュギョウ</t>
    </rPh>
    <rPh sb="24" eb="26">
      <t>ガッコウ</t>
    </rPh>
    <rPh sb="26" eb="28">
      <t>ギョウジ</t>
    </rPh>
    <rPh sb="28" eb="29">
      <t>トウ</t>
    </rPh>
    <rPh sb="33" eb="35">
      <t>キョウイン</t>
    </rPh>
    <rPh sb="36" eb="38">
      <t>ホジョ</t>
    </rPh>
    <phoneticPr fontId="2"/>
  </si>
  <si>
    <t>　あたることにより必要とされる支援全般を行う学習支援員の配置</t>
    <rPh sb="22" eb="24">
      <t>ガクシュウ</t>
    </rPh>
    <rPh sb="24" eb="26">
      <t>シエン</t>
    </rPh>
    <rPh sb="26" eb="27">
      <t>イン</t>
    </rPh>
    <phoneticPr fontId="2"/>
  </si>
  <si>
    <t>　</t>
    <phoneticPr fontId="2"/>
  </si>
  <si>
    <t>　　　　　　　</t>
    <phoneticPr fontId="2"/>
  </si>
  <si>
    <t>（様式第１号）</t>
    <rPh sb="1" eb="3">
      <t>ヨウシキ</t>
    </rPh>
    <rPh sb="3" eb="4">
      <t>ダイ</t>
    </rPh>
    <rPh sb="5" eb="6">
      <t>ゴウ</t>
    </rPh>
    <phoneticPr fontId="2"/>
  </si>
  <si>
    <t>所在地</t>
    <rPh sb="0" eb="3">
      <t>ショザイチ</t>
    </rPh>
    <phoneticPr fontId="2"/>
  </si>
  <si>
    <t>学校法人名　　</t>
    <rPh sb="0" eb="2">
      <t>ガッコウ</t>
    </rPh>
    <rPh sb="2" eb="4">
      <t>ホウジン</t>
    </rPh>
    <rPh sb="4" eb="5">
      <t>メイ</t>
    </rPh>
    <phoneticPr fontId="2"/>
  </si>
  <si>
    <t>下 記 の と お り 事 業 計 画 書 を 提 出 し ま す。</t>
    <rPh sb="0" eb="1">
      <t>シタ</t>
    </rPh>
    <rPh sb="2" eb="3">
      <t>キ</t>
    </rPh>
    <rPh sb="12" eb="13">
      <t>コト</t>
    </rPh>
    <rPh sb="14" eb="15">
      <t>ギョウ</t>
    </rPh>
    <rPh sb="16" eb="17">
      <t>ケイ</t>
    </rPh>
    <rPh sb="18" eb="19">
      <t>ガ</t>
    </rPh>
    <rPh sb="20" eb="21">
      <t>ショ</t>
    </rPh>
    <rPh sb="24" eb="25">
      <t>ツツミ</t>
    </rPh>
    <rPh sb="26" eb="27">
      <t>デ</t>
    </rPh>
    <phoneticPr fontId="2"/>
  </si>
  <si>
    <t>記</t>
    <rPh sb="0" eb="1">
      <t>シル</t>
    </rPh>
    <phoneticPr fontId="2"/>
  </si>
  <si>
    <t>（単位：円）</t>
    <rPh sb="1" eb="3">
      <t>タンイ</t>
    </rPh>
    <rPh sb="4" eb="5">
      <t>エン</t>
    </rPh>
    <phoneticPr fontId="2"/>
  </si>
  <si>
    <t>補助事業
の 種 類</t>
    <rPh sb="0" eb="2">
      <t>ホジョ</t>
    </rPh>
    <rPh sb="2" eb="4">
      <t>ジギョウ</t>
    </rPh>
    <rPh sb="7" eb="8">
      <t>シュ</t>
    </rPh>
    <rPh sb="9" eb="10">
      <t>タグイ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</si>
  <si>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</si>
  <si>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補助対象経費の負担区分</t>
    <rPh sb="0" eb="2">
      <t>ホジョ</t>
    </rPh>
    <rPh sb="2" eb="4">
      <t>タイショウ</t>
    </rPh>
    <rPh sb="4" eb="6">
      <t>ケイヒ</t>
    </rPh>
    <rPh sb="7" eb="9">
      <t>フタン</t>
    </rPh>
    <rPh sb="9" eb="11">
      <t>クブン</t>
    </rPh>
    <phoneticPr fontId="2"/>
  </si>
  <si>
    <t>補助金額</t>
    <rPh sb="0" eb="2">
      <t>ホジョ</t>
    </rPh>
    <rPh sb="2" eb="4">
      <t>キンガク</t>
    </rPh>
    <phoneticPr fontId="2"/>
  </si>
  <si>
    <t>法人負担額等</t>
    <rPh sb="0" eb="2">
      <t>ホウジン</t>
    </rPh>
    <rPh sb="2" eb="4">
      <t>フタン</t>
    </rPh>
    <rPh sb="4" eb="5">
      <t>ガク</t>
    </rPh>
    <rPh sb="5" eb="6">
      <t>トウ</t>
    </rPh>
    <phoneticPr fontId="2"/>
  </si>
  <si>
    <t>障がいのある生徒の高校生活支援事業</t>
    <rPh sb="0" eb="1">
      <t>ショウ</t>
    </rPh>
    <rPh sb="6" eb="8">
      <t>セイト</t>
    </rPh>
    <rPh sb="9" eb="11">
      <t>コウコウ</t>
    </rPh>
    <rPh sb="11" eb="13">
      <t>セイカツ</t>
    </rPh>
    <rPh sb="13" eb="15">
      <t>シエン</t>
    </rPh>
    <rPh sb="15" eb="17">
      <t>ジギョウ</t>
    </rPh>
    <phoneticPr fontId="2"/>
  </si>
  <si>
    <t>合　　　　　　　計</t>
    <rPh sb="0" eb="1">
      <t>ゴウ</t>
    </rPh>
    <rPh sb="8" eb="9">
      <t>ケイ</t>
    </rPh>
    <phoneticPr fontId="2"/>
  </si>
  <si>
    <t>※　各学校ごとの補助対象経費の内訳については、別添の所要経費（様式第２号）のとおりです。</t>
    <rPh sb="2" eb="3">
      <t>カク</t>
    </rPh>
    <rPh sb="3" eb="5">
      <t>ガッコウ</t>
    </rPh>
    <rPh sb="8" eb="10">
      <t>ホジョ</t>
    </rPh>
    <rPh sb="10" eb="12">
      <t>タイショウ</t>
    </rPh>
    <rPh sb="12" eb="14">
      <t>ケイヒ</t>
    </rPh>
    <rPh sb="15" eb="17">
      <t>ウチワケ</t>
    </rPh>
    <rPh sb="23" eb="25">
      <t>ベッテン</t>
    </rPh>
    <rPh sb="26" eb="28">
      <t>ショヨウ</t>
    </rPh>
    <rPh sb="28" eb="30">
      <t>ケイヒ</t>
    </rPh>
    <rPh sb="31" eb="33">
      <t>ヨウシキ</t>
    </rPh>
    <rPh sb="33" eb="34">
      <t>ダイ</t>
    </rPh>
    <rPh sb="35" eb="36">
      <t>ゴウ</t>
    </rPh>
    <phoneticPr fontId="2"/>
  </si>
  <si>
    <t>担当職・氏名　</t>
    <rPh sb="0" eb="2">
      <t>タントウ</t>
    </rPh>
    <rPh sb="2" eb="3">
      <t>ショク</t>
    </rPh>
    <rPh sb="4" eb="5">
      <t>シ</t>
    </rPh>
    <rPh sb="5" eb="6">
      <t>メイ</t>
    </rPh>
    <phoneticPr fontId="2"/>
  </si>
  <si>
    <t>担当者電話番号　　</t>
    <rPh sb="0" eb="2">
      <t>タントウ</t>
    </rPh>
    <rPh sb="2" eb="3">
      <t>シャ</t>
    </rPh>
    <rPh sb="3" eb="5">
      <t>デンワ</t>
    </rPh>
    <rPh sb="5" eb="7">
      <t>バンゴウ</t>
    </rPh>
    <phoneticPr fontId="2"/>
  </si>
  <si>
    <t>【記入例】</t>
    <rPh sb="1" eb="3">
      <t>キニュウ</t>
    </rPh>
    <rPh sb="3" eb="4">
      <t>レイ</t>
    </rPh>
    <phoneticPr fontId="2"/>
  </si>
  <si>
    <t>●●市●●区●●－●－●</t>
    <rPh sb="2" eb="3">
      <t>シ</t>
    </rPh>
    <rPh sb="5" eb="6">
      <t>ク</t>
    </rPh>
    <phoneticPr fontId="2"/>
  </si>
  <si>
    <t>学校法人●●学園</t>
    <rPh sb="0" eb="2">
      <t>ガッコウ</t>
    </rPh>
    <rPh sb="2" eb="4">
      <t>ホウジン</t>
    </rPh>
    <rPh sb="6" eb="8">
      <t>ガクエン</t>
    </rPh>
    <phoneticPr fontId="2"/>
  </si>
  <si>
    <t>●●　●●</t>
    <phoneticPr fontId="2"/>
  </si>
  <si>
    <t>○○高等学校</t>
    <rPh sb="2" eb="4">
      <t>コウトウ</t>
    </rPh>
    <rPh sb="4" eb="6">
      <t>ガッコウ</t>
    </rPh>
    <phoneticPr fontId="2"/>
  </si>
  <si>
    <t>事務長　●●　●●</t>
    <rPh sb="0" eb="3">
      <t>ジムチョウ</t>
    </rPh>
    <phoneticPr fontId="2"/>
  </si>
  <si>
    <t>●●－●●●－●●●●</t>
    <phoneticPr fontId="2"/>
  </si>
  <si>
    <t xml:space="preserve"> 　　　　　　       　生徒一人ひとりのニーズ、障がいの状態や特性を踏まえた適切な指導・支援を行う。</t>
    <rPh sb="27" eb="28">
      <t>ショウ</t>
    </rPh>
    <rPh sb="31" eb="33">
      <t>ジョウタイ</t>
    </rPh>
    <rPh sb="34" eb="36">
      <t>トクセイ</t>
    </rPh>
    <rPh sb="37" eb="38">
      <t>フ</t>
    </rPh>
    <rPh sb="41" eb="43">
      <t>テキセツ</t>
    </rPh>
    <rPh sb="44" eb="46">
      <t>シドウ</t>
    </rPh>
    <rPh sb="47" eb="49">
      <t>シエン</t>
    </rPh>
    <rPh sb="50" eb="51">
      <t>オコナ</t>
    </rPh>
    <phoneticPr fontId="2"/>
  </si>
  <si>
    <t>●●高等学校</t>
    <rPh sb="2" eb="4">
      <t>コウトウ</t>
    </rPh>
    <rPh sb="4" eb="6">
      <t>ガッコウ</t>
    </rPh>
    <phoneticPr fontId="2"/>
  </si>
  <si>
    <t>事務長●●　●●</t>
    <rPh sb="0" eb="3">
      <t>ジムチョウ</t>
    </rPh>
    <phoneticPr fontId="2"/>
  </si>
  <si>
    <t>●●－●●●－●●●●</t>
    <phoneticPr fontId="2"/>
  </si>
  <si>
    <t xml:space="preserve"> ○ 目　的　・・・・生徒が安心して通える学校づくりを支援するために、介助員及び学習支援員を配置し、障がいのある</t>
    <rPh sb="3" eb="4">
      <t>メ</t>
    </rPh>
    <rPh sb="5" eb="6">
      <t>マト</t>
    </rPh>
    <rPh sb="11" eb="13">
      <t>セイト</t>
    </rPh>
    <rPh sb="14" eb="16">
      <t>アンシン</t>
    </rPh>
    <rPh sb="18" eb="19">
      <t>カヨ</t>
    </rPh>
    <rPh sb="21" eb="23">
      <t>ガッコウ</t>
    </rPh>
    <rPh sb="27" eb="29">
      <t>シエン</t>
    </rPh>
    <rPh sb="38" eb="39">
      <t>オヨ</t>
    </rPh>
    <rPh sb="40" eb="42">
      <t>ガクシュウ</t>
    </rPh>
    <rPh sb="42" eb="44">
      <t>シエン</t>
    </rPh>
    <rPh sb="44" eb="45">
      <t>イン</t>
    </rPh>
    <rPh sb="50" eb="51">
      <t>ショウ</t>
    </rPh>
    <phoneticPr fontId="2"/>
  </si>
  <si>
    <t xml:space="preserve"> ○ 効　果　・・・・学習支援員及び介助員を配置することにより、障がいのある生徒の学習環境が整備され、学習意欲</t>
    <rPh sb="3" eb="4">
      <t>コウ</t>
    </rPh>
    <rPh sb="5" eb="6">
      <t>ハテ</t>
    </rPh>
    <rPh sb="11" eb="13">
      <t>ガクシュウ</t>
    </rPh>
    <rPh sb="13" eb="15">
      <t>シエン</t>
    </rPh>
    <rPh sb="15" eb="16">
      <t>イン</t>
    </rPh>
    <rPh sb="16" eb="17">
      <t>オヨ</t>
    </rPh>
    <rPh sb="18" eb="20">
      <t>カイジョ</t>
    </rPh>
    <rPh sb="20" eb="21">
      <t>イン</t>
    </rPh>
    <rPh sb="22" eb="24">
      <t>ハイチ</t>
    </rPh>
    <rPh sb="38" eb="40">
      <t>セイト</t>
    </rPh>
    <rPh sb="41" eb="43">
      <t>ガクシュウ</t>
    </rPh>
    <rPh sb="43" eb="45">
      <t>カンキョウ</t>
    </rPh>
    <rPh sb="46" eb="48">
      <t>セイビ</t>
    </rPh>
    <rPh sb="51" eb="53">
      <t>ガクシュウ</t>
    </rPh>
    <rPh sb="53" eb="55">
      <t>イヨク</t>
    </rPh>
    <phoneticPr fontId="2"/>
  </si>
  <si>
    <t xml:space="preserve"> 　　　　　　        の向上が図られる。</t>
    <rPh sb="16" eb="18">
      <t>コウジョウ</t>
    </rPh>
    <rPh sb="19" eb="20">
      <t>ハカ</t>
    </rPh>
    <phoneticPr fontId="2"/>
  </si>
  <si>
    <t>　　  行う介助員１名を配置（１日８時間）。（車椅子で生活。上右半身に麻痺があるため１人でトイレに行くことが困難。）</t>
    <rPh sb="4" eb="5">
      <t>オコナ</t>
    </rPh>
    <rPh sb="23" eb="26">
      <t>クルマイス</t>
    </rPh>
    <rPh sb="27" eb="29">
      <t>セイカツ</t>
    </rPh>
    <rPh sb="30" eb="31">
      <t>ウエ</t>
    </rPh>
    <rPh sb="31" eb="34">
      <t>ミギハンシン</t>
    </rPh>
    <rPh sb="35" eb="37">
      <t>マヒ</t>
    </rPh>
    <rPh sb="43" eb="44">
      <t>ニン</t>
    </rPh>
    <rPh sb="49" eb="50">
      <t>イ</t>
    </rPh>
    <rPh sb="54" eb="56">
      <t>コンナン</t>
    </rPh>
    <phoneticPr fontId="2"/>
  </si>
  <si>
    <t>　　  行う学習支援員１名を配置（１日７コマ）。（先生の話に集中できない、指示が聞き取れないといった状況が</t>
    <rPh sb="4" eb="5">
      <t>オコナ</t>
    </rPh>
    <rPh sb="25" eb="27">
      <t>センセイ</t>
    </rPh>
    <rPh sb="28" eb="29">
      <t>ハナシ</t>
    </rPh>
    <rPh sb="30" eb="32">
      <t>シュウチュウ</t>
    </rPh>
    <rPh sb="37" eb="39">
      <t>シジ</t>
    </rPh>
    <rPh sb="40" eb="41">
      <t>キ</t>
    </rPh>
    <rPh sb="42" eb="43">
      <t>ト</t>
    </rPh>
    <rPh sb="50" eb="52">
      <t>ジョウキョウ</t>
    </rPh>
    <phoneticPr fontId="2"/>
  </si>
  <si>
    <t>　　　散見される。）</t>
    <rPh sb="3" eb="5">
      <t>サンケン</t>
    </rPh>
    <phoneticPr fontId="2"/>
  </si>
  <si>
    <t>損害保険料（教育研究経費）　ボランティア保険料　1,500円</t>
    <rPh sb="0" eb="2">
      <t>ソンガイ</t>
    </rPh>
    <rPh sb="2" eb="5">
      <t>ホケンリョウ</t>
    </rPh>
    <rPh sb="6" eb="8">
      <t>キョウイク</t>
    </rPh>
    <rPh sb="8" eb="10">
      <t>ケンキュウ</t>
    </rPh>
    <rPh sb="10" eb="12">
      <t>ケイヒ</t>
    </rPh>
    <rPh sb="20" eb="23">
      <t>ホケンリョウ</t>
    </rPh>
    <rPh sb="29" eb="30">
      <t>エン</t>
    </rPh>
    <phoneticPr fontId="2"/>
  </si>
  <si>
    <t>975,000円 ＋ 1,500円 ＝ 976,500円</t>
    <rPh sb="7" eb="8">
      <t>エン</t>
    </rPh>
    <rPh sb="16" eb="17">
      <t>エン</t>
    </rPh>
    <rPh sb="27" eb="28">
      <t>エン</t>
    </rPh>
    <phoneticPr fontId="2"/>
  </si>
  <si>
    <t>【記入例】</t>
    <rPh sb="1" eb="3">
      <t>キニュウ</t>
    </rPh>
    <rPh sb="3" eb="4">
      <t>レイ</t>
    </rPh>
    <phoneticPr fontId="2"/>
  </si>
  <si>
    <t>　大 阪 府 教 育 長　　様</t>
    <rPh sb="1" eb="2">
      <t>ダイ</t>
    </rPh>
    <rPh sb="3" eb="4">
      <t>サカ</t>
    </rPh>
    <rPh sb="5" eb="6">
      <t>フ</t>
    </rPh>
    <rPh sb="7" eb="8">
      <t>キョウ</t>
    </rPh>
    <rPh sb="9" eb="10">
      <t>イク</t>
    </rPh>
    <rPh sb="11" eb="12">
      <t>チョウ</t>
    </rPh>
    <rPh sb="14" eb="15">
      <t>サマ</t>
    </rPh>
    <phoneticPr fontId="2"/>
  </si>
  <si>
    <t>理事長</t>
    <rPh sb="0" eb="3">
      <t>リジチョウ</t>
    </rPh>
    <phoneticPr fontId="2"/>
  </si>
  <si>
    <t>●●年 ●月●日</t>
    <rPh sb="2" eb="3">
      <t>ネン</t>
    </rPh>
    <rPh sb="5" eb="6">
      <t>ガツ</t>
    </rPh>
    <rPh sb="7" eb="8">
      <t>ニチ</t>
    </rPh>
    <phoneticPr fontId="2"/>
  </si>
  <si>
    <t>　① ●年　生徒A（肢体不自由、身体障害者手帳２級所持●●年●●月●●日取得）に対してトイレ等の介助を</t>
    <rPh sb="4" eb="5">
      <t>ネン</t>
    </rPh>
    <rPh sb="6" eb="8">
      <t>セイト</t>
    </rPh>
    <rPh sb="10" eb="12">
      <t>シタイ</t>
    </rPh>
    <rPh sb="12" eb="15">
      <t>フジユウ</t>
    </rPh>
    <rPh sb="16" eb="18">
      <t>シンタイ</t>
    </rPh>
    <rPh sb="19" eb="20">
      <t>ガイ</t>
    </rPh>
    <rPh sb="20" eb="21">
      <t>シャ</t>
    </rPh>
    <rPh sb="21" eb="23">
      <t>テチョウ</t>
    </rPh>
    <rPh sb="24" eb="25">
      <t>キュウ</t>
    </rPh>
    <rPh sb="25" eb="27">
      <t>ショジ</t>
    </rPh>
    <rPh sb="29" eb="30">
      <t>ネン</t>
    </rPh>
    <rPh sb="32" eb="33">
      <t>ツキ</t>
    </rPh>
    <rPh sb="35" eb="36">
      <t>ニチ</t>
    </rPh>
    <rPh sb="36" eb="38">
      <t>シュトク</t>
    </rPh>
    <rPh sb="40" eb="41">
      <t>タイ</t>
    </rPh>
    <rPh sb="46" eb="47">
      <t>トウ</t>
    </rPh>
    <rPh sb="48" eb="50">
      <t>カイジョ</t>
    </rPh>
    <phoneticPr fontId="2"/>
  </si>
  <si>
    <t xml:space="preserve">  ② ●年　生徒Ｂ（学習障がい、診断書有り●●年●●月●●日付け発行）に対して、授業において教員の補助を</t>
    <rPh sb="5" eb="6">
      <t>ネン</t>
    </rPh>
    <rPh sb="7" eb="9">
      <t>セイト</t>
    </rPh>
    <rPh sb="11" eb="13">
      <t>ガクシュウ</t>
    </rPh>
    <rPh sb="17" eb="19">
      <t>シンダン</t>
    </rPh>
    <rPh sb="19" eb="20">
      <t>ショ</t>
    </rPh>
    <rPh sb="20" eb="21">
      <t>ア</t>
    </rPh>
    <rPh sb="31" eb="32">
      <t>ツ</t>
    </rPh>
    <rPh sb="33" eb="35">
      <t>ハッコウ</t>
    </rPh>
    <rPh sb="37" eb="38">
      <t>タイ</t>
    </rPh>
    <rPh sb="41" eb="43">
      <t>ジュギョウ</t>
    </rPh>
    <rPh sb="47" eb="49">
      <t>キョウイン</t>
    </rPh>
    <rPh sb="50" eb="52">
      <t>ホジョ</t>
    </rPh>
    <phoneticPr fontId="2"/>
  </si>
  <si>
    <t>補助限度額（120,000円以内）</t>
    <rPh sb="0" eb="2">
      <t>ホジョ</t>
    </rPh>
    <rPh sb="2" eb="4">
      <t>ゲンド</t>
    </rPh>
    <rPh sb="4" eb="5">
      <t>ガク</t>
    </rPh>
    <rPh sb="13" eb="14">
      <t>エン</t>
    </rPh>
    <rPh sb="14" eb="16">
      <t>イナイ</t>
    </rPh>
    <phoneticPr fontId="2"/>
  </si>
  <si>
    <t>人件費　6,000円 × 100日 ＝ 600,000円</t>
    <rPh sb="0" eb="3">
      <t>ジンケンヒ</t>
    </rPh>
    <rPh sb="9" eb="10">
      <t>エン</t>
    </rPh>
    <rPh sb="16" eb="17">
      <t>ニチ</t>
    </rPh>
    <rPh sb="27" eb="28">
      <t>エン</t>
    </rPh>
    <phoneticPr fontId="2"/>
  </si>
  <si>
    <t>　 活用実績があることが補助要件となります。</t>
    <rPh sb="2" eb="4">
      <t>カツヨウ</t>
    </rPh>
    <rPh sb="4" eb="6">
      <t>ジッセキ</t>
    </rPh>
    <rPh sb="12" eb="14">
      <t>ホジョ</t>
    </rPh>
    <rPh sb="14" eb="16">
      <t>ヨウケン</t>
    </rPh>
    <phoneticPr fontId="1"/>
  </si>
  <si>
    <t>　 の活用実績があることが補助要件となります。</t>
    <rPh sb="3" eb="5">
      <t>カツヨウ</t>
    </rPh>
    <rPh sb="5" eb="7">
      <t>ジッセキ</t>
    </rPh>
    <rPh sb="13" eb="15">
      <t>ホジョ</t>
    </rPh>
    <rPh sb="15" eb="17">
      <t>ヨウケン</t>
    </rPh>
    <phoneticPr fontId="1"/>
  </si>
  <si>
    <t>人件費　6,500円 × 150日　＝ 975,000円</t>
    <rPh sb="0" eb="3">
      <t>ジンケンヒ</t>
    </rPh>
    <rPh sb="9" eb="10">
      <t>エン</t>
    </rPh>
    <rPh sb="16" eb="17">
      <t>ニチ</t>
    </rPh>
    <rPh sb="27" eb="28">
      <t>エン</t>
    </rPh>
    <phoneticPr fontId="2"/>
  </si>
  <si>
    <t>補助限度額（591,000円以内）</t>
    <rPh sb="0" eb="2">
      <t>ホジョ</t>
    </rPh>
    <rPh sb="2" eb="4">
      <t>ゲンド</t>
    </rPh>
    <rPh sb="4" eb="5">
      <t>ガク</t>
    </rPh>
    <rPh sb="13" eb="14">
      <t>エン</t>
    </rPh>
    <rPh sb="14" eb="16">
      <t>イナイ</t>
    </rPh>
    <phoneticPr fontId="2"/>
  </si>
  <si>
    <t>補助対象</t>
    <rPh sb="0" eb="2">
      <t>ホジョ</t>
    </rPh>
    <rPh sb="2" eb="4">
      <t>タイショウ</t>
    </rPh>
    <phoneticPr fontId="2"/>
  </si>
  <si>
    <t>経費</t>
    <phoneticPr fontId="2"/>
  </si>
  <si>
    <t>令和６年　月  日</t>
    <rPh sb="0" eb="2">
      <t>レイワ</t>
    </rPh>
    <rPh sb="3" eb="4">
      <t>ネン</t>
    </rPh>
    <rPh sb="4" eb="5">
      <t>ガンネン</t>
    </rPh>
    <rPh sb="5" eb="6">
      <t>ガツ</t>
    </rPh>
    <rPh sb="8" eb="9">
      <t>ニチ</t>
    </rPh>
    <phoneticPr fontId="2"/>
  </si>
  <si>
    <r>
      <rPr>
        <sz val="18.5"/>
        <rFont val="ＭＳ Ｐゴシック"/>
        <family val="3"/>
        <charset val="128"/>
      </rPr>
      <t>大阪府私立高等学校等教育振興補助金事業計画書</t>
    </r>
    <r>
      <rPr>
        <sz val="14"/>
        <rFont val="ＭＳ Ｐゴシック"/>
        <family val="3"/>
        <charset val="128"/>
      </rPr>
      <t xml:space="preserve">
</t>
    </r>
    <r>
      <rPr>
        <sz val="12.5"/>
        <rFont val="ＭＳ Ｐゴシック"/>
        <family val="3"/>
        <charset val="128"/>
      </rPr>
      <t>（障がいのある生徒の高校生活支援事業）</t>
    </r>
    <rPh sb="0" eb="3">
      <t>オオサカフ</t>
    </rPh>
    <rPh sb="3" eb="5">
      <t>シリツ</t>
    </rPh>
    <rPh sb="5" eb="7">
      <t>コウトウ</t>
    </rPh>
    <rPh sb="7" eb="9">
      <t>ガッコウ</t>
    </rPh>
    <rPh sb="9" eb="10">
      <t>トウ</t>
    </rPh>
    <rPh sb="10" eb="12">
      <t>キョウイク</t>
    </rPh>
    <rPh sb="12" eb="14">
      <t>シンコウ</t>
    </rPh>
    <rPh sb="14" eb="17">
      <t>ホジョキン</t>
    </rPh>
    <rPh sb="17" eb="19">
      <t>ジギョウ</t>
    </rPh>
    <rPh sb="19" eb="21">
      <t>ケイカク</t>
    </rPh>
    <rPh sb="21" eb="22">
      <t>ショ</t>
    </rPh>
    <rPh sb="24" eb="25">
      <t>ショウ</t>
    </rPh>
    <phoneticPr fontId="2"/>
  </si>
  <si>
    <t>※介助員又は学習支援員の配置については、契約期間中、原則として、生徒による毎月１回以上</t>
    <rPh sb="1" eb="3">
      <t>カイジョ</t>
    </rPh>
    <rPh sb="3" eb="4">
      <t>イン</t>
    </rPh>
    <rPh sb="4" eb="5">
      <t>マタ</t>
    </rPh>
    <rPh sb="6" eb="8">
      <t>ガクシュウ</t>
    </rPh>
    <rPh sb="8" eb="10">
      <t>シエン</t>
    </rPh>
    <rPh sb="10" eb="11">
      <t>イン</t>
    </rPh>
    <rPh sb="12" eb="14">
      <t>ハイチ</t>
    </rPh>
    <rPh sb="20" eb="22">
      <t>ケイヤク</t>
    </rPh>
    <rPh sb="22" eb="25">
      <t>キカンチュウ</t>
    </rPh>
    <rPh sb="26" eb="28">
      <t>ゲンソク</t>
    </rPh>
    <rPh sb="32" eb="34">
      <t>セイト</t>
    </rPh>
    <rPh sb="37" eb="39">
      <t>マイツキ</t>
    </rPh>
    <rPh sb="40" eb="41">
      <t>カイ</t>
    </rPh>
    <rPh sb="41" eb="43">
      <t>イジョウ</t>
    </rPh>
    <phoneticPr fontId="1"/>
  </si>
  <si>
    <t>※介助員又は学習支援員の配置については、契約期間中、原則として、生徒による毎月１回以上の</t>
    <rPh sb="1" eb="3">
      <t>カイジョ</t>
    </rPh>
    <rPh sb="3" eb="4">
      <t>イン</t>
    </rPh>
    <rPh sb="4" eb="5">
      <t>マタ</t>
    </rPh>
    <rPh sb="6" eb="8">
      <t>ガクシュウ</t>
    </rPh>
    <rPh sb="8" eb="10">
      <t>シエン</t>
    </rPh>
    <rPh sb="10" eb="11">
      <t>イン</t>
    </rPh>
    <rPh sb="12" eb="14">
      <t>ハイチ</t>
    </rPh>
    <rPh sb="20" eb="22">
      <t>ケイヤク</t>
    </rPh>
    <rPh sb="22" eb="25">
      <t>キカンチュウ</t>
    </rPh>
    <rPh sb="26" eb="28">
      <t>ゲンソク</t>
    </rPh>
    <rPh sb="32" eb="34">
      <t>セイト</t>
    </rPh>
    <rPh sb="37" eb="39">
      <t>マイツキ</t>
    </rPh>
    <rPh sb="40" eb="41">
      <t>カイ</t>
    </rPh>
    <rPh sb="41" eb="43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</si>
</sst>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円&quot;"/>
    <numFmt numFmtId="177" formatCode="#,##0&quot;日 &quot;"/>
    <numFmt numFmtId="178" formatCode="#,##0_);[Red]\(#,##0\)"/>
    <numFmt numFmtId="179" formatCode="#,###\ "/>
  </numFmts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name val="ＭＳ Ｐゴシック"/>
      <family val="3"/>
      <charset val="128"/>
    </font>
    <font>
      <sz val="12.5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15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distributed" vertical="center"/>
    </xf>
    <xf numFmtId="0" fontId="0" fillId="2" borderId="1" xfId="0" applyFill="1" applyBorder="1" applyAlignment="1">
      <alignment horizontal="left" vertical="center"/>
    </xf>
    <xf numFmtId="0" fontId="0" fillId="0" borderId="2" xfId="0" applyBorder="1" applyAlignment="1">
      <alignment horizontal="distributed" vertical="center"/>
    </xf>
    <xf numFmtId="0" fontId="0" fillId="2" borderId="2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177" fontId="0" fillId="2" borderId="0" xfId="0" applyNumberFormat="1" applyFill="1" applyBorder="1" applyAlignment="1">
      <alignment vertical="center"/>
    </xf>
    <xf numFmtId="0" fontId="0" fillId="0" borderId="6" xfId="0" applyBorder="1" applyAlignment="1">
      <alignment vertical="top"/>
    </xf>
    <xf numFmtId="0" fontId="0" fillId="0" borderId="0" xfId="0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top"/>
    </xf>
    <xf numFmtId="0" fontId="4" fillId="2" borderId="7" xfId="0" applyFont="1" applyFill="1" applyBorder="1" applyAlignment="1">
      <alignment vertical="top"/>
    </xf>
    <xf numFmtId="0" fontId="4" fillId="2" borderId="7" xfId="0" applyFont="1" applyFill="1" applyBorder="1" applyAlignment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3" xfId="0" applyBorder="1" applyAlignment="1">
      <alignment horizontal="center" vertical="center"/>
    </xf>
    <xf numFmtId="178" fontId="0" fillId="0" borderId="13" xfId="1" applyNumberFormat="1" applyFont="1" applyBorder="1" applyAlignment="1">
      <alignment vertical="center"/>
    </xf>
    <xf numFmtId="179" fontId="0" fillId="0" borderId="18" xfId="0" applyNumberForma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right" vertical="center" indent="1"/>
    </xf>
    <xf numFmtId="0" fontId="9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178" fontId="9" fillId="0" borderId="13" xfId="1" applyNumberFormat="1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178" fontId="9" fillId="0" borderId="18" xfId="0" applyNumberFormat="1" applyFont="1" applyBorder="1" applyAlignment="1">
      <alignment vertical="center"/>
    </xf>
    <xf numFmtId="0" fontId="9" fillId="0" borderId="1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22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0" xfId="0" applyFont="1"/>
    <xf numFmtId="0" fontId="11" fillId="0" borderId="7" xfId="0" applyFont="1" applyBorder="1" applyAlignment="1">
      <alignment vertical="center" wrapText="1"/>
    </xf>
    <xf numFmtId="0" fontId="11" fillId="0" borderId="6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6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176" fontId="0" fillId="0" borderId="0" xfId="0" applyNumberFormat="1" applyBorder="1" applyAlignment="1">
      <alignment vertical="center" shrinkToFit="1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distributed" textRotation="255" indent="1"/>
    </xf>
    <xf numFmtId="0" fontId="0" fillId="0" borderId="4" xfId="0" applyBorder="1" applyAlignment="1">
      <alignment horizontal="center" vertical="distributed" textRotation="255" indent="1"/>
    </xf>
    <xf numFmtId="0" fontId="0" fillId="0" borderId="5" xfId="0" applyBorder="1" applyAlignment="1">
      <alignment horizontal="center" vertical="distributed" textRotation="255" indent="1"/>
    </xf>
    <xf numFmtId="0" fontId="0" fillId="0" borderId="6" xfId="0" applyBorder="1" applyAlignment="1">
      <alignment horizontal="center" vertical="distributed" textRotation="255" indent="1"/>
    </xf>
    <xf numFmtId="0" fontId="0" fillId="0" borderId="0" xfId="0" applyBorder="1" applyAlignment="1">
      <alignment horizontal="center" vertical="distributed" textRotation="255" indent="1"/>
    </xf>
    <xf numFmtId="0" fontId="0" fillId="0" borderId="7" xfId="0" applyBorder="1" applyAlignment="1">
      <alignment horizontal="center" vertical="distributed" textRotation="255" indent="1"/>
    </xf>
    <xf numFmtId="0" fontId="0" fillId="0" borderId="19" xfId="0" applyBorder="1" applyAlignment="1">
      <alignment horizontal="center" vertical="distributed" textRotation="255" indent="1"/>
    </xf>
    <xf numFmtId="0" fontId="0" fillId="0" borderId="20" xfId="0" applyBorder="1" applyAlignment="1">
      <alignment horizontal="center" vertical="distributed" textRotation="255" indent="1"/>
    </xf>
    <xf numFmtId="0" fontId="0" fillId="0" borderId="21" xfId="0" applyBorder="1" applyAlignment="1">
      <alignment horizontal="center" vertical="distributed" textRotation="255" inden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1" xfId="0" applyBorder="1" applyAlignment="1">
      <alignment vertical="center"/>
    </xf>
    <xf numFmtId="176" fontId="0" fillId="0" borderId="0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9" fillId="0" borderId="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distributed" vertical="center"/>
    </xf>
    <xf numFmtId="0" fontId="11" fillId="0" borderId="1" xfId="0" applyFont="1" applyBorder="1" applyAlignment="1">
      <alignment horizontal="distributed" vertical="center"/>
    </xf>
    <xf numFmtId="0" fontId="11" fillId="0" borderId="2" xfId="0" applyFont="1" applyBorder="1" applyAlignment="1">
      <alignment horizontal="distributed" vertical="center"/>
    </xf>
    <xf numFmtId="0" fontId="0" fillId="2" borderId="13" xfId="0" applyFill="1" applyBorder="1" applyAlignment="1" applyProtection="1">
      <alignment vertical="center"/>
      <protection locked="0"/>
    </xf>
    <xf numFmtId="178" fontId="0" fillId="2" borderId="13" xfId="1" applyNumberFormat="1" applyFon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right" vertical="center"/>
      <protection locked="0"/>
    </xf>
    <xf numFmtId="0" fontId="0" fillId="2" borderId="0" xfId="0" applyFill="1" applyBorder="1" applyAlignment="1" applyProtection="1">
      <alignment horizontal="left" vertical="center" shrinkToFit="1"/>
      <protection locked="0"/>
    </xf>
    <xf numFmtId="177" fontId="0" fillId="2" borderId="0" xfId="0" applyNumberForma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left" vertical="top"/>
      <protection locked="0"/>
    </xf>
    <xf numFmtId="0" fontId="4" fillId="2" borderId="7" xfId="0" applyFont="1" applyFill="1" applyBorder="1" applyAlignment="1" applyProtection="1">
      <alignment horizontal="left" vertical="top"/>
      <protection locked="0"/>
    </xf>
    <xf numFmtId="0" fontId="4" fillId="2" borderId="1" xfId="0" applyFont="1" applyFill="1" applyBorder="1" applyAlignment="1" applyProtection="1">
      <alignment horizontal="left" vertical="top"/>
      <protection locked="0"/>
    </xf>
    <xf numFmtId="0" fontId="4" fillId="2" borderId="9" xfId="0" applyFont="1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 shrinkToFi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9" xfId="0" applyFill="1" applyBorder="1" applyAlignment="1" applyProtection="1">
      <alignment horizontal="left" vertical="top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workbookViewId="0">
      <selection activeCell="F29" sqref="F29"/>
    </sheetView>
  </sheetViews>
  <sheetFormatPr defaultRowHeight="13.2" x14ac:dyDescent="0.2"/>
  <cols>
    <col min="1" max="1" width="4.109375" customWidth="1"/>
    <col min="2" max="2" width="2.44140625" customWidth="1"/>
    <col min="3" max="3" width="3.21875" customWidth="1"/>
    <col min="4" max="4" width="29" customWidth="1"/>
    <col min="5" max="5" width="15.6640625" customWidth="1"/>
    <col min="6" max="6" width="15" customWidth="1"/>
    <col min="7" max="7" width="19.21875" customWidth="1"/>
  </cols>
  <sheetData>
    <row r="1" spans="1:7" ht="20.25" customHeight="1" x14ac:dyDescent="0.2">
      <c r="A1" s="1" t="s">
        <v>27</v>
      </c>
      <c r="B1" s="1"/>
      <c r="C1" s="1"/>
      <c r="D1" s="1"/>
      <c r="E1" s="1"/>
      <c r="F1" s="1"/>
      <c r="G1" s="1"/>
    </row>
    <row r="2" spans="1:7" ht="11.25" customHeight="1" x14ac:dyDescent="0.2">
      <c r="A2" s="1"/>
      <c r="B2" s="1"/>
      <c r="C2" s="1"/>
      <c r="D2" s="1"/>
      <c r="E2" s="1"/>
      <c r="F2" s="1"/>
      <c r="G2" s="1"/>
    </row>
    <row r="3" spans="1:7" ht="57.75" customHeight="1" x14ac:dyDescent="0.2">
      <c r="A3" s="87" t="s">
        <v>77</v>
      </c>
      <c r="B3" s="88"/>
      <c r="C3" s="88"/>
      <c r="D3" s="88"/>
      <c r="E3" s="88"/>
      <c r="F3" s="88"/>
      <c r="G3" s="88"/>
    </row>
    <row r="4" spans="1:7" ht="12.75" customHeight="1" x14ac:dyDescent="0.2">
      <c r="A4" s="30"/>
      <c r="B4" s="31"/>
      <c r="C4" s="31"/>
      <c r="D4" s="31"/>
      <c r="E4" s="31"/>
      <c r="F4" s="31"/>
      <c r="G4" s="31"/>
    </row>
    <row r="5" spans="1:7" ht="16.2" x14ac:dyDescent="0.2">
      <c r="A5" s="30"/>
      <c r="B5" s="31"/>
      <c r="C5" s="31"/>
      <c r="D5" s="31"/>
      <c r="E5" s="31"/>
      <c r="F5" s="133" t="s">
        <v>76</v>
      </c>
      <c r="G5" s="133"/>
    </row>
    <row r="6" spans="1:7" ht="13.5" customHeight="1" x14ac:dyDescent="0.2">
      <c r="A6" s="30"/>
      <c r="B6" s="31"/>
      <c r="C6" s="31"/>
      <c r="D6" s="31"/>
      <c r="E6" s="31"/>
      <c r="F6" s="32"/>
      <c r="G6" s="32"/>
    </row>
    <row r="7" spans="1:7" ht="16.2" x14ac:dyDescent="0.2">
      <c r="A7" s="33" t="s">
        <v>63</v>
      </c>
      <c r="B7" s="31"/>
      <c r="C7" s="31"/>
      <c r="D7" s="31"/>
      <c r="E7" s="31"/>
      <c r="F7" s="31"/>
      <c r="G7" s="31"/>
    </row>
    <row r="8" spans="1:7" ht="18.75" customHeight="1" x14ac:dyDescent="0.2">
      <c r="A8" s="1"/>
      <c r="B8" s="1"/>
      <c r="C8" s="1"/>
      <c r="D8" s="1"/>
      <c r="E8" s="1"/>
      <c r="F8" s="1"/>
      <c r="G8" s="1"/>
    </row>
    <row r="9" spans="1:7" ht="24" customHeight="1" x14ac:dyDescent="0.2">
      <c r="A9" s="1"/>
      <c r="B9" s="1"/>
      <c r="C9" s="1"/>
      <c r="D9" s="1"/>
      <c r="E9" s="34" t="s">
        <v>28</v>
      </c>
      <c r="F9" s="134"/>
      <c r="G9" s="134"/>
    </row>
    <row r="10" spans="1:7" ht="24" customHeight="1" x14ac:dyDescent="0.2">
      <c r="A10" s="1"/>
      <c r="B10" s="1"/>
      <c r="C10" s="1"/>
      <c r="D10" s="1"/>
      <c r="E10" s="34" t="s">
        <v>29</v>
      </c>
      <c r="F10" s="134"/>
      <c r="G10" s="134"/>
    </row>
    <row r="11" spans="1:7" ht="24" customHeight="1" x14ac:dyDescent="0.2">
      <c r="A11" s="1"/>
      <c r="B11" s="1"/>
      <c r="C11" s="1"/>
      <c r="D11" s="1"/>
      <c r="E11" s="34" t="s">
        <v>64</v>
      </c>
      <c r="F11" s="134"/>
      <c r="G11" s="134"/>
    </row>
    <row r="12" spans="1:7" ht="18" customHeight="1" x14ac:dyDescent="0.2">
      <c r="A12" s="1"/>
      <c r="B12" s="1"/>
      <c r="C12" s="1"/>
      <c r="D12" s="1"/>
      <c r="E12" s="35"/>
      <c r="F12" s="1"/>
      <c r="G12" s="1"/>
    </row>
    <row r="13" spans="1:7" ht="26.25" customHeight="1" x14ac:dyDescent="0.2">
      <c r="A13" s="89" t="s">
        <v>30</v>
      </c>
      <c r="B13" s="89"/>
      <c r="C13" s="89"/>
      <c r="D13" s="89"/>
      <c r="E13" s="89"/>
      <c r="F13" s="89"/>
      <c r="G13" s="89"/>
    </row>
    <row r="14" spans="1:7" ht="8.25" customHeight="1" x14ac:dyDescent="0.2">
      <c r="A14" s="1"/>
      <c r="B14" s="1"/>
      <c r="C14" s="1"/>
      <c r="D14" s="1"/>
      <c r="E14" s="35"/>
      <c r="F14" s="1"/>
      <c r="G14" s="1"/>
    </row>
    <row r="15" spans="1:7" ht="14.4" x14ac:dyDescent="0.2">
      <c r="A15" s="90" t="s">
        <v>31</v>
      </c>
      <c r="B15" s="90"/>
      <c r="C15" s="90"/>
      <c r="D15" s="90"/>
      <c r="E15" s="90"/>
      <c r="F15" s="90"/>
      <c r="G15" s="90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32" t="s">
        <v>32</v>
      </c>
    </row>
    <row r="18" spans="1:7" ht="23.25" customHeight="1" x14ac:dyDescent="0.2">
      <c r="A18" s="91" t="s">
        <v>33</v>
      </c>
      <c r="B18" s="92"/>
      <c r="C18" s="93"/>
      <c r="D18" s="97" t="s">
        <v>34</v>
      </c>
      <c r="E18" s="97" t="s">
        <v>10</v>
      </c>
      <c r="F18" s="99" t="s">
        <v>35</v>
      </c>
      <c r="G18" s="100"/>
    </row>
    <row r="19" spans="1:7" ht="24.75" customHeight="1" x14ac:dyDescent="0.2">
      <c r="A19" s="94"/>
      <c r="B19" s="95"/>
      <c r="C19" s="96"/>
      <c r="D19" s="98"/>
      <c r="E19" s="98"/>
      <c r="F19" s="36" t="s">
        <v>36</v>
      </c>
      <c r="G19" s="36" t="s">
        <v>37</v>
      </c>
    </row>
    <row r="20" spans="1:7" ht="60" customHeight="1" x14ac:dyDescent="0.2">
      <c r="A20" s="75" t="s">
        <v>38</v>
      </c>
      <c r="B20" s="76"/>
      <c r="C20" s="77"/>
      <c r="D20" s="128"/>
      <c r="E20" s="129"/>
      <c r="F20" s="129"/>
      <c r="G20" s="37" t="str">
        <f>IF(E20&gt;0,E20-F20,"")</f>
        <v/>
      </c>
    </row>
    <row r="21" spans="1:7" ht="63.75" customHeight="1" x14ac:dyDescent="0.2">
      <c r="A21" s="78"/>
      <c r="B21" s="79"/>
      <c r="C21" s="80"/>
      <c r="D21" s="128"/>
      <c r="E21" s="129"/>
      <c r="F21" s="129"/>
      <c r="G21" s="37" t="str">
        <f t="shared" ref="G21:G23" si="0">IF(E21&gt;0,E21-F21,"")</f>
        <v/>
      </c>
    </row>
    <row r="22" spans="1:7" ht="68.25" customHeight="1" x14ac:dyDescent="0.2">
      <c r="A22" s="78"/>
      <c r="B22" s="79"/>
      <c r="C22" s="80"/>
      <c r="D22" s="128"/>
      <c r="E22" s="129"/>
      <c r="F22" s="129"/>
      <c r="G22" s="37" t="str">
        <f t="shared" si="0"/>
        <v/>
      </c>
    </row>
    <row r="23" spans="1:7" ht="68.25" customHeight="1" thickBot="1" x14ac:dyDescent="0.25">
      <c r="A23" s="81"/>
      <c r="B23" s="82"/>
      <c r="C23" s="83"/>
      <c r="D23" s="130"/>
      <c r="E23" s="129"/>
      <c r="F23" s="129"/>
      <c r="G23" s="37" t="str">
        <f t="shared" si="0"/>
        <v/>
      </c>
    </row>
    <row r="24" spans="1:7" ht="68.25" customHeight="1" thickTop="1" x14ac:dyDescent="0.2">
      <c r="A24" s="84" t="s">
        <v>39</v>
      </c>
      <c r="B24" s="85"/>
      <c r="C24" s="85"/>
      <c r="D24" s="86"/>
      <c r="E24" s="38">
        <f>SUM(E20:E23)</f>
        <v>0</v>
      </c>
      <c r="F24" s="38">
        <f>SUM(F20:F23)</f>
        <v>0</v>
      </c>
      <c r="G24" s="38">
        <f>SUM(G20:G23)</f>
        <v>0</v>
      </c>
    </row>
    <row r="25" spans="1:7" ht="21.75" customHeight="1" x14ac:dyDescent="0.2">
      <c r="A25" s="39" t="s">
        <v>40</v>
      </c>
      <c r="B25" s="1"/>
      <c r="C25" s="1"/>
      <c r="D25" s="1"/>
      <c r="E25" s="11"/>
      <c r="F25" s="11"/>
      <c r="G25" s="11"/>
    </row>
    <row r="26" spans="1:7" ht="14.4" x14ac:dyDescent="0.2">
      <c r="A26" s="39"/>
      <c r="B26" s="1"/>
      <c r="C26" s="1"/>
      <c r="D26" s="1"/>
      <c r="E26" s="11"/>
      <c r="F26" s="11"/>
      <c r="G26" s="11"/>
    </row>
    <row r="27" spans="1:7" x14ac:dyDescent="0.2">
      <c r="A27" s="1"/>
      <c r="B27" s="1"/>
      <c r="C27" s="1"/>
      <c r="D27" s="1"/>
      <c r="E27" s="2" t="s">
        <v>41</v>
      </c>
      <c r="F27" s="131"/>
      <c r="G27" s="131"/>
    </row>
    <row r="28" spans="1:7" x14ac:dyDescent="0.2">
      <c r="A28" s="1"/>
      <c r="B28" s="1"/>
      <c r="C28" s="1"/>
      <c r="D28" s="1"/>
      <c r="E28" s="4" t="s">
        <v>42</v>
      </c>
      <c r="F28" s="132"/>
      <c r="G28" s="132"/>
    </row>
  </sheetData>
  <sheetProtection algorithmName="SHA-512" hashValue="PmaMIytomfto/CAby7IqQsXct68BWJiKJ7nylHBSdJDtu5OTXJyrDnmQzNsPnMGS99ibRb+oxu9Gchgv21tZXg==" saltValue="NEop1tQpfMpu9DLNwLVdtA==" spinCount="100000" sheet="1" objects="1" scenarios="1" formatRows="0"/>
  <mergeCells count="13">
    <mergeCell ref="A20:C23"/>
    <mergeCell ref="A24:D24"/>
    <mergeCell ref="A3:G3"/>
    <mergeCell ref="F5:G5"/>
    <mergeCell ref="A13:G13"/>
    <mergeCell ref="A15:G15"/>
    <mergeCell ref="A18:C19"/>
    <mergeCell ref="D18:D19"/>
    <mergeCell ref="E18:E19"/>
    <mergeCell ref="F18:G18"/>
    <mergeCell ref="F9:G9"/>
    <mergeCell ref="F10:G10"/>
    <mergeCell ref="F11:G11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8"/>
  <sheetViews>
    <sheetView workbookViewId="0"/>
  </sheetViews>
  <sheetFormatPr defaultRowHeight="13.2" x14ac:dyDescent="0.2"/>
  <cols>
    <col min="1" max="1" width="10.109375" style="1" customWidth="1"/>
    <col min="2" max="2" width="2.33203125" style="1" customWidth="1"/>
    <col min="3" max="3" width="8.33203125" style="1" customWidth="1"/>
    <col min="4" max="4" width="4.88671875" style="1" customWidth="1"/>
    <col min="5" max="5" width="9.44140625" style="1" customWidth="1"/>
    <col min="6" max="6" width="3.6640625" style="1" customWidth="1"/>
    <col min="7" max="7" width="8.21875" style="1" customWidth="1"/>
    <col min="8" max="8" width="8.6640625" style="1" customWidth="1"/>
    <col min="9" max="9" width="8.44140625" style="1" customWidth="1"/>
    <col min="10" max="10" width="12.109375" style="1" customWidth="1"/>
    <col min="11" max="11" width="12.44140625" style="1" customWidth="1"/>
  </cols>
  <sheetData>
    <row r="1" spans="1:11" x14ac:dyDescent="0.2">
      <c r="A1" s="1" t="s">
        <v>0</v>
      </c>
    </row>
    <row r="3" spans="1:11" ht="21.6" x14ac:dyDescent="0.2">
      <c r="A3" s="109" t="s">
        <v>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</row>
    <row r="5" spans="1:11" ht="23.25" customHeight="1" x14ac:dyDescent="0.2">
      <c r="H5" s="110" t="s">
        <v>2</v>
      </c>
      <c r="I5" s="110"/>
      <c r="J5" s="140"/>
      <c r="K5" s="140"/>
    </row>
    <row r="6" spans="1:11" ht="26.25" customHeight="1" x14ac:dyDescent="0.2">
      <c r="H6" s="111" t="s">
        <v>3</v>
      </c>
      <c r="I6" s="111"/>
      <c r="J6" s="141"/>
      <c r="K6" s="141"/>
    </row>
    <row r="7" spans="1:11" ht="28.5" customHeight="1" x14ac:dyDescent="0.2">
      <c r="H7" s="111" t="s">
        <v>4</v>
      </c>
      <c r="I7" s="111"/>
      <c r="J7" s="142"/>
      <c r="K7" s="142"/>
    </row>
    <row r="8" spans="1:11" x14ac:dyDescent="0.2">
      <c r="I8" s="6"/>
      <c r="J8" s="6"/>
      <c r="K8" s="6"/>
    </row>
    <row r="9" spans="1:11" ht="32.25" customHeight="1" x14ac:dyDescent="0.2">
      <c r="A9" s="102" t="s">
        <v>5</v>
      </c>
      <c r="B9" s="102"/>
      <c r="C9" s="102"/>
      <c r="D9" s="7"/>
      <c r="E9" s="7"/>
      <c r="F9" s="7"/>
      <c r="G9" s="7"/>
      <c r="H9" s="7"/>
      <c r="I9" s="7"/>
      <c r="J9" s="7"/>
      <c r="K9" s="8"/>
    </row>
    <row r="10" spans="1:11" ht="21" customHeight="1" x14ac:dyDescent="0.2">
      <c r="A10" s="143" t="s">
        <v>25</v>
      </c>
      <c r="B10" s="144"/>
      <c r="C10" s="149"/>
      <c r="D10" s="149"/>
      <c r="E10" s="149"/>
      <c r="F10" s="149"/>
      <c r="G10" s="149"/>
      <c r="H10" s="149"/>
      <c r="I10" s="149"/>
      <c r="J10" s="149"/>
      <c r="K10" s="150"/>
    </row>
    <row r="11" spans="1:11" ht="23.25" customHeight="1" x14ac:dyDescent="0.2">
      <c r="A11" s="151"/>
      <c r="B11" s="149"/>
      <c r="C11" s="149"/>
      <c r="D11" s="149"/>
      <c r="E11" s="149"/>
      <c r="F11" s="149"/>
      <c r="G11" s="149"/>
      <c r="H11" s="149"/>
      <c r="I11" s="149"/>
      <c r="J11" s="149"/>
      <c r="K11" s="150"/>
    </row>
    <row r="12" spans="1:11" x14ac:dyDescent="0.2">
      <c r="A12" s="151"/>
      <c r="B12" s="149"/>
      <c r="C12" s="149"/>
      <c r="D12" s="149"/>
      <c r="E12" s="149"/>
      <c r="F12" s="149"/>
      <c r="G12" s="149"/>
      <c r="H12" s="149"/>
      <c r="I12" s="149"/>
      <c r="J12" s="149"/>
      <c r="K12" s="150"/>
    </row>
    <row r="13" spans="1:11" ht="22.2" customHeight="1" x14ac:dyDescent="0.2">
      <c r="A13" s="152"/>
      <c r="B13" s="153"/>
      <c r="C13" s="153"/>
      <c r="D13" s="153"/>
      <c r="E13" s="153"/>
      <c r="F13" s="153"/>
      <c r="G13" s="153"/>
      <c r="H13" s="153"/>
      <c r="I13" s="153"/>
      <c r="J13" s="153"/>
      <c r="K13" s="154"/>
    </row>
    <row r="14" spans="1:11" ht="33.75" customHeight="1" x14ac:dyDescent="0.2">
      <c r="A14" s="102" t="s">
        <v>6</v>
      </c>
      <c r="B14" s="102"/>
      <c r="C14" s="102"/>
      <c r="D14" s="102"/>
      <c r="E14" s="7"/>
      <c r="F14" s="7"/>
      <c r="G14" s="7"/>
      <c r="H14" s="7"/>
      <c r="I14" s="7"/>
      <c r="J14" s="7"/>
      <c r="K14" s="8"/>
    </row>
    <row r="15" spans="1:11" x14ac:dyDescent="0.2">
      <c r="A15" s="143" t="s">
        <v>26</v>
      </c>
      <c r="B15" s="144"/>
      <c r="C15" s="144"/>
      <c r="D15" s="144"/>
      <c r="E15" s="144"/>
      <c r="F15" s="144"/>
      <c r="G15" s="144"/>
      <c r="H15" s="144"/>
      <c r="I15" s="144"/>
      <c r="J15" s="144"/>
      <c r="K15" s="145"/>
    </row>
    <row r="16" spans="1:11" x14ac:dyDescent="0.2">
      <c r="A16" s="143"/>
      <c r="B16" s="144"/>
      <c r="C16" s="144"/>
      <c r="D16" s="144"/>
      <c r="E16" s="144"/>
      <c r="F16" s="144"/>
      <c r="G16" s="144"/>
      <c r="H16" s="144"/>
      <c r="I16" s="144"/>
      <c r="J16" s="144"/>
      <c r="K16" s="145"/>
    </row>
    <row r="17" spans="1:11" x14ac:dyDescent="0.2">
      <c r="A17" s="143"/>
      <c r="B17" s="144"/>
      <c r="C17" s="144"/>
      <c r="D17" s="144"/>
      <c r="E17" s="144"/>
      <c r="F17" s="144"/>
      <c r="G17" s="144"/>
      <c r="H17" s="144"/>
      <c r="I17" s="144"/>
      <c r="J17" s="144"/>
      <c r="K17" s="145"/>
    </row>
    <row r="18" spans="1:11" x14ac:dyDescent="0.2">
      <c r="A18" s="143"/>
      <c r="B18" s="144"/>
      <c r="C18" s="144"/>
      <c r="D18" s="144"/>
      <c r="E18" s="144"/>
      <c r="F18" s="144"/>
      <c r="G18" s="144"/>
      <c r="H18" s="144"/>
      <c r="I18" s="144"/>
      <c r="J18" s="144"/>
      <c r="K18" s="145"/>
    </row>
    <row r="19" spans="1:11" x14ac:dyDescent="0.2">
      <c r="A19" s="143"/>
      <c r="B19" s="144"/>
      <c r="C19" s="144"/>
      <c r="D19" s="144"/>
      <c r="E19" s="144"/>
      <c r="F19" s="144"/>
      <c r="G19" s="144"/>
      <c r="H19" s="144"/>
      <c r="I19" s="144"/>
      <c r="J19" s="144"/>
      <c r="K19" s="145"/>
    </row>
    <row r="20" spans="1:11" x14ac:dyDescent="0.2">
      <c r="A20" s="143"/>
      <c r="B20" s="144"/>
      <c r="C20" s="144"/>
      <c r="D20" s="144"/>
      <c r="E20" s="144"/>
      <c r="F20" s="144"/>
      <c r="G20" s="144"/>
      <c r="H20" s="144"/>
      <c r="I20" s="144"/>
      <c r="J20" s="144"/>
      <c r="K20" s="145"/>
    </row>
    <row r="21" spans="1:11" x14ac:dyDescent="0.2">
      <c r="A21" s="143"/>
      <c r="B21" s="144"/>
      <c r="C21" s="144"/>
      <c r="D21" s="144"/>
      <c r="E21" s="144"/>
      <c r="F21" s="144"/>
      <c r="G21" s="144"/>
      <c r="H21" s="144"/>
      <c r="I21" s="144"/>
      <c r="J21" s="144"/>
      <c r="K21" s="145"/>
    </row>
    <row r="22" spans="1:11" x14ac:dyDescent="0.2">
      <c r="A22" s="143"/>
      <c r="B22" s="144"/>
      <c r="C22" s="144"/>
      <c r="D22" s="144"/>
      <c r="E22" s="144"/>
      <c r="F22" s="144"/>
      <c r="G22" s="144"/>
      <c r="H22" s="144"/>
      <c r="I22" s="144"/>
      <c r="J22" s="144"/>
      <c r="K22" s="145"/>
    </row>
    <row r="23" spans="1:11" x14ac:dyDescent="0.2">
      <c r="A23" s="143"/>
      <c r="B23" s="144"/>
      <c r="C23" s="144"/>
      <c r="D23" s="144"/>
      <c r="E23" s="144"/>
      <c r="F23" s="144"/>
      <c r="G23" s="144"/>
      <c r="H23" s="144"/>
      <c r="I23" s="144"/>
      <c r="J23" s="144"/>
      <c r="K23" s="145"/>
    </row>
    <row r="24" spans="1:11" x14ac:dyDescent="0.2">
      <c r="A24" s="143"/>
      <c r="B24" s="144"/>
      <c r="C24" s="144"/>
      <c r="D24" s="144"/>
      <c r="E24" s="144"/>
      <c r="F24" s="144"/>
      <c r="G24" s="144"/>
      <c r="H24" s="144"/>
      <c r="I24" s="144"/>
      <c r="J24" s="144"/>
      <c r="K24" s="145"/>
    </row>
    <row r="25" spans="1:11" x14ac:dyDescent="0.2">
      <c r="A25" s="146"/>
      <c r="B25" s="147"/>
      <c r="C25" s="147"/>
      <c r="D25" s="147"/>
      <c r="E25" s="147"/>
      <c r="F25" s="147"/>
      <c r="G25" s="147"/>
      <c r="H25" s="147"/>
      <c r="I25" s="147"/>
      <c r="J25" s="147"/>
      <c r="K25" s="148"/>
    </row>
    <row r="26" spans="1:11" ht="19.5" customHeight="1" x14ac:dyDescent="0.2">
      <c r="A26" s="103" t="s">
        <v>7</v>
      </c>
      <c r="B26" s="104"/>
      <c r="C26" s="105"/>
      <c r="D26" s="15" t="s">
        <v>8</v>
      </c>
      <c r="E26" s="7"/>
      <c r="F26" s="7"/>
      <c r="G26" s="7"/>
      <c r="H26" s="7"/>
      <c r="I26" s="7"/>
      <c r="J26" s="7"/>
      <c r="K26" s="8"/>
    </row>
    <row r="27" spans="1:11" ht="17.25" customHeight="1" x14ac:dyDescent="0.2">
      <c r="A27" s="9" t="s">
        <v>9</v>
      </c>
      <c r="B27" s="11"/>
      <c r="C27" s="11"/>
      <c r="D27" s="11"/>
      <c r="E27" s="11"/>
      <c r="F27" s="11"/>
      <c r="G27" s="11"/>
      <c r="H27" s="11"/>
      <c r="I27" s="11"/>
      <c r="J27" s="11"/>
      <c r="K27" s="12"/>
    </row>
    <row r="28" spans="1:11" ht="18" customHeight="1" x14ac:dyDescent="0.2">
      <c r="A28" s="9" t="s">
        <v>10</v>
      </c>
      <c r="B28" s="11"/>
      <c r="C28" s="16">
        <v>5000</v>
      </c>
      <c r="D28" s="17" t="s">
        <v>11</v>
      </c>
      <c r="E28" s="135"/>
      <c r="F28" s="11" t="s">
        <v>12</v>
      </c>
      <c r="G28" s="72">
        <f>C28*E28</f>
        <v>0</v>
      </c>
      <c r="H28" s="11"/>
      <c r="I28" s="11" t="s">
        <v>13</v>
      </c>
      <c r="J28" s="11"/>
      <c r="K28" s="12"/>
    </row>
    <row r="29" spans="1:11" x14ac:dyDescent="0.2">
      <c r="A29" s="19"/>
      <c r="B29" s="20"/>
      <c r="C29" s="20"/>
      <c r="D29" s="20"/>
      <c r="E29" s="21"/>
      <c r="F29" s="20"/>
      <c r="G29" s="20"/>
      <c r="H29" s="20"/>
      <c r="I29" s="136"/>
      <c r="J29" s="136"/>
      <c r="K29" s="137"/>
    </row>
    <row r="30" spans="1:11" ht="16.5" customHeight="1" x14ac:dyDescent="0.2">
      <c r="A30" s="9" t="s">
        <v>14</v>
      </c>
      <c r="B30" s="11"/>
      <c r="C30" s="11"/>
      <c r="D30" s="17" t="s">
        <v>12</v>
      </c>
      <c r="E30" s="106">
        <f>G28/2</f>
        <v>0</v>
      </c>
      <c r="F30" s="106"/>
      <c r="G30" s="11"/>
      <c r="H30" s="11"/>
      <c r="I30" s="136"/>
      <c r="J30" s="136"/>
      <c r="K30" s="137"/>
    </row>
    <row r="31" spans="1:11" ht="18.75" customHeight="1" x14ac:dyDescent="0.2">
      <c r="A31" s="9" t="s">
        <v>73</v>
      </c>
      <c r="B31" s="11"/>
      <c r="C31" s="11"/>
      <c r="D31" s="11"/>
      <c r="E31" s="107">
        <f>ROUNDDOWN(IF(E30&gt;=591000,591000,E30),-3)</f>
        <v>0</v>
      </c>
      <c r="F31" s="108">
        <f>ROUNDDOWN(IF(E31&gt;=840000,840000,E31),-3)</f>
        <v>0</v>
      </c>
      <c r="G31" s="11"/>
      <c r="H31" s="11"/>
      <c r="I31" s="136"/>
      <c r="J31" s="136"/>
      <c r="K31" s="137"/>
    </row>
    <row r="32" spans="1:11" x14ac:dyDescent="0.2">
      <c r="A32" s="9"/>
      <c r="B32" s="11"/>
      <c r="C32" s="11"/>
      <c r="D32" s="11"/>
      <c r="E32" s="11"/>
      <c r="F32" s="11"/>
      <c r="G32" s="11"/>
      <c r="H32" s="11"/>
      <c r="I32" s="11"/>
      <c r="J32" s="11"/>
      <c r="K32" s="12"/>
    </row>
    <row r="33" spans="1:11" ht="17.25" customHeight="1" x14ac:dyDescent="0.2">
      <c r="A33" s="9" t="s">
        <v>15</v>
      </c>
      <c r="B33" s="11"/>
      <c r="C33" s="11"/>
      <c r="D33" s="11"/>
      <c r="E33" s="11"/>
      <c r="F33" s="11"/>
      <c r="G33" s="11"/>
      <c r="H33" s="11"/>
      <c r="I33" s="11"/>
      <c r="J33" s="11"/>
      <c r="K33" s="12"/>
    </row>
    <row r="34" spans="1:11" ht="19.5" customHeight="1" x14ac:dyDescent="0.2">
      <c r="A34" s="9" t="s">
        <v>10</v>
      </c>
      <c r="B34" s="11"/>
      <c r="C34" s="16">
        <v>3000</v>
      </c>
      <c r="D34" s="17" t="s">
        <v>16</v>
      </c>
      <c r="E34" s="135"/>
      <c r="F34" s="11" t="s">
        <v>17</v>
      </c>
      <c r="G34" s="72">
        <f>C34*E34</f>
        <v>0</v>
      </c>
      <c r="H34" s="11"/>
      <c r="I34" s="11" t="s">
        <v>13</v>
      </c>
      <c r="J34" s="11"/>
      <c r="K34" s="12"/>
    </row>
    <row r="35" spans="1:11" x14ac:dyDescent="0.2">
      <c r="A35" s="19"/>
      <c r="B35" s="20"/>
      <c r="C35" s="20"/>
      <c r="D35" s="20"/>
      <c r="E35" s="21"/>
      <c r="F35" s="20"/>
      <c r="G35" s="20"/>
      <c r="H35" s="20"/>
      <c r="I35" s="136"/>
      <c r="J35" s="136"/>
      <c r="K35" s="137"/>
    </row>
    <row r="36" spans="1:11" ht="18" customHeight="1" x14ac:dyDescent="0.2">
      <c r="A36" s="9" t="s">
        <v>14</v>
      </c>
      <c r="B36" s="11"/>
      <c r="C36" s="11"/>
      <c r="D36" s="17" t="s">
        <v>17</v>
      </c>
      <c r="E36" s="106">
        <f>G34/2</f>
        <v>0</v>
      </c>
      <c r="F36" s="106"/>
      <c r="G36" s="11"/>
      <c r="H36" s="11"/>
      <c r="I36" s="136"/>
      <c r="J36" s="136"/>
      <c r="K36" s="137"/>
    </row>
    <row r="37" spans="1:11" x14ac:dyDescent="0.2">
      <c r="A37" s="9"/>
      <c r="B37" s="11"/>
      <c r="C37" s="11"/>
      <c r="D37" s="17"/>
      <c r="E37" s="26"/>
      <c r="F37" s="26"/>
      <c r="G37" s="11"/>
      <c r="H37" s="11"/>
      <c r="I37" s="136"/>
      <c r="J37" s="136"/>
      <c r="K37" s="137"/>
    </row>
    <row r="38" spans="1:11" x14ac:dyDescent="0.2">
      <c r="A38" s="9" t="s">
        <v>68</v>
      </c>
      <c r="B38" s="11"/>
      <c r="C38" s="11"/>
      <c r="D38" s="11"/>
      <c r="E38" s="107">
        <f>ROUNDDOWN(IF(E36&gt;=120000,120000,E36),-3)</f>
        <v>0</v>
      </c>
      <c r="F38" s="108">
        <f>ROUNDDOWN(IF(E38&gt;=840000,840000,E38),-3)</f>
        <v>0</v>
      </c>
      <c r="G38" s="11"/>
      <c r="H38" s="11"/>
      <c r="I38" s="136"/>
      <c r="J38" s="136"/>
      <c r="K38" s="137"/>
    </row>
    <row r="39" spans="1:11" x14ac:dyDescent="0.2">
      <c r="A39" s="27"/>
      <c r="B39" s="13"/>
      <c r="C39" s="13"/>
      <c r="D39" s="13"/>
      <c r="E39" s="13"/>
      <c r="F39" s="13"/>
      <c r="G39" s="13"/>
      <c r="H39" s="13"/>
      <c r="I39" s="138"/>
      <c r="J39" s="138"/>
      <c r="K39" s="139"/>
    </row>
    <row r="40" spans="1:11" ht="8.25" customHeight="1" x14ac:dyDescent="0.2"/>
    <row r="41" spans="1:11" ht="14.25" customHeight="1" x14ac:dyDescent="0.2">
      <c r="A41" s="1" t="s">
        <v>18</v>
      </c>
    </row>
    <row r="42" spans="1:11" ht="14.25" customHeight="1" x14ac:dyDescent="0.2">
      <c r="A42" s="1" t="s">
        <v>19</v>
      </c>
    </row>
    <row r="43" spans="1:11" ht="14.25" customHeight="1" x14ac:dyDescent="0.2">
      <c r="A43" s="1" t="s">
        <v>20</v>
      </c>
      <c r="C43" s="101" t="s">
        <v>21</v>
      </c>
      <c r="D43" s="101"/>
      <c r="E43" s="101"/>
      <c r="F43" s="101"/>
      <c r="G43" s="101"/>
      <c r="H43" s="101"/>
      <c r="I43" s="101"/>
      <c r="J43" s="101"/>
      <c r="K43" s="101"/>
    </row>
    <row r="44" spans="1:11" ht="14.25" customHeight="1" x14ac:dyDescent="0.2">
      <c r="C44" s="28" t="s">
        <v>22</v>
      </c>
      <c r="D44" s="28"/>
      <c r="E44" s="28"/>
      <c r="F44" s="28"/>
      <c r="G44" s="28"/>
      <c r="H44" s="28"/>
      <c r="I44" s="28"/>
      <c r="J44" s="28"/>
      <c r="K44" s="28"/>
    </row>
    <row r="45" spans="1:11" ht="14.25" customHeight="1" x14ac:dyDescent="0.2">
      <c r="C45" s="101" t="s">
        <v>23</v>
      </c>
      <c r="D45" s="101"/>
      <c r="E45" s="101"/>
      <c r="F45" s="101"/>
      <c r="G45" s="101"/>
      <c r="H45" s="101"/>
      <c r="I45" s="101"/>
      <c r="J45" s="101"/>
      <c r="K45" s="101"/>
    </row>
    <row r="46" spans="1:11" ht="14.25" customHeight="1" x14ac:dyDescent="0.2">
      <c r="C46" s="1" t="s">
        <v>24</v>
      </c>
    </row>
    <row r="47" spans="1:11" ht="14.25" customHeight="1" x14ac:dyDescent="0.2">
      <c r="A47" s="1" t="s">
        <v>78</v>
      </c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4.25" customHeight="1" x14ac:dyDescent="0.2">
      <c r="A48" s="1" t="s">
        <v>71</v>
      </c>
    </row>
  </sheetData>
  <sheetProtection algorithmName="SHA-512" hashValue="a2x+9Qt3kSSzOkWjB3IfMxpldFr+odbyJx1bT79fJD0BzjlWzzLWBva8/vQrWCAA2lmhqua2C8/+QZqu5JPdsA==" saltValue="mT4Mq1HPuCJUhTjuWneCWw==" spinCount="100000" sheet="1" objects="1" scenarios="1" formatRows="0"/>
  <mergeCells count="20">
    <mergeCell ref="A10:K13"/>
    <mergeCell ref="A3:K3"/>
    <mergeCell ref="H5:I5"/>
    <mergeCell ref="H6:I6"/>
    <mergeCell ref="H7:I7"/>
    <mergeCell ref="A9:C9"/>
    <mergeCell ref="J7:K7"/>
    <mergeCell ref="J6:K6"/>
    <mergeCell ref="J5:K5"/>
    <mergeCell ref="C43:K43"/>
    <mergeCell ref="C45:K45"/>
    <mergeCell ref="A14:D14"/>
    <mergeCell ref="A26:C26"/>
    <mergeCell ref="E30:F30"/>
    <mergeCell ref="E31:F31"/>
    <mergeCell ref="E36:F36"/>
    <mergeCell ref="E38:F38"/>
    <mergeCell ref="A15:K25"/>
    <mergeCell ref="I35:K39"/>
    <mergeCell ref="I29:K31"/>
  </mergeCells>
  <phoneticPr fontId="1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9"/>
  <sheetViews>
    <sheetView topLeftCell="A16" workbookViewId="0">
      <selection activeCell="E7" sqref="E7"/>
    </sheetView>
  </sheetViews>
  <sheetFormatPr defaultRowHeight="13.2" x14ac:dyDescent="0.2"/>
  <cols>
    <col min="1" max="1" width="3.109375" customWidth="1"/>
    <col min="2" max="3" width="3" customWidth="1"/>
    <col min="4" max="4" width="25.109375" customWidth="1"/>
    <col min="5" max="5" width="17.21875" customWidth="1"/>
    <col min="6" max="6" width="19" customWidth="1"/>
    <col min="7" max="7" width="18.33203125" customWidth="1"/>
  </cols>
  <sheetData>
    <row r="1" spans="1:7" ht="21" customHeight="1" x14ac:dyDescent="0.2">
      <c r="A1" s="1" t="s">
        <v>27</v>
      </c>
      <c r="B1" s="1"/>
      <c r="C1" s="1"/>
      <c r="D1" s="1"/>
      <c r="E1" s="1"/>
      <c r="F1" s="1"/>
      <c r="G1" s="71" t="s">
        <v>43</v>
      </c>
    </row>
    <row r="2" spans="1:7" ht="8.25" customHeight="1" x14ac:dyDescent="0.2">
      <c r="A2" s="1"/>
      <c r="B2" s="1"/>
      <c r="C2" s="1"/>
      <c r="D2" s="1"/>
      <c r="E2" s="1"/>
      <c r="F2" s="1"/>
      <c r="G2" s="1"/>
    </row>
    <row r="3" spans="1:7" ht="48" customHeight="1" x14ac:dyDescent="0.2">
      <c r="A3" s="87" t="s">
        <v>77</v>
      </c>
      <c r="B3" s="88"/>
      <c r="C3" s="88"/>
      <c r="D3" s="88"/>
      <c r="E3" s="88"/>
      <c r="F3" s="88"/>
      <c r="G3" s="88"/>
    </row>
    <row r="4" spans="1:7" ht="19.5" customHeight="1" x14ac:dyDescent="0.2">
      <c r="A4" s="30"/>
      <c r="B4" s="31"/>
      <c r="C4" s="31"/>
      <c r="D4" s="31"/>
      <c r="E4" s="31"/>
      <c r="F4" s="31"/>
      <c r="G4" s="31"/>
    </row>
    <row r="5" spans="1:7" ht="16.2" x14ac:dyDescent="0.2">
      <c r="A5" s="30"/>
      <c r="B5" s="31"/>
      <c r="C5" s="31"/>
      <c r="D5" s="31"/>
      <c r="E5" s="31"/>
      <c r="F5" s="116" t="s">
        <v>65</v>
      </c>
      <c r="G5" s="116"/>
    </row>
    <row r="6" spans="1:7" ht="13.5" customHeight="1" x14ac:dyDescent="0.2">
      <c r="A6" s="30"/>
      <c r="B6" s="31"/>
      <c r="C6" s="31"/>
      <c r="D6" s="31"/>
      <c r="E6" s="31"/>
      <c r="F6" s="32"/>
      <c r="G6" s="32"/>
    </row>
    <row r="7" spans="1:7" ht="16.2" x14ac:dyDescent="0.2">
      <c r="A7" s="33" t="s">
        <v>63</v>
      </c>
      <c r="B7" s="31"/>
      <c r="C7" s="31"/>
      <c r="D7" s="31"/>
      <c r="E7" s="31"/>
      <c r="F7" s="31"/>
      <c r="G7" s="31"/>
    </row>
    <row r="8" spans="1:7" ht="24.75" customHeight="1" x14ac:dyDescent="0.2">
      <c r="A8" s="1"/>
      <c r="B8" s="1"/>
      <c r="C8" s="1"/>
      <c r="D8" s="1"/>
      <c r="E8" s="1"/>
      <c r="F8" s="1"/>
      <c r="G8" s="1"/>
    </row>
    <row r="9" spans="1:7" ht="18.75" customHeight="1" x14ac:dyDescent="0.2">
      <c r="A9" s="1"/>
      <c r="B9" s="1"/>
      <c r="C9" s="1"/>
      <c r="D9" s="1"/>
      <c r="E9" s="34" t="s">
        <v>28</v>
      </c>
      <c r="F9" s="1" t="s">
        <v>44</v>
      </c>
      <c r="G9" s="1"/>
    </row>
    <row r="10" spans="1:7" ht="27" customHeight="1" x14ac:dyDescent="0.2">
      <c r="A10" s="1"/>
      <c r="B10" s="1"/>
      <c r="C10" s="1"/>
      <c r="D10" s="1"/>
      <c r="E10" s="34" t="s">
        <v>29</v>
      </c>
      <c r="F10" s="1" t="s">
        <v>45</v>
      </c>
      <c r="G10" s="1"/>
    </row>
    <row r="11" spans="1:7" ht="18" customHeight="1" x14ac:dyDescent="0.2">
      <c r="A11" s="1"/>
      <c r="B11" s="1"/>
      <c r="C11" s="1"/>
      <c r="D11" s="1"/>
      <c r="E11" s="34" t="s">
        <v>64</v>
      </c>
      <c r="F11" s="1" t="s">
        <v>46</v>
      </c>
      <c r="G11" s="44"/>
    </row>
    <row r="12" spans="1:7" ht="21.75" customHeight="1" x14ac:dyDescent="0.2">
      <c r="A12" s="1"/>
      <c r="B12" s="1"/>
      <c r="C12" s="1"/>
      <c r="D12" s="1"/>
      <c r="E12" s="35"/>
      <c r="F12" s="1"/>
      <c r="G12" s="1"/>
    </row>
    <row r="13" spans="1:7" ht="18" customHeight="1" x14ac:dyDescent="0.2">
      <c r="A13" s="89" t="s">
        <v>30</v>
      </c>
      <c r="B13" s="89"/>
      <c r="C13" s="89"/>
      <c r="D13" s="89"/>
      <c r="E13" s="89"/>
      <c r="F13" s="89"/>
      <c r="G13" s="89"/>
    </row>
    <row r="14" spans="1:7" ht="20.25" customHeight="1" x14ac:dyDescent="0.2">
      <c r="A14" s="1"/>
      <c r="B14" s="1"/>
      <c r="C14" s="1"/>
      <c r="D14" s="1"/>
      <c r="E14" s="35"/>
      <c r="F14" s="1"/>
      <c r="G14" s="1"/>
    </row>
    <row r="15" spans="1:7" ht="23.25" customHeight="1" x14ac:dyDescent="0.2">
      <c r="A15" s="90" t="s">
        <v>31</v>
      </c>
      <c r="B15" s="90"/>
      <c r="C15" s="90"/>
      <c r="D15" s="90"/>
      <c r="E15" s="90"/>
      <c r="F15" s="90"/>
      <c r="G15" s="90"/>
    </row>
    <row r="16" spans="1:7" ht="6.75" customHeight="1" x14ac:dyDescent="0.2">
      <c r="A16" s="1"/>
      <c r="B16" s="1"/>
      <c r="C16" s="1"/>
      <c r="D16" s="1"/>
      <c r="E16" s="1"/>
      <c r="F16" s="1"/>
      <c r="G16" s="1"/>
    </row>
    <row r="17" spans="1:7" ht="26.25" customHeight="1" x14ac:dyDescent="0.2">
      <c r="A17" s="1"/>
      <c r="B17" s="1"/>
      <c r="C17" s="1"/>
      <c r="D17" s="1"/>
      <c r="E17" s="1"/>
      <c r="F17" s="1"/>
      <c r="G17" s="32" t="s">
        <v>32</v>
      </c>
    </row>
    <row r="18" spans="1:7" ht="25.5" customHeight="1" x14ac:dyDescent="0.2">
      <c r="A18" s="91" t="s">
        <v>33</v>
      </c>
      <c r="B18" s="117"/>
      <c r="C18" s="118"/>
      <c r="D18" s="122" t="s">
        <v>34</v>
      </c>
      <c r="E18" s="124" t="s">
        <v>10</v>
      </c>
      <c r="F18" s="124" t="s">
        <v>35</v>
      </c>
      <c r="G18" s="124"/>
    </row>
    <row r="19" spans="1:7" ht="30.75" customHeight="1" x14ac:dyDescent="0.2">
      <c r="A19" s="119"/>
      <c r="B19" s="120"/>
      <c r="C19" s="121"/>
      <c r="D19" s="123"/>
      <c r="E19" s="124"/>
      <c r="F19" s="45" t="s">
        <v>36</v>
      </c>
      <c r="G19" s="45" t="s">
        <v>37</v>
      </c>
    </row>
    <row r="20" spans="1:7" ht="66" customHeight="1" x14ac:dyDescent="0.2">
      <c r="A20" s="75" t="s">
        <v>38</v>
      </c>
      <c r="B20" s="76"/>
      <c r="C20" s="77"/>
      <c r="D20" s="46" t="s">
        <v>47</v>
      </c>
      <c r="E20" s="47">
        <v>1050000</v>
      </c>
      <c r="F20" s="47">
        <v>495000</v>
      </c>
      <c r="G20" s="47">
        <f>E20-F20</f>
        <v>555000</v>
      </c>
    </row>
    <row r="21" spans="1:7" ht="65.25" customHeight="1" x14ac:dyDescent="0.2">
      <c r="A21" s="78"/>
      <c r="B21" s="79"/>
      <c r="C21" s="80"/>
      <c r="D21" s="46"/>
      <c r="E21" s="47"/>
      <c r="F21" s="47"/>
      <c r="G21" s="47"/>
    </row>
    <row r="22" spans="1:7" ht="63" customHeight="1" x14ac:dyDescent="0.2">
      <c r="A22" s="78"/>
      <c r="B22" s="79"/>
      <c r="C22" s="80"/>
      <c r="D22" s="46"/>
      <c r="E22" s="47"/>
      <c r="F22" s="47"/>
      <c r="G22" s="47"/>
    </row>
    <row r="23" spans="1:7" ht="65.25" customHeight="1" thickBot="1" x14ac:dyDescent="0.25">
      <c r="A23" s="78"/>
      <c r="B23" s="79"/>
      <c r="C23" s="80"/>
      <c r="D23" s="48"/>
      <c r="E23" s="47"/>
      <c r="F23" s="47"/>
      <c r="G23" s="47"/>
    </row>
    <row r="24" spans="1:7" ht="52.5" customHeight="1" thickTop="1" x14ac:dyDescent="0.2">
      <c r="A24" s="113" t="s">
        <v>39</v>
      </c>
      <c r="B24" s="114"/>
      <c r="C24" s="114"/>
      <c r="D24" s="115"/>
      <c r="E24" s="49">
        <f>SUM(E20:E23)</f>
        <v>1050000</v>
      </c>
      <c r="F24" s="49">
        <f>SUM(F20:F23)</f>
        <v>495000</v>
      </c>
      <c r="G24" s="49">
        <f>SUM(G20:G23)</f>
        <v>555000</v>
      </c>
    </row>
    <row r="25" spans="1:7" ht="22.5" customHeight="1" x14ac:dyDescent="0.2">
      <c r="A25" s="112" t="s">
        <v>40</v>
      </c>
      <c r="B25" s="112"/>
      <c r="C25" s="112"/>
      <c r="D25" s="112"/>
      <c r="E25" s="112"/>
      <c r="F25" s="112"/>
      <c r="G25" s="112"/>
    </row>
    <row r="26" spans="1:7" ht="8.25" customHeight="1" x14ac:dyDescent="0.2">
      <c r="A26" s="39"/>
      <c r="B26" s="1"/>
      <c r="C26" s="1"/>
      <c r="D26" s="1"/>
      <c r="E26" s="11"/>
      <c r="F26" s="11"/>
      <c r="G26" s="11"/>
    </row>
    <row r="27" spans="1:7" ht="14.4" x14ac:dyDescent="0.2">
      <c r="A27" s="1"/>
      <c r="B27" s="1"/>
      <c r="C27" s="1"/>
      <c r="D27" s="1"/>
      <c r="E27" s="50" t="s">
        <v>41</v>
      </c>
      <c r="F27" s="29" t="s">
        <v>48</v>
      </c>
      <c r="G27" s="29"/>
    </row>
    <row r="28" spans="1:7" ht="14.4" x14ac:dyDescent="0.2">
      <c r="A28" s="1"/>
      <c r="B28" s="1"/>
      <c r="C28" s="1"/>
      <c r="D28" s="1"/>
      <c r="E28" s="51" t="s">
        <v>42</v>
      </c>
      <c r="F28" s="40" t="s">
        <v>49</v>
      </c>
      <c r="G28" s="40"/>
    </row>
    <row r="29" spans="1:7" x14ac:dyDescent="0.2">
      <c r="A29" s="1"/>
      <c r="B29" s="1"/>
      <c r="C29" s="1"/>
      <c r="D29" s="1"/>
      <c r="E29" s="1"/>
      <c r="F29" s="1"/>
      <c r="G29" s="1"/>
    </row>
  </sheetData>
  <mergeCells count="11">
    <mergeCell ref="A25:G25"/>
    <mergeCell ref="A20:C23"/>
    <mergeCell ref="A24:D24"/>
    <mergeCell ref="A3:G3"/>
    <mergeCell ref="F5:G5"/>
    <mergeCell ref="A13:G13"/>
    <mergeCell ref="A15:G15"/>
    <mergeCell ref="A18:C19"/>
    <mergeCell ref="D18:D19"/>
    <mergeCell ref="E18:E19"/>
    <mergeCell ref="F18:G18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7"/>
  <sheetViews>
    <sheetView topLeftCell="A16" zoomScaleNormal="100" zoomScaleSheetLayoutView="100" workbookViewId="0">
      <selection activeCell="A47" sqref="A47"/>
    </sheetView>
  </sheetViews>
  <sheetFormatPr defaultRowHeight="13.2" x14ac:dyDescent="0.2"/>
  <cols>
    <col min="1" max="1" width="8" customWidth="1"/>
    <col min="2" max="2" width="5.21875" bestFit="1" customWidth="1"/>
    <col min="3" max="3" width="9.6640625" customWidth="1"/>
    <col min="4" max="4" width="4.21875" customWidth="1"/>
    <col min="5" max="5" width="8.21875" customWidth="1"/>
    <col min="6" max="6" width="1.88671875" customWidth="1"/>
    <col min="7" max="7" width="9.6640625" customWidth="1"/>
    <col min="8" max="8" width="2.6640625" customWidth="1"/>
    <col min="9" max="9" width="11.21875" customWidth="1"/>
    <col min="10" max="10" width="9" customWidth="1"/>
    <col min="11" max="11" width="20.88671875" customWidth="1"/>
  </cols>
  <sheetData>
    <row r="1" spans="1:13" ht="25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70" t="s">
        <v>62</v>
      </c>
    </row>
    <row r="2" spans="1:13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.6" x14ac:dyDescent="0.2">
      <c r="A3" s="109" t="s">
        <v>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</row>
    <row r="4" spans="1:13" ht="24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ht="20.25" customHeight="1" x14ac:dyDescent="0.2">
      <c r="A5" s="1"/>
      <c r="B5" s="1"/>
      <c r="C5" s="1"/>
      <c r="D5" s="1"/>
      <c r="E5" s="1"/>
      <c r="F5" s="1"/>
      <c r="G5" s="1"/>
      <c r="H5" s="125" t="s">
        <v>2</v>
      </c>
      <c r="I5" s="126"/>
      <c r="J5" s="3" t="s">
        <v>51</v>
      </c>
      <c r="K5" s="3"/>
    </row>
    <row r="6" spans="1:13" ht="23.25" customHeight="1" x14ac:dyDescent="0.2">
      <c r="A6" s="1"/>
      <c r="B6" s="1"/>
      <c r="C6" s="1"/>
      <c r="D6" s="1"/>
      <c r="E6" s="1"/>
      <c r="F6" s="1"/>
      <c r="G6" s="1"/>
      <c r="H6" s="127" t="s">
        <v>3</v>
      </c>
      <c r="I6" s="127"/>
      <c r="J6" s="5" t="s">
        <v>52</v>
      </c>
      <c r="K6" s="5"/>
    </row>
    <row r="7" spans="1:13" ht="22.5" customHeight="1" x14ac:dyDescent="0.2">
      <c r="A7" s="1"/>
      <c r="B7" s="1"/>
      <c r="C7" s="1"/>
      <c r="D7" s="1"/>
      <c r="E7" s="1"/>
      <c r="F7" s="1"/>
      <c r="G7" s="1"/>
      <c r="H7" s="127" t="s">
        <v>4</v>
      </c>
      <c r="I7" s="127"/>
      <c r="J7" s="5" t="s">
        <v>53</v>
      </c>
      <c r="K7" s="5"/>
    </row>
    <row r="8" spans="1:13" x14ac:dyDescent="0.2">
      <c r="A8" s="1"/>
      <c r="B8" s="1"/>
      <c r="C8" s="1"/>
      <c r="D8" s="1"/>
      <c r="E8" s="1"/>
      <c r="F8" s="1"/>
      <c r="G8" s="1"/>
      <c r="H8" s="1"/>
      <c r="I8" s="41"/>
      <c r="J8" s="41"/>
      <c r="K8" s="41"/>
    </row>
    <row r="9" spans="1:13" ht="27.75" customHeight="1" x14ac:dyDescent="0.2">
      <c r="A9" s="102" t="s">
        <v>5</v>
      </c>
      <c r="B9" s="102"/>
      <c r="C9" s="102"/>
      <c r="D9" s="7"/>
      <c r="E9" s="7"/>
      <c r="F9" s="7"/>
      <c r="G9" s="7"/>
      <c r="H9" s="7"/>
      <c r="I9" s="7"/>
      <c r="J9" s="7"/>
      <c r="K9" s="8"/>
    </row>
    <row r="10" spans="1:13" ht="18" customHeight="1" x14ac:dyDescent="0.2">
      <c r="A10" s="67" t="s">
        <v>54</v>
      </c>
      <c r="B10" s="53"/>
      <c r="C10" s="53"/>
      <c r="D10" s="53"/>
      <c r="E10" s="53"/>
      <c r="F10" s="53"/>
      <c r="G10" s="53"/>
      <c r="H10" s="53"/>
      <c r="I10" s="53"/>
      <c r="J10" s="54"/>
      <c r="K10" s="55"/>
      <c r="L10" s="58"/>
      <c r="M10" s="58"/>
    </row>
    <row r="11" spans="1:13" ht="18" customHeight="1" x14ac:dyDescent="0.2">
      <c r="A11" s="67" t="s">
        <v>50</v>
      </c>
      <c r="B11" s="53"/>
      <c r="C11" s="53"/>
      <c r="D11" s="53"/>
      <c r="E11" s="53"/>
      <c r="F11" s="53"/>
      <c r="G11" s="53"/>
      <c r="H11" s="53"/>
      <c r="I11" s="53"/>
      <c r="J11" s="53"/>
      <c r="K11" s="55"/>
      <c r="L11" s="58"/>
      <c r="M11" s="58"/>
    </row>
    <row r="12" spans="1:13" ht="18" customHeight="1" x14ac:dyDescent="0.2">
      <c r="A12" s="67" t="s">
        <v>55</v>
      </c>
      <c r="B12" s="53"/>
      <c r="C12" s="53"/>
      <c r="D12" s="53"/>
      <c r="E12" s="53"/>
      <c r="F12" s="53"/>
      <c r="G12" s="53"/>
      <c r="H12" s="53"/>
      <c r="I12" s="53"/>
      <c r="J12" s="54"/>
      <c r="K12" s="55"/>
      <c r="L12" s="58"/>
      <c r="M12" s="58"/>
    </row>
    <row r="13" spans="1:13" ht="18" customHeight="1" x14ac:dyDescent="0.2">
      <c r="A13" s="68" t="s">
        <v>56</v>
      </c>
      <c r="B13" s="66"/>
      <c r="C13" s="66"/>
      <c r="D13" s="66"/>
      <c r="E13" s="66"/>
      <c r="F13" s="66"/>
      <c r="G13" s="66"/>
      <c r="H13" s="66"/>
      <c r="I13" s="66"/>
      <c r="J13" s="66"/>
      <c r="K13" s="61"/>
      <c r="L13" s="58"/>
      <c r="M13" s="58"/>
    </row>
    <row r="14" spans="1:13" ht="29.25" customHeight="1" x14ac:dyDescent="0.2">
      <c r="A14" s="102" t="s">
        <v>6</v>
      </c>
      <c r="B14" s="102"/>
      <c r="C14" s="102"/>
      <c r="D14" s="102"/>
      <c r="E14" s="7"/>
      <c r="F14" s="7"/>
      <c r="G14" s="7"/>
      <c r="H14" s="7"/>
      <c r="I14" s="7"/>
      <c r="J14" s="7"/>
      <c r="K14" s="8"/>
    </row>
    <row r="15" spans="1:13" ht="12.9" customHeight="1" x14ac:dyDescent="0.2">
      <c r="A15" s="15"/>
      <c r="B15" s="7"/>
      <c r="C15" s="7"/>
      <c r="D15" s="11"/>
      <c r="E15" s="11"/>
      <c r="F15" s="11"/>
      <c r="G15" s="11"/>
      <c r="H15" s="11"/>
      <c r="I15" s="11"/>
      <c r="J15" s="11"/>
      <c r="K15" s="10"/>
    </row>
    <row r="16" spans="1:13" ht="14.1" customHeight="1" x14ac:dyDescent="0.2">
      <c r="A16" s="69" t="s">
        <v>66</v>
      </c>
      <c r="B16" s="52"/>
      <c r="C16" s="52"/>
      <c r="D16" s="52"/>
      <c r="E16" s="52"/>
      <c r="F16" s="52"/>
      <c r="G16" s="52"/>
      <c r="H16" s="52"/>
      <c r="I16" s="52"/>
      <c r="J16" s="56"/>
      <c r="K16" s="59"/>
      <c r="L16" s="58"/>
      <c r="M16" s="58"/>
    </row>
    <row r="17" spans="1:13" ht="14.1" customHeight="1" x14ac:dyDescent="0.2">
      <c r="A17" s="69" t="s">
        <v>57</v>
      </c>
      <c r="B17" s="52"/>
      <c r="C17" s="52"/>
      <c r="D17" s="52"/>
      <c r="E17" s="52"/>
      <c r="F17" s="52"/>
      <c r="G17" s="52"/>
      <c r="H17" s="52"/>
      <c r="I17" s="52"/>
      <c r="J17" s="56"/>
      <c r="K17" s="59"/>
      <c r="L17" s="58"/>
      <c r="M17" s="58"/>
    </row>
    <row r="18" spans="1:13" ht="14.1" customHeight="1" x14ac:dyDescent="0.2">
      <c r="A18" s="69" t="s">
        <v>67</v>
      </c>
      <c r="B18" s="52"/>
      <c r="C18" s="52"/>
      <c r="D18" s="52"/>
      <c r="E18" s="52"/>
      <c r="F18" s="52"/>
      <c r="G18" s="52"/>
      <c r="H18" s="52"/>
      <c r="I18" s="52"/>
      <c r="J18" s="56"/>
      <c r="K18" s="59"/>
      <c r="L18" s="58"/>
      <c r="M18" s="58"/>
    </row>
    <row r="19" spans="1:13" ht="14.1" customHeight="1" x14ac:dyDescent="0.2">
      <c r="A19" s="69" t="s">
        <v>58</v>
      </c>
      <c r="B19" s="52"/>
      <c r="C19" s="52"/>
      <c r="D19" s="52"/>
      <c r="E19" s="52"/>
      <c r="F19" s="52"/>
      <c r="G19" s="52"/>
      <c r="H19" s="52"/>
      <c r="I19" s="52"/>
      <c r="J19" s="56"/>
      <c r="K19" s="59"/>
      <c r="L19" s="58"/>
      <c r="M19" s="58"/>
    </row>
    <row r="20" spans="1:13" ht="14.1" customHeight="1" x14ac:dyDescent="0.2">
      <c r="A20" s="60" t="s">
        <v>59</v>
      </c>
      <c r="B20" s="52"/>
      <c r="C20" s="52"/>
      <c r="D20" s="52"/>
      <c r="E20" s="52"/>
      <c r="F20" s="52"/>
      <c r="G20" s="52"/>
      <c r="H20" s="52"/>
      <c r="I20" s="52"/>
      <c r="J20" s="52"/>
      <c r="K20" s="57"/>
      <c r="L20" s="58"/>
      <c r="M20" s="58"/>
    </row>
    <row r="21" spans="1:13" ht="12.9" customHeight="1" x14ac:dyDescent="0.2">
      <c r="A21" s="9"/>
      <c r="B21" s="11"/>
      <c r="C21" s="11"/>
      <c r="D21" s="11"/>
      <c r="E21" s="11"/>
      <c r="F21" s="11"/>
      <c r="G21" s="11"/>
      <c r="H21" s="11"/>
      <c r="I21" s="11"/>
      <c r="J21" s="11"/>
      <c r="K21" s="12"/>
    </row>
    <row r="22" spans="1:13" ht="12.9" customHeight="1" x14ac:dyDescent="0.2">
      <c r="A22" s="27"/>
      <c r="B22" s="13"/>
      <c r="C22" s="13"/>
      <c r="D22" s="13"/>
      <c r="E22" s="13"/>
      <c r="F22" s="13"/>
      <c r="G22" s="13"/>
      <c r="H22" s="13"/>
      <c r="I22" s="13"/>
      <c r="J22" s="13"/>
      <c r="K22" s="14"/>
    </row>
    <row r="23" spans="1:13" ht="25.5" customHeight="1" x14ac:dyDescent="0.2">
      <c r="A23" s="103" t="s">
        <v>7</v>
      </c>
      <c r="B23" s="104"/>
      <c r="C23" s="105"/>
      <c r="D23" s="15" t="s">
        <v>8</v>
      </c>
      <c r="E23" s="7"/>
      <c r="F23" s="7"/>
      <c r="G23" s="7"/>
      <c r="H23" s="7"/>
      <c r="I23" s="7"/>
      <c r="J23" s="7"/>
      <c r="K23" s="8"/>
    </row>
    <row r="24" spans="1:13" ht="12.9" customHeight="1" x14ac:dyDescent="0.2">
      <c r="A24" s="9" t="s">
        <v>9</v>
      </c>
      <c r="B24" s="11"/>
      <c r="C24" s="11"/>
      <c r="D24" s="11"/>
      <c r="E24" s="11"/>
      <c r="F24" s="11"/>
      <c r="G24" s="11"/>
      <c r="H24" s="11"/>
      <c r="I24" s="11"/>
      <c r="J24" s="11"/>
      <c r="K24" s="12"/>
    </row>
    <row r="25" spans="1:13" ht="12.9" customHeight="1" x14ac:dyDescent="0.2">
      <c r="A25" s="9" t="s">
        <v>10</v>
      </c>
      <c r="B25" s="11"/>
      <c r="C25" s="16">
        <v>5000</v>
      </c>
      <c r="D25" s="17" t="s">
        <v>11</v>
      </c>
      <c r="E25" s="18">
        <v>150</v>
      </c>
      <c r="F25" s="11" t="s">
        <v>12</v>
      </c>
      <c r="G25" s="16">
        <f>C25*E25</f>
        <v>750000</v>
      </c>
      <c r="H25" s="11"/>
      <c r="I25" s="11" t="s">
        <v>13</v>
      </c>
      <c r="J25" s="11"/>
      <c r="K25" s="12"/>
    </row>
    <row r="26" spans="1:13" ht="12.9" customHeight="1" x14ac:dyDescent="0.2">
      <c r="A26" s="19"/>
      <c r="B26" s="20"/>
      <c r="C26" s="20"/>
      <c r="D26" s="20"/>
      <c r="E26" s="21"/>
      <c r="F26" s="20"/>
      <c r="G26" s="20"/>
      <c r="H26" s="20"/>
      <c r="I26" s="22" t="s">
        <v>72</v>
      </c>
      <c r="J26" s="23"/>
      <c r="K26" s="24"/>
    </row>
    <row r="27" spans="1:13" ht="12.9" customHeight="1" x14ac:dyDescent="0.2">
      <c r="A27" s="9" t="s">
        <v>14</v>
      </c>
      <c r="B27" s="11"/>
      <c r="C27" s="11"/>
      <c r="D27" s="17" t="s">
        <v>12</v>
      </c>
      <c r="E27" s="106">
        <f>G25/2</f>
        <v>375000</v>
      </c>
      <c r="F27" s="106"/>
      <c r="G27" s="11"/>
      <c r="H27" s="11"/>
      <c r="I27" s="22" t="s">
        <v>60</v>
      </c>
      <c r="J27" s="22"/>
      <c r="K27" s="25"/>
    </row>
    <row r="28" spans="1:13" ht="12.9" customHeight="1" x14ac:dyDescent="0.2">
      <c r="A28" s="9" t="s">
        <v>73</v>
      </c>
      <c r="B28" s="11"/>
      <c r="C28" s="11"/>
      <c r="D28" s="11"/>
      <c r="E28" s="107">
        <f>ROUNDDOWN(IF(E27&gt;=591000,591000,E27),-3)</f>
        <v>375000</v>
      </c>
      <c r="F28" s="108">
        <f>ROUNDDOWN(IF(E28&gt;=840000,840000,E28),-3)</f>
        <v>375000</v>
      </c>
      <c r="G28" s="11"/>
      <c r="H28" s="11"/>
      <c r="I28" s="22" t="s">
        <v>61</v>
      </c>
      <c r="J28" s="22"/>
      <c r="K28" s="25"/>
    </row>
    <row r="29" spans="1:13" ht="12.9" customHeight="1" x14ac:dyDescent="0.2">
      <c r="A29" s="9"/>
      <c r="B29" s="11"/>
      <c r="C29" s="11"/>
      <c r="D29" s="11"/>
      <c r="E29" s="43"/>
      <c r="F29" s="43"/>
      <c r="G29" s="11"/>
      <c r="H29" s="11"/>
      <c r="I29" s="22"/>
      <c r="J29" s="22"/>
      <c r="K29" s="25"/>
    </row>
    <row r="30" spans="1:13" ht="12.9" customHeight="1" x14ac:dyDescent="0.2">
      <c r="A30" s="9"/>
      <c r="B30" s="11"/>
      <c r="C30" s="11"/>
      <c r="D30" s="11"/>
      <c r="E30" s="11"/>
      <c r="F30" s="11"/>
      <c r="G30" s="11"/>
      <c r="H30" s="11"/>
      <c r="I30" s="11"/>
      <c r="J30" s="11"/>
      <c r="K30" s="12"/>
    </row>
    <row r="31" spans="1:13" ht="12.9" customHeight="1" x14ac:dyDescent="0.2">
      <c r="A31" s="9" t="s">
        <v>15</v>
      </c>
      <c r="B31" s="11"/>
      <c r="C31" s="11"/>
      <c r="D31" s="11"/>
      <c r="E31" s="11"/>
      <c r="F31" s="11"/>
      <c r="G31" s="11"/>
      <c r="H31" s="11"/>
      <c r="I31" s="11"/>
      <c r="J31" s="11"/>
      <c r="K31" s="12"/>
    </row>
    <row r="32" spans="1:13" ht="12.9" customHeight="1" x14ac:dyDescent="0.2">
      <c r="A32" s="74" t="s">
        <v>74</v>
      </c>
      <c r="B32" s="73" t="s">
        <v>75</v>
      </c>
      <c r="C32" s="16">
        <v>3000</v>
      </c>
      <c r="D32" s="17" t="s">
        <v>16</v>
      </c>
      <c r="E32" s="18">
        <v>100</v>
      </c>
      <c r="F32" s="11" t="s">
        <v>17</v>
      </c>
      <c r="G32" s="16">
        <f>C32*E32</f>
        <v>300000</v>
      </c>
      <c r="H32" s="11"/>
      <c r="I32" s="11" t="s">
        <v>13</v>
      </c>
      <c r="J32" s="11"/>
      <c r="K32" s="12"/>
    </row>
    <row r="33" spans="1:11" ht="12.9" customHeight="1" x14ac:dyDescent="0.2">
      <c r="A33" s="19"/>
      <c r="B33" s="20"/>
      <c r="C33" s="20"/>
      <c r="D33" s="20"/>
      <c r="E33" s="21"/>
      <c r="F33" s="20"/>
      <c r="G33" s="20"/>
      <c r="H33" s="20"/>
      <c r="I33" s="22" t="s">
        <v>69</v>
      </c>
      <c r="J33" s="23"/>
      <c r="K33" s="24"/>
    </row>
    <row r="34" spans="1:11" ht="12.9" customHeight="1" x14ac:dyDescent="0.2">
      <c r="A34" s="9" t="s">
        <v>14</v>
      </c>
      <c r="B34" s="11"/>
      <c r="C34" s="11"/>
      <c r="D34" s="17" t="s">
        <v>17</v>
      </c>
      <c r="E34" s="106">
        <f>ROUND(G32/2,-3)</f>
        <v>150000</v>
      </c>
      <c r="F34" s="106"/>
      <c r="G34" s="11"/>
      <c r="H34" s="11"/>
      <c r="I34" s="22"/>
      <c r="J34" s="22"/>
      <c r="K34" s="25"/>
    </row>
    <row r="35" spans="1:11" ht="12.9" customHeight="1" x14ac:dyDescent="0.2">
      <c r="A35" s="9"/>
      <c r="B35" s="11"/>
      <c r="C35" s="11"/>
      <c r="D35" s="17"/>
      <c r="E35" s="43"/>
      <c r="F35" s="43"/>
      <c r="G35" s="11"/>
      <c r="H35" s="11"/>
      <c r="I35" s="22"/>
      <c r="J35" s="22"/>
      <c r="K35" s="25"/>
    </row>
    <row r="36" spans="1:11" ht="12.9" customHeight="1" x14ac:dyDescent="0.2">
      <c r="A36" s="9" t="s">
        <v>68</v>
      </c>
      <c r="B36" s="11"/>
      <c r="C36" s="11"/>
      <c r="D36" s="11"/>
      <c r="E36" s="107">
        <f>ROUNDDOWN(IF(E34&gt;=120000,120000,E34),-3)</f>
        <v>120000</v>
      </c>
      <c r="F36" s="108">
        <f>ROUNDDOWN(IF(E36&gt;=840000,840000,E36),-3)</f>
        <v>120000</v>
      </c>
      <c r="G36" s="11"/>
      <c r="H36" s="11"/>
      <c r="I36" s="22"/>
      <c r="J36" s="22"/>
      <c r="K36" s="25"/>
    </row>
    <row r="37" spans="1:11" ht="12.9" customHeight="1" x14ac:dyDescent="0.2">
      <c r="A37" s="9"/>
      <c r="B37" s="11"/>
      <c r="C37" s="11"/>
      <c r="D37" s="11"/>
      <c r="E37" s="43"/>
      <c r="F37" s="43"/>
      <c r="G37" s="11"/>
      <c r="H37" s="11"/>
      <c r="I37" s="62"/>
      <c r="J37" s="62"/>
      <c r="K37" s="63"/>
    </row>
    <row r="38" spans="1:11" ht="12.9" customHeight="1" x14ac:dyDescent="0.2">
      <c r="A38" s="27"/>
      <c r="B38" s="13"/>
      <c r="C38" s="13"/>
      <c r="D38" s="13"/>
      <c r="E38" s="13"/>
      <c r="F38" s="13"/>
      <c r="G38" s="13"/>
      <c r="H38" s="13"/>
      <c r="I38" s="64"/>
      <c r="J38" s="64"/>
      <c r="K38" s="65"/>
    </row>
    <row r="39" spans="1:11" ht="1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">
      <c r="A40" s="1" t="s">
        <v>18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">
      <c r="A41" s="1" t="s">
        <v>19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">
      <c r="A42" s="1" t="s">
        <v>20</v>
      </c>
      <c r="B42" s="1"/>
      <c r="C42" s="101" t="s">
        <v>21</v>
      </c>
      <c r="D42" s="101"/>
      <c r="E42" s="101"/>
      <c r="F42" s="101"/>
      <c r="G42" s="101"/>
      <c r="H42" s="101"/>
      <c r="I42" s="101"/>
      <c r="J42" s="101"/>
      <c r="K42" s="101"/>
    </row>
    <row r="43" spans="1:11" x14ac:dyDescent="0.2">
      <c r="A43" s="1"/>
      <c r="B43" s="1"/>
      <c r="C43" s="42" t="s">
        <v>22</v>
      </c>
      <c r="D43" s="42"/>
      <c r="E43" s="42"/>
      <c r="F43" s="42"/>
      <c r="G43" s="42"/>
      <c r="H43" s="42"/>
      <c r="I43" s="42"/>
      <c r="J43" s="42"/>
      <c r="K43" s="42"/>
    </row>
    <row r="44" spans="1:11" x14ac:dyDescent="0.2">
      <c r="A44" s="1"/>
      <c r="B44" s="1"/>
      <c r="C44" s="101" t="s">
        <v>23</v>
      </c>
      <c r="D44" s="101"/>
      <c r="E44" s="101"/>
      <c r="F44" s="101"/>
      <c r="G44" s="101"/>
      <c r="H44" s="101"/>
      <c r="I44" s="101"/>
      <c r="J44" s="101"/>
      <c r="K44" s="101"/>
    </row>
    <row r="45" spans="1:11" x14ac:dyDescent="0.2">
      <c r="A45" s="1"/>
      <c r="B45" s="1"/>
      <c r="C45" s="1" t="s">
        <v>24</v>
      </c>
      <c r="D45" s="1"/>
      <c r="E45" s="1"/>
      <c r="F45" s="1"/>
      <c r="G45" s="1"/>
      <c r="H45" s="1"/>
      <c r="I45" s="1"/>
      <c r="J45" s="1"/>
      <c r="K45" s="1"/>
    </row>
    <row r="46" spans="1:11" x14ac:dyDescent="0.2">
      <c r="A46" s="1" t="s">
        <v>79</v>
      </c>
    </row>
    <row r="47" spans="1:11" x14ac:dyDescent="0.2">
      <c r="A47" s="1" t="s">
        <v>70</v>
      </c>
    </row>
  </sheetData>
  <mergeCells count="13">
    <mergeCell ref="C42:K42"/>
    <mergeCell ref="C44:K44"/>
    <mergeCell ref="A14:D14"/>
    <mergeCell ref="A23:C23"/>
    <mergeCell ref="E27:F27"/>
    <mergeCell ref="E28:F28"/>
    <mergeCell ref="E34:F34"/>
    <mergeCell ref="E36:F36"/>
    <mergeCell ref="A3:K3"/>
    <mergeCell ref="H5:I5"/>
    <mergeCell ref="H6:I6"/>
    <mergeCell ref="H7:I7"/>
    <mergeCell ref="A9:C9"/>
  </mergeCells>
  <phoneticPr fontId="2"/>
  <pageMargins left="0.7" right="0.7" top="0.75" bottom="0.75" header="0.3" footer="0.3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様式第１号</vt:lpstr>
      <vt:lpstr>様式第２号</vt:lpstr>
      <vt:lpstr>様式第１号（記入例）</vt:lpstr>
      <vt:lpstr>様式２号（記入例）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2024-10-31T04:10:29Z</dcterms:modified>
</cp:coreProperties>
</file>