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８\01_私立幼稚園施設整備費補助金\12_需要額調査\02_園へ\"/>
    </mc:Choice>
  </mc:AlternateContent>
  <xr:revisionPtr revIDLastSave="0" documentId="13_ncr:1_{C6B23D68-D47B-4D33-B33A-CB570EDE5CBB}" xr6:coauthVersionLast="47" xr6:coauthVersionMax="47" xr10:uidLastSave="{00000000-0000-0000-0000-000000000000}"/>
  <bookViews>
    <workbookView xWindow="-108" yWindow="-108" windowWidth="23256" windowHeight="13896" xr2:uid="{00000000-000D-0000-FFFF-FFFF00000000}"/>
  </bookViews>
  <sheets>
    <sheet name="回答票" sheetId="1" r:id="rId1"/>
    <sheet name="記載例" sheetId="16" r:id="rId2"/>
    <sheet name="リスト" sheetId="15" r:id="rId3"/>
  </sheets>
  <definedNames>
    <definedName name="_xlnm.Print_Area" localSheetId="0">回答票!$A$1:$O$320</definedName>
    <definedName name="_xlnm.Print_Area" localSheetId="1">記載例!$A$1:$O$320</definedName>
    <definedName name="完了予定年月" localSheetId="1">記載例!$T$6:$T$6</definedName>
    <definedName name="完了予定年月">回答票!$T$6:$T$6</definedName>
    <definedName name="契約予定年月" localSheetId="1">記載例!$S$6:$S$6</definedName>
    <definedName name="契約予定年月">回答票!$S$6:$S$6</definedName>
    <definedName name="年度" localSheetId="2">リスト!$I$4:$I$7</definedName>
    <definedName name="令和10年度">リスト!$G$10:$G$13</definedName>
    <definedName name="令和11年度">リスト!$G$14:$G$17</definedName>
    <definedName name="令和8年度">リスト!$G$4:$G$5</definedName>
    <definedName name="令和9年度">リスト!$G$6:$G$9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20" i="16" l="1"/>
  <c r="P320" i="16"/>
  <c r="Q319" i="16"/>
  <c r="P319" i="16"/>
  <c r="Q318" i="16"/>
  <c r="P318" i="16"/>
  <c r="Q317" i="16"/>
  <c r="P317" i="16"/>
  <c r="Q316" i="16"/>
  <c r="P316" i="16"/>
  <c r="Q315" i="16"/>
  <c r="P315" i="16"/>
  <c r="Q314" i="16"/>
  <c r="P314" i="16"/>
  <c r="Q313" i="16"/>
  <c r="P313" i="16"/>
  <c r="Q312" i="16"/>
  <c r="P312" i="16"/>
  <c r="Q311" i="16"/>
  <c r="P311" i="16"/>
  <c r="Q310" i="16"/>
  <c r="P310" i="16"/>
  <c r="Q309" i="16"/>
  <c r="P309" i="16"/>
  <c r="Q308" i="16"/>
  <c r="P308" i="16"/>
  <c r="Q307" i="16"/>
  <c r="P307" i="16"/>
  <c r="Q306" i="16"/>
  <c r="P306" i="16"/>
  <c r="Q305" i="16"/>
  <c r="P305" i="16"/>
  <c r="Q304" i="16"/>
  <c r="P304" i="16"/>
  <c r="Q303" i="16"/>
  <c r="P303" i="16"/>
  <c r="Q302" i="16"/>
  <c r="P302" i="16"/>
  <c r="Q301" i="16"/>
  <c r="P301" i="16"/>
  <c r="Q300" i="16"/>
  <c r="P300" i="16"/>
  <c r="Q299" i="16"/>
  <c r="P299" i="16"/>
  <c r="Q298" i="16"/>
  <c r="P298" i="16"/>
  <c r="Q297" i="16"/>
  <c r="P297" i="16"/>
  <c r="Q296" i="16"/>
  <c r="P296" i="16"/>
  <c r="Q295" i="16"/>
  <c r="P295" i="16"/>
  <c r="Q294" i="16"/>
  <c r="P294" i="16"/>
  <c r="Q293" i="16"/>
  <c r="P293" i="16"/>
  <c r="Q292" i="16"/>
  <c r="P292" i="16"/>
  <c r="Q291" i="16"/>
  <c r="P291" i="16"/>
  <c r="Q290" i="16"/>
  <c r="P290" i="16"/>
  <c r="Q289" i="16"/>
  <c r="P289" i="16"/>
  <c r="Q288" i="16"/>
  <c r="P288" i="16"/>
  <c r="Q287" i="16"/>
  <c r="P287" i="16"/>
  <c r="Q286" i="16"/>
  <c r="P286" i="16"/>
  <c r="Q285" i="16"/>
  <c r="P285" i="16"/>
  <c r="Q284" i="16"/>
  <c r="P284" i="16"/>
  <c r="Q283" i="16"/>
  <c r="P283" i="16"/>
  <c r="Q282" i="16"/>
  <c r="P282" i="16"/>
  <c r="Q281" i="16"/>
  <c r="P281" i="16"/>
  <c r="Q280" i="16"/>
  <c r="P280" i="16"/>
  <c r="Q279" i="16"/>
  <c r="P279" i="16"/>
  <c r="Q278" i="16"/>
  <c r="P278" i="16"/>
  <c r="Q277" i="16"/>
  <c r="P277" i="16"/>
  <c r="Q276" i="16"/>
  <c r="P276" i="16"/>
  <c r="Q275" i="16"/>
  <c r="P275" i="16"/>
  <c r="Q274" i="16"/>
  <c r="P274" i="16"/>
  <c r="Q273" i="16"/>
  <c r="P273" i="16"/>
  <c r="Q272" i="16"/>
  <c r="P272" i="16"/>
  <c r="Q271" i="16"/>
  <c r="P271" i="16"/>
  <c r="Q270" i="16"/>
  <c r="P270" i="16"/>
  <c r="Q269" i="16"/>
  <c r="P269" i="16"/>
  <c r="Q268" i="16"/>
  <c r="P268" i="16"/>
  <c r="Q267" i="16"/>
  <c r="P267" i="16"/>
  <c r="Q266" i="16"/>
  <c r="P266" i="16"/>
  <c r="Q265" i="16"/>
  <c r="P265" i="16"/>
  <c r="Q264" i="16"/>
  <c r="P264" i="16"/>
  <c r="Q263" i="16"/>
  <c r="P263" i="16"/>
  <c r="Q262" i="16"/>
  <c r="P262" i="16"/>
  <c r="Q261" i="16"/>
  <c r="P261" i="16"/>
  <c r="Q260" i="16"/>
  <c r="P260" i="16"/>
  <c r="Q259" i="16"/>
  <c r="P259" i="16"/>
  <c r="Q258" i="16"/>
  <c r="P258" i="16"/>
  <c r="Q257" i="16"/>
  <c r="P257" i="16"/>
  <c r="Q256" i="16"/>
  <c r="P256" i="16"/>
  <c r="Q255" i="16"/>
  <c r="P255" i="16"/>
  <c r="Q254" i="16"/>
  <c r="P254" i="16"/>
  <c r="Q253" i="16"/>
  <c r="P253" i="16"/>
  <c r="Q252" i="16"/>
  <c r="P252" i="16"/>
  <c r="Q251" i="16"/>
  <c r="P251" i="16"/>
  <c r="Q250" i="16"/>
  <c r="P250" i="16"/>
  <c r="Q249" i="16"/>
  <c r="P249" i="16"/>
  <c r="Q248" i="16"/>
  <c r="P248" i="16"/>
  <c r="Q247" i="16"/>
  <c r="P247" i="16"/>
  <c r="Q246" i="16"/>
  <c r="P246" i="16"/>
  <c r="Q245" i="16"/>
  <c r="P245" i="16"/>
  <c r="Q244" i="16"/>
  <c r="P244" i="16"/>
  <c r="Q243" i="16"/>
  <c r="P243" i="16"/>
  <c r="Q242" i="16"/>
  <c r="P242" i="16"/>
  <c r="Q241" i="16"/>
  <c r="P241" i="16"/>
  <c r="Q240" i="16"/>
  <c r="P240" i="16"/>
  <c r="Q239" i="16"/>
  <c r="P239" i="16"/>
  <c r="Q238" i="16"/>
  <c r="P238" i="16"/>
  <c r="Q237" i="16"/>
  <c r="P237" i="16"/>
  <c r="Q236" i="16"/>
  <c r="P236" i="16"/>
  <c r="Q235" i="16"/>
  <c r="P235" i="16"/>
  <c r="Q234" i="16"/>
  <c r="P234" i="16"/>
  <c r="Q233" i="16"/>
  <c r="P233" i="16"/>
  <c r="Q232" i="16"/>
  <c r="P232" i="16"/>
  <c r="Q231" i="16"/>
  <c r="P231" i="16"/>
  <c r="Q230" i="16"/>
  <c r="P230" i="16"/>
  <c r="Q229" i="16"/>
  <c r="P229" i="16"/>
  <c r="Q228" i="16"/>
  <c r="P228" i="16"/>
  <c r="Q227" i="16"/>
  <c r="P227" i="16"/>
  <c r="Q226" i="16"/>
  <c r="P226" i="16"/>
  <c r="Q225" i="16"/>
  <c r="P225" i="16"/>
  <c r="Q224" i="16"/>
  <c r="P224" i="16"/>
  <c r="Q223" i="16"/>
  <c r="P223" i="16"/>
  <c r="Q222" i="16"/>
  <c r="P222" i="16"/>
  <c r="Q221" i="16"/>
  <c r="P221" i="16"/>
  <c r="Q220" i="16"/>
  <c r="P220" i="16"/>
  <c r="Q219" i="16"/>
  <c r="P219" i="16"/>
  <c r="Q218" i="16"/>
  <c r="P218" i="16"/>
  <c r="Q217" i="16"/>
  <c r="P217" i="16"/>
  <c r="Q216" i="16"/>
  <c r="P216" i="16"/>
  <c r="Q215" i="16"/>
  <c r="P215" i="16"/>
  <c r="Q214" i="16"/>
  <c r="P214" i="16"/>
  <c r="Q213" i="16"/>
  <c r="P213" i="16"/>
  <c r="Q212" i="16"/>
  <c r="P212" i="16"/>
  <c r="Q211" i="16"/>
  <c r="P211" i="16"/>
  <c r="Q210" i="16"/>
  <c r="P210" i="16"/>
  <c r="Q209" i="16"/>
  <c r="P209" i="16"/>
  <c r="Q208" i="16"/>
  <c r="P208" i="16"/>
  <c r="Q207" i="16"/>
  <c r="P207" i="16"/>
  <c r="Q206" i="16"/>
  <c r="P206" i="16"/>
  <c r="Q205" i="16"/>
  <c r="P205" i="16"/>
  <c r="Q204" i="16"/>
  <c r="P204" i="16"/>
  <c r="Q203" i="16"/>
  <c r="P203" i="16"/>
  <c r="Q202" i="16"/>
  <c r="P202" i="16"/>
  <c r="Q201" i="16"/>
  <c r="P201" i="16"/>
  <c r="Q200" i="16"/>
  <c r="P200" i="16"/>
  <c r="Q199" i="16"/>
  <c r="P199" i="16"/>
  <c r="Q198" i="16"/>
  <c r="P198" i="16"/>
  <c r="Q197" i="16"/>
  <c r="P197" i="16"/>
  <c r="Q196" i="16"/>
  <c r="P196" i="16"/>
  <c r="Q195" i="16"/>
  <c r="P195" i="16"/>
  <c r="Q194" i="16"/>
  <c r="P194" i="16"/>
  <c r="Q193" i="16"/>
  <c r="P193" i="16"/>
  <c r="Q192" i="16"/>
  <c r="P192" i="16"/>
  <c r="Q191" i="16"/>
  <c r="P191" i="16"/>
  <c r="Q190" i="16"/>
  <c r="P190" i="16"/>
  <c r="Q189" i="16"/>
  <c r="P189" i="16"/>
  <c r="Q188" i="16"/>
  <c r="P188" i="16"/>
  <c r="Q187" i="16"/>
  <c r="P187" i="16"/>
  <c r="Q186" i="16"/>
  <c r="P186" i="16"/>
  <c r="Q185" i="16"/>
  <c r="P185" i="16"/>
  <c r="Q184" i="16"/>
  <c r="P184" i="16"/>
  <c r="Q183" i="16"/>
  <c r="P183" i="16"/>
  <c r="Q182" i="16"/>
  <c r="P182" i="16"/>
  <c r="Q181" i="16"/>
  <c r="P181" i="16"/>
  <c r="Q180" i="16"/>
  <c r="P180" i="16"/>
  <c r="Q179" i="16"/>
  <c r="P179" i="16"/>
  <c r="Q178" i="16"/>
  <c r="P178" i="16"/>
  <c r="Q177" i="16"/>
  <c r="P177" i="16"/>
  <c r="Q176" i="16"/>
  <c r="P176" i="16"/>
  <c r="Q175" i="16"/>
  <c r="P175" i="16"/>
  <c r="Q174" i="16"/>
  <c r="P174" i="16"/>
  <c r="Q173" i="16"/>
  <c r="P173" i="16"/>
  <c r="Q172" i="16"/>
  <c r="P172" i="16"/>
  <c r="Q171" i="16"/>
  <c r="P171" i="16"/>
  <c r="Q170" i="16"/>
  <c r="P170" i="16"/>
  <c r="Q169" i="16"/>
  <c r="P169" i="16"/>
  <c r="Q168" i="16"/>
  <c r="P168" i="16"/>
  <c r="Q167" i="16"/>
  <c r="P167" i="16"/>
  <c r="Q166" i="16"/>
  <c r="P166" i="16"/>
  <c r="Q165" i="16"/>
  <c r="P165" i="16"/>
  <c r="Q164" i="16"/>
  <c r="P164" i="16"/>
  <c r="Q163" i="16"/>
  <c r="P163" i="16"/>
  <c r="Q162" i="16"/>
  <c r="P162" i="16"/>
  <c r="Q161" i="16"/>
  <c r="P161" i="16"/>
  <c r="Q160" i="16"/>
  <c r="P160" i="16"/>
  <c r="Q159" i="16"/>
  <c r="P159" i="16"/>
  <c r="Q158" i="16"/>
  <c r="P158" i="16"/>
  <c r="Q157" i="16"/>
  <c r="P157" i="16"/>
  <c r="Q156" i="16"/>
  <c r="P156" i="16"/>
  <c r="Q155" i="16"/>
  <c r="P155" i="16"/>
  <c r="Q154" i="16"/>
  <c r="P154" i="16"/>
  <c r="Q153" i="16"/>
  <c r="P153" i="16"/>
  <c r="Q152" i="16"/>
  <c r="P152" i="16"/>
  <c r="Q151" i="16"/>
  <c r="P151" i="16"/>
  <c r="Q150" i="16"/>
  <c r="P150" i="16"/>
  <c r="Q149" i="16"/>
  <c r="P149" i="16"/>
  <c r="Q148" i="16"/>
  <c r="P148" i="16"/>
  <c r="Q147" i="16"/>
  <c r="P147" i="16"/>
  <c r="Q146" i="16"/>
  <c r="P146" i="16"/>
  <c r="Q145" i="16"/>
  <c r="P145" i="16"/>
  <c r="Q144" i="16"/>
  <c r="P144" i="16"/>
  <c r="Q143" i="16"/>
  <c r="P143" i="16"/>
  <c r="Q142" i="16"/>
  <c r="P142" i="16"/>
  <c r="Q141" i="16"/>
  <c r="P141" i="16"/>
  <c r="Q140" i="16"/>
  <c r="P140" i="16"/>
  <c r="Q139" i="16"/>
  <c r="P139" i="16"/>
  <c r="Q138" i="16"/>
  <c r="P138" i="16"/>
  <c r="Q137" i="16"/>
  <c r="P137" i="16"/>
  <c r="Q136" i="16"/>
  <c r="P136" i="16"/>
  <c r="Q135" i="16"/>
  <c r="P135" i="16"/>
  <c r="Q134" i="16"/>
  <c r="P134" i="16"/>
  <c r="Q133" i="16"/>
  <c r="P133" i="16"/>
  <c r="Q132" i="16"/>
  <c r="P132" i="16"/>
  <c r="Q131" i="16"/>
  <c r="P131" i="16"/>
  <c r="Q130" i="16"/>
  <c r="P130" i="16"/>
  <c r="Q129" i="16"/>
  <c r="P129" i="16"/>
  <c r="Q128" i="16"/>
  <c r="P128" i="16"/>
  <c r="Q127" i="16"/>
  <c r="P127" i="16"/>
  <c r="Q126" i="16"/>
  <c r="P126" i="16"/>
  <c r="Q125" i="16"/>
  <c r="P125" i="16"/>
  <c r="Q124" i="16"/>
  <c r="P124" i="16"/>
  <c r="Q123" i="16"/>
  <c r="P123" i="16"/>
  <c r="Q122" i="16"/>
  <c r="P122" i="16"/>
  <c r="Q121" i="16"/>
  <c r="P121" i="16"/>
  <c r="Q120" i="16"/>
  <c r="P120" i="16"/>
  <c r="Q119" i="16"/>
  <c r="P119" i="16"/>
  <c r="Q118" i="16"/>
  <c r="P118" i="16"/>
  <c r="Q117" i="16"/>
  <c r="P117" i="16"/>
  <c r="Q116" i="16"/>
  <c r="P116" i="16"/>
  <c r="Q115" i="16"/>
  <c r="P115" i="16"/>
  <c r="Q114" i="16"/>
  <c r="P114" i="16"/>
  <c r="Q113" i="16"/>
  <c r="P113" i="16"/>
  <c r="Q112" i="16"/>
  <c r="P112" i="16"/>
  <c r="Q111" i="16"/>
  <c r="P111" i="16"/>
  <c r="Q110" i="16"/>
  <c r="P110" i="16"/>
  <c r="Q109" i="16"/>
  <c r="P109" i="16"/>
  <c r="Q108" i="16"/>
  <c r="P108" i="16"/>
  <c r="Q107" i="16"/>
  <c r="P107" i="16"/>
  <c r="Q106" i="16"/>
  <c r="P106" i="16"/>
  <c r="Q105" i="16"/>
  <c r="P105" i="16"/>
  <c r="Q104" i="16"/>
  <c r="P104" i="16"/>
  <c r="Q103" i="16"/>
  <c r="P103" i="16"/>
  <c r="Q102" i="16"/>
  <c r="P102" i="16"/>
  <c r="Q101" i="16"/>
  <c r="P101" i="16"/>
  <c r="Q100" i="16"/>
  <c r="P100" i="16"/>
  <c r="Q99" i="16"/>
  <c r="P99" i="16"/>
  <c r="Q98" i="16"/>
  <c r="P98" i="16"/>
  <c r="Q97" i="16"/>
  <c r="P97" i="16"/>
  <c r="Q96" i="16"/>
  <c r="P96" i="16"/>
  <c r="Q95" i="16"/>
  <c r="P95" i="16"/>
  <c r="Q94" i="16"/>
  <c r="P94" i="16"/>
  <c r="Q93" i="16"/>
  <c r="P93" i="16"/>
  <c r="Q92" i="16"/>
  <c r="P92" i="16"/>
  <c r="Q91" i="16"/>
  <c r="P91" i="16"/>
  <c r="Q90" i="16"/>
  <c r="P90" i="16"/>
  <c r="Q89" i="16"/>
  <c r="P89" i="16"/>
  <c r="Q88" i="16"/>
  <c r="P88" i="16"/>
  <c r="Q87" i="16"/>
  <c r="P87" i="16"/>
  <c r="Q86" i="16"/>
  <c r="P86" i="16"/>
  <c r="Q85" i="16"/>
  <c r="P85" i="16"/>
  <c r="Q84" i="16"/>
  <c r="P84" i="16"/>
  <c r="Q83" i="16"/>
  <c r="P83" i="16"/>
  <c r="Q82" i="16"/>
  <c r="P82" i="16"/>
  <c r="Q81" i="16"/>
  <c r="P81" i="16"/>
  <c r="Q80" i="16"/>
  <c r="P80" i="16"/>
  <c r="Q79" i="16"/>
  <c r="P79" i="16"/>
  <c r="Q78" i="16"/>
  <c r="P78" i="16"/>
  <c r="Q77" i="16"/>
  <c r="P77" i="16"/>
  <c r="Q76" i="16"/>
  <c r="P76" i="16"/>
  <c r="Q75" i="16"/>
  <c r="P75" i="16"/>
  <c r="Q74" i="16"/>
  <c r="P74" i="16"/>
  <c r="Q73" i="16"/>
  <c r="P73" i="16"/>
  <c r="Q72" i="16"/>
  <c r="P72" i="16"/>
  <c r="Q71" i="16"/>
  <c r="P71" i="16"/>
  <c r="Q70" i="16"/>
  <c r="P70" i="16"/>
  <c r="Q69" i="16"/>
  <c r="P69" i="16"/>
  <c r="Q68" i="16"/>
  <c r="P68" i="16"/>
  <c r="Q67" i="16"/>
  <c r="P67" i="16"/>
  <c r="Q66" i="16"/>
  <c r="P66" i="16"/>
  <c r="Q65" i="16"/>
  <c r="P65" i="16"/>
  <c r="Q64" i="16"/>
  <c r="P64" i="16"/>
  <c r="Q63" i="16"/>
  <c r="P63" i="16"/>
  <c r="Q62" i="16"/>
  <c r="P62" i="16"/>
  <c r="Q61" i="16"/>
  <c r="P61" i="16"/>
  <c r="Q60" i="16"/>
  <c r="P60" i="16"/>
  <c r="Q59" i="16"/>
  <c r="P59" i="16"/>
  <c r="Q58" i="16"/>
  <c r="P58" i="16"/>
  <c r="Q57" i="16"/>
  <c r="P57" i="16"/>
  <c r="Q56" i="16"/>
  <c r="P56" i="16"/>
  <c r="Q55" i="16"/>
  <c r="P55" i="16"/>
  <c r="Q54" i="16"/>
  <c r="P54" i="16"/>
  <c r="Q53" i="16"/>
  <c r="P53" i="16"/>
  <c r="Q52" i="16"/>
  <c r="P52" i="16"/>
  <c r="Q51" i="16"/>
  <c r="P51" i="16"/>
  <c r="Q50" i="16"/>
  <c r="P50" i="16"/>
  <c r="Q49" i="16"/>
  <c r="P49" i="16"/>
  <c r="Q48" i="16"/>
  <c r="P48" i="16"/>
  <c r="Q47" i="16"/>
  <c r="P47" i="16"/>
  <c r="Q46" i="16"/>
  <c r="P46" i="16"/>
  <c r="Q45" i="16"/>
  <c r="P45" i="16"/>
  <c r="Q44" i="16"/>
  <c r="P44" i="16"/>
  <c r="Q43" i="16"/>
  <c r="P43" i="16"/>
  <c r="Q42" i="16"/>
  <c r="P42" i="16"/>
  <c r="Q41" i="16"/>
  <c r="P41" i="16"/>
  <c r="Q40" i="16"/>
  <c r="P40" i="16"/>
  <c r="Q39" i="16"/>
  <c r="P39" i="16"/>
  <c r="Q38" i="16"/>
  <c r="P38" i="16"/>
  <c r="Q37" i="16"/>
  <c r="P37" i="16"/>
  <c r="Q36" i="16"/>
  <c r="P36" i="16"/>
  <c r="Q35" i="16"/>
  <c r="P35" i="16"/>
  <c r="Q34" i="16"/>
  <c r="P34" i="16"/>
  <c r="Q33" i="16"/>
  <c r="P33" i="16"/>
  <c r="Q32" i="16"/>
  <c r="P32" i="16"/>
  <c r="Q31" i="16"/>
  <c r="P31" i="16"/>
  <c r="Q30" i="16"/>
  <c r="P30" i="16"/>
  <c r="Q29" i="16"/>
  <c r="P29" i="16"/>
  <c r="Q28" i="16"/>
  <c r="P28" i="16"/>
  <c r="Q27" i="16"/>
  <c r="P27" i="16"/>
  <c r="P26" i="16"/>
  <c r="Q26" i="16" s="1"/>
  <c r="P25" i="16"/>
  <c r="Q25" i="16" s="1"/>
  <c r="P24" i="16"/>
  <c r="Q24" i="16" s="1"/>
  <c r="P23" i="16"/>
  <c r="Q23" i="16" s="1"/>
  <c r="P22" i="16"/>
  <c r="Q22" i="16" s="1"/>
  <c r="Q21" i="16"/>
  <c r="P21" i="16"/>
  <c r="F7" i="15"/>
  <c r="F6" i="15"/>
  <c r="F5" i="15"/>
  <c r="I7" i="15"/>
  <c r="I6" i="15"/>
  <c r="I5" i="15"/>
  <c r="I4" i="15"/>
  <c r="G17" i="15" l="1"/>
  <c r="M7" i="15" s="1"/>
  <c r="G16" i="15"/>
  <c r="L7" i="15" s="1"/>
  <c r="G15" i="15"/>
  <c r="K7" i="15" s="1"/>
  <c r="G14" i="15"/>
  <c r="J7" i="15" s="1"/>
  <c r="G13" i="15"/>
  <c r="M6" i="15" s="1"/>
  <c r="G12" i="15"/>
  <c r="L6" i="15" s="1"/>
  <c r="G11" i="15"/>
  <c r="K6" i="15" s="1"/>
  <c r="G10" i="15"/>
  <c r="J6" i="15" s="1"/>
  <c r="G9" i="15"/>
  <c r="M5" i="15" s="1"/>
  <c r="G8" i="15"/>
  <c r="L5" i="15" s="1"/>
  <c r="G7" i="15"/>
  <c r="K5" i="15" s="1"/>
  <c r="G6" i="15"/>
  <c r="J5" i="15" s="1"/>
  <c r="G5" i="15"/>
  <c r="M4" i="15" s="1"/>
  <c r="G4" i="15"/>
  <c r="L4" i="15" s="1"/>
  <c r="F4" i="15"/>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P311" i="1"/>
  <c r="Q311" i="1"/>
  <c r="P312" i="1"/>
  <c r="Q312" i="1"/>
  <c r="P313" i="1"/>
  <c r="Q313" i="1"/>
  <c r="P314" i="1"/>
  <c r="Q314" i="1"/>
  <c r="P315" i="1"/>
  <c r="Q315" i="1"/>
  <c r="P316" i="1"/>
  <c r="Q316" i="1"/>
  <c r="P317" i="1"/>
  <c r="Q317" i="1"/>
  <c r="P318" i="1"/>
  <c r="Q318" i="1"/>
  <c r="P319" i="1"/>
  <c r="Q319" i="1"/>
  <c r="P320" i="1"/>
  <c r="Q320" i="1"/>
  <c r="P22" i="1" l="1"/>
  <c r="Q22" i="1" s="1"/>
  <c r="P23" i="1"/>
  <c r="Q23" i="1" s="1"/>
  <c r="P24" i="1"/>
  <c r="Q24" i="1"/>
  <c r="P25" i="1"/>
  <c r="Q25" i="1" s="1"/>
  <c r="P26" i="1"/>
  <c r="Q26" i="1"/>
  <c r="P27" i="1"/>
  <c r="Q27" i="1" s="1"/>
  <c r="P28" i="1"/>
  <c r="Q28" i="1"/>
  <c r="P29" i="1"/>
  <c r="Q29" i="1" s="1"/>
  <c r="P30" i="1"/>
  <c r="Q30" i="1"/>
  <c r="P21" i="1"/>
  <c r="Q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飯島慧大</author>
    <author>大阪府</author>
  </authors>
  <commentList>
    <comment ref="B20" authorId="0" shapeId="0" xr:uid="{D8B65C07-D031-4859-89B6-7ACDCF0AC00F}">
      <text>
        <r>
          <rPr>
            <b/>
            <sz val="9"/>
            <color indexed="81"/>
            <rFont val="MS P ゴシック"/>
            <family val="3"/>
            <charset val="128"/>
          </rPr>
          <t>・「学校法人○○学園」と記載
・「学校法人」と「法人名」の間に空白は不要</t>
        </r>
      </text>
    </comment>
    <comment ref="D20" authorId="0" shapeId="0" xr:uid="{5293243C-D076-40B3-8C9A-D602EF2DE35F}">
      <text>
        <r>
          <rPr>
            <b/>
            <sz val="9"/>
            <color indexed="81"/>
            <rFont val="MS P ゴシック"/>
            <family val="3"/>
            <charset val="128"/>
          </rPr>
          <t>プルダウンにて選択</t>
        </r>
      </text>
    </comment>
    <comment ref="E20" authorId="0" shapeId="0" xr:uid="{5DD1F828-DD12-4318-82C1-856FB21F8D04}">
      <text>
        <r>
          <rPr>
            <b/>
            <sz val="9"/>
            <color indexed="81"/>
            <rFont val="MS P ゴシック"/>
            <family val="3"/>
            <charset val="128"/>
          </rPr>
          <t>新築、増築、改築場合のみ記入</t>
        </r>
      </text>
    </comment>
    <comment ref="K20" authorId="0" shapeId="0" xr:uid="{8549EE24-64FF-4D6D-8876-84AD6B479676}">
      <text>
        <r>
          <rPr>
            <b/>
            <sz val="9"/>
            <color indexed="81"/>
            <rFont val="MS P ゴシック"/>
            <family val="3"/>
            <charset val="128"/>
          </rPr>
          <t>・耐震改築、耐震補強の場合のみ記入
・K列については、「Is値」又は「Iw値」をプルダウンから選択</t>
        </r>
      </text>
    </comment>
    <comment ref="M20" authorId="0" shapeId="0" xr:uid="{B1018E28-178A-40D6-A741-EA5C9CFE5981}">
      <text>
        <r>
          <rPr>
            <b/>
            <sz val="9"/>
            <color indexed="81"/>
            <rFont val="MS P ゴシック"/>
            <family val="3"/>
            <charset val="128"/>
          </rPr>
          <t>プルダウンにて選択</t>
        </r>
      </text>
    </comment>
    <comment ref="N20" authorId="0" shapeId="0" xr:uid="{94BE138C-1837-4EE7-BE7C-9E04E290BBD1}">
      <text>
        <r>
          <rPr>
            <b/>
            <sz val="9"/>
            <color indexed="81"/>
            <rFont val="MS P ゴシック"/>
            <family val="3"/>
            <charset val="128"/>
          </rPr>
          <t>プルダウンにて選択</t>
        </r>
      </text>
    </comment>
    <comment ref="D21" authorId="1" shapeId="0" xr:uid="{07340824-566A-445E-BBCA-F91FB1FA769F}">
      <text>
        <r>
          <rPr>
            <b/>
            <sz val="9"/>
            <color indexed="81"/>
            <rFont val="MS P ゴシック"/>
            <family val="3"/>
            <charset val="128"/>
          </rPr>
          <t>記載例にもあるように、特別防犯対策は令和10年度ままでの事業区分となるため、令和11年度以降の工事については防犯対策工事を選択してください。</t>
        </r>
      </text>
    </comment>
    <comment ref="D22" authorId="1" shapeId="0" xr:uid="{3F7FBD20-679E-4290-8E1B-FD579D913089}">
      <text>
        <r>
          <rPr>
            <b/>
            <sz val="9"/>
            <color indexed="81"/>
            <rFont val="MS P ゴシック"/>
            <family val="3"/>
            <charset val="128"/>
          </rPr>
          <t>記載例にもあるように、特別防犯対策は令和10年度ままでの事業区分となるため、令和11年度以降の工事については防犯対策工事を選択してください。</t>
        </r>
      </text>
    </comment>
    <comment ref="D23" authorId="1" shapeId="0" xr:uid="{9E0E76BF-C7A5-4E64-B2DE-43CB8E393275}">
      <text>
        <r>
          <rPr>
            <b/>
            <sz val="9"/>
            <color indexed="81"/>
            <rFont val="MS P ゴシック"/>
            <family val="3"/>
            <charset val="128"/>
          </rPr>
          <t>記載例にもあるように、特別防犯対策は令和10年度ままでの事業区分となるため、令和11年度以降の工事については防犯対策工事を選択してください。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飯島慧大</author>
  </authors>
  <commentList>
    <comment ref="B20" authorId="0" shapeId="0" xr:uid="{30CDBF69-8C69-4FC6-A12D-1BEDFA31764C}">
      <text>
        <r>
          <rPr>
            <b/>
            <sz val="9"/>
            <color indexed="81"/>
            <rFont val="MS P ゴシック"/>
            <family val="3"/>
            <charset val="128"/>
          </rPr>
          <t>・「学校法人○○学園」と記載
・「学校法人」と「法人名」の間に空白は不要</t>
        </r>
      </text>
    </comment>
    <comment ref="D20" authorId="0" shapeId="0" xr:uid="{D51D45A1-A7B8-4CEC-8F26-12C8F96F6AA3}">
      <text>
        <r>
          <rPr>
            <b/>
            <sz val="9"/>
            <color indexed="81"/>
            <rFont val="MS P ゴシック"/>
            <family val="3"/>
            <charset val="128"/>
          </rPr>
          <t>プルダウンにて選択</t>
        </r>
      </text>
    </comment>
    <comment ref="E20" authorId="0" shapeId="0" xr:uid="{A0185F8E-3EEB-4F39-8DD5-FCF1FE0227E4}">
      <text>
        <r>
          <rPr>
            <b/>
            <sz val="9"/>
            <color indexed="81"/>
            <rFont val="MS P ゴシック"/>
            <family val="3"/>
            <charset val="128"/>
          </rPr>
          <t>新築、増築、改築場合のみ記入</t>
        </r>
      </text>
    </comment>
    <comment ref="K20" authorId="0" shapeId="0" xr:uid="{ABA61CCB-96E0-4214-9D0D-39482D8C4F5D}">
      <text>
        <r>
          <rPr>
            <b/>
            <sz val="9"/>
            <color indexed="81"/>
            <rFont val="MS P ゴシック"/>
            <family val="3"/>
            <charset val="128"/>
          </rPr>
          <t>・耐震改築、耐震補強の場合のみ記入
・K列については、「Is値」又は「Iw値」をプルダウンから選択</t>
        </r>
      </text>
    </comment>
    <comment ref="M20" authorId="0" shapeId="0" xr:uid="{B1426A1E-E260-4553-A773-1C99D33CDB0C}">
      <text>
        <r>
          <rPr>
            <b/>
            <sz val="9"/>
            <color indexed="81"/>
            <rFont val="MS P ゴシック"/>
            <family val="3"/>
            <charset val="128"/>
          </rPr>
          <t>プルダウンにて選択</t>
        </r>
      </text>
    </comment>
    <comment ref="N20" authorId="0" shapeId="0" xr:uid="{5D41837F-BA9B-41FB-946F-A4CC1BA26E44}">
      <text>
        <r>
          <rPr>
            <b/>
            <sz val="9"/>
            <color indexed="81"/>
            <rFont val="MS P ゴシック"/>
            <family val="3"/>
            <charset val="128"/>
          </rPr>
          <t>プルダウンにて選択</t>
        </r>
      </text>
    </comment>
  </commentList>
</comments>
</file>

<file path=xl/sharedStrings.xml><?xml version="1.0" encoding="utf-8"?>
<sst xmlns="http://schemas.openxmlformats.org/spreadsheetml/2006/main" count="809" uniqueCount="165">
  <si>
    <t>番号</t>
    <rPh sb="0" eb="2">
      <t>バンゴウ</t>
    </rPh>
    <phoneticPr fontId="8"/>
  </si>
  <si>
    <t>◆下記に該当する事業について、下表にご記入ください。</t>
    <rPh sb="1" eb="2">
      <t>シタ</t>
    </rPh>
    <rPh sb="2" eb="3">
      <t>キ</t>
    </rPh>
    <rPh sb="8" eb="10">
      <t>ジギョウ</t>
    </rPh>
    <phoneticPr fontId="8"/>
  </si>
  <si>
    <t>・補助対象事業経費は、正確なものである必要はありません。現時点で計画しているものを、概算で記入願います。</t>
    <phoneticPr fontId="8"/>
  </si>
  <si>
    <t>都道府県名</t>
    <rPh sb="0" eb="4">
      <t>トドウフケン</t>
    </rPh>
    <phoneticPr fontId="8"/>
  </si>
  <si>
    <t>工事予定建築物の延べ床面積（㎡）</t>
    <rPh sb="0" eb="2">
      <t>コウジ</t>
    </rPh>
    <rPh sb="2" eb="4">
      <t>ヨテイ</t>
    </rPh>
    <rPh sb="4" eb="7">
      <t>ケンチクブツ</t>
    </rPh>
    <rPh sb="8" eb="9">
      <t>ノ</t>
    </rPh>
    <rPh sb="10" eb="13">
      <t>ユカメンセキ</t>
    </rPh>
    <phoneticPr fontId="8"/>
  </si>
  <si>
    <t>●●幼稚園</t>
    <rPh sb="2" eb="5">
      <t>ヨウチエン</t>
    </rPh>
    <phoneticPr fontId="8"/>
  </si>
  <si>
    <t>（　様式　）</t>
    <rPh sb="2" eb="4">
      <t>ヨウシキ</t>
    </rPh>
    <phoneticPr fontId="8"/>
  </si>
  <si>
    <t>××幼稚園</t>
    <rPh sb="2" eb="5">
      <t>ヨウチエン</t>
    </rPh>
    <phoneticPr fontId="8"/>
  </si>
  <si>
    <t>Is</t>
  </si>
  <si>
    <t>Iw</t>
  </si>
  <si>
    <t>△△幼稚園</t>
    <rPh sb="2" eb="5">
      <t>ヨウチエン</t>
    </rPh>
    <phoneticPr fontId="8"/>
  </si>
  <si>
    <t>■■幼稚園</t>
    <rPh sb="2" eb="5">
      <t>ヨウチエン</t>
    </rPh>
    <phoneticPr fontId="8"/>
  </si>
  <si>
    <t>□□幼稚園</t>
    <rPh sb="2" eb="5">
      <t>ヨウチエン</t>
    </rPh>
    <phoneticPr fontId="8"/>
  </si>
  <si>
    <t>◆◆幼稚園</t>
    <rPh sb="2" eb="5">
      <t>ヨウチエン</t>
    </rPh>
    <phoneticPr fontId="8"/>
  </si>
  <si>
    <t>◇◇幼稚園</t>
    <rPh sb="2" eb="5">
      <t>ヨウチエン</t>
    </rPh>
    <phoneticPr fontId="8"/>
  </si>
  <si>
    <t>新築</t>
    <rPh sb="0" eb="2">
      <t>シンチク</t>
    </rPh>
    <phoneticPr fontId="4"/>
  </si>
  <si>
    <t>増築</t>
    <rPh sb="0" eb="2">
      <t>ゾウチク</t>
    </rPh>
    <phoneticPr fontId="4"/>
  </si>
  <si>
    <t>改築（耐震）</t>
    <rPh sb="0" eb="2">
      <t>カイチク</t>
    </rPh>
    <rPh sb="3" eb="5">
      <t>タイシン</t>
    </rPh>
    <phoneticPr fontId="4"/>
  </si>
  <si>
    <t>改築（預かり保育）</t>
    <rPh sb="0" eb="2">
      <t>カイチク</t>
    </rPh>
    <rPh sb="3" eb="4">
      <t>アズ</t>
    </rPh>
    <rPh sb="6" eb="8">
      <t>ホイク</t>
    </rPh>
    <phoneticPr fontId="4"/>
  </si>
  <si>
    <t>改築（その他）</t>
    <rPh sb="0" eb="2">
      <t>カイチク</t>
    </rPh>
    <rPh sb="5" eb="6">
      <t>タ</t>
    </rPh>
    <phoneticPr fontId="4"/>
  </si>
  <si>
    <t>屋外教育（運動広場）</t>
    <rPh sb="0" eb="2">
      <t>オクガイ</t>
    </rPh>
    <rPh sb="2" eb="4">
      <t>キョウイク</t>
    </rPh>
    <rPh sb="5" eb="7">
      <t>ウンドウ</t>
    </rPh>
    <rPh sb="7" eb="9">
      <t>ヒロバ</t>
    </rPh>
    <phoneticPr fontId="4"/>
  </si>
  <si>
    <t>屋外教育（集会施設）</t>
    <rPh sb="0" eb="2">
      <t>オクガイ</t>
    </rPh>
    <rPh sb="2" eb="4">
      <t>キョウイク</t>
    </rPh>
    <rPh sb="5" eb="7">
      <t>シュウカイ</t>
    </rPh>
    <rPh sb="7" eb="9">
      <t>シセツ</t>
    </rPh>
    <phoneticPr fontId="4"/>
  </si>
  <si>
    <t>屋外教育（学習施設）</t>
    <rPh sb="0" eb="2">
      <t>オクガイ</t>
    </rPh>
    <rPh sb="2" eb="4">
      <t>キョウイク</t>
    </rPh>
    <rPh sb="5" eb="7">
      <t>ガクシュウ</t>
    </rPh>
    <rPh sb="7" eb="9">
      <t>シセツ</t>
    </rPh>
    <phoneticPr fontId="4"/>
  </si>
  <si>
    <t>屋外教育（防音壁）</t>
    <rPh sb="0" eb="2">
      <t>オクガイ</t>
    </rPh>
    <rPh sb="2" eb="4">
      <t>キョウイク</t>
    </rPh>
    <rPh sb="5" eb="8">
      <t>ボウオンヘキ</t>
    </rPh>
    <phoneticPr fontId="4"/>
  </si>
  <si>
    <t>耐震補強</t>
    <rPh sb="0" eb="2">
      <t>タイシン</t>
    </rPh>
    <rPh sb="2" eb="4">
      <t>ホキョウ</t>
    </rPh>
    <phoneticPr fontId="5"/>
  </si>
  <si>
    <t>耐震補強（非構造）</t>
    <rPh sb="0" eb="2">
      <t>タイシン</t>
    </rPh>
    <rPh sb="2" eb="4">
      <t>ホキョウ</t>
    </rPh>
    <rPh sb="5" eb="6">
      <t>ヒ</t>
    </rPh>
    <rPh sb="6" eb="8">
      <t>コウゾウ</t>
    </rPh>
    <phoneticPr fontId="4"/>
  </si>
  <si>
    <t>耐震補強（防災）</t>
    <rPh sb="0" eb="2">
      <t>タイシン</t>
    </rPh>
    <rPh sb="2" eb="4">
      <t>ホキョウ</t>
    </rPh>
    <rPh sb="5" eb="7">
      <t>ボウサイ</t>
    </rPh>
    <phoneticPr fontId="4"/>
  </si>
  <si>
    <t>耐震補強（耐震診断費のみ）</t>
    <rPh sb="0" eb="2">
      <t>タイシン</t>
    </rPh>
    <rPh sb="2" eb="4">
      <t>ホキョウ</t>
    </rPh>
    <rPh sb="5" eb="7">
      <t>タイシン</t>
    </rPh>
    <rPh sb="7" eb="9">
      <t>シンダン</t>
    </rPh>
    <rPh sb="9" eb="10">
      <t>ヒ</t>
    </rPh>
    <phoneticPr fontId="4"/>
  </si>
  <si>
    <t>防犯対策</t>
    <rPh sb="0" eb="2">
      <t>ボウハン</t>
    </rPh>
    <rPh sb="2" eb="4">
      <t>タイサク</t>
    </rPh>
    <phoneticPr fontId="5"/>
  </si>
  <si>
    <t>特別防犯対策</t>
    <rPh sb="0" eb="2">
      <t>トクベツ</t>
    </rPh>
    <rPh sb="2" eb="4">
      <t>ボウハン</t>
    </rPh>
    <rPh sb="4" eb="6">
      <t>タイサク</t>
    </rPh>
    <phoneticPr fontId="4"/>
  </si>
  <si>
    <t>アスベスト等対策</t>
    <rPh sb="5" eb="6">
      <t>ナド</t>
    </rPh>
    <rPh sb="6" eb="8">
      <t>タイサク</t>
    </rPh>
    <phoneticPr fontId="5"/>
  </si>
  <si>
    <t>エコ改修</t>
    <rPh sb="2" eb="4">
      <t>カイシュウ</t>
    </rPh>
    <phoneticPr fontId="5"/>
  </si>
  <si>
    <t>内部改修（衛生）</t>
    <rPh sb="0" eb="2">
      <t>ナイブ</t>
    </rPh>
    <rPh sb="2" eb="4">
      <t>カイシュウ</t>
    </rPh>
    <rPh sb="5" eb="7">
      <t>エイセイ</t>
    </rPh>
    <phoneticPr fontId="5"/>
  </si>
  <si>
    <t>内部改修（園舎）</t>
    <rPh sb="0" eb="2">
      <t>ナイブ</t>
    </rPh>
    <rPh sb="2" eb="4">
      <t>カイシュウ</t>
    </rPh>
    <rPh sb="5" eb="7">
      <t>エンシャ</t>
    </rPh>
    <phoneticPr fontId="5"/>
  </si>
  <si>
    <t>バリアフリー化工事</t>
    <rPh sb="6" eb="7">
      <t>カ</t>
    </rPh>
    <rPh sb="7" eb="9">
      <t>コウジ</t>
    </rPh>
    <phoneticPr fontId="4"/>
  </si>
  <si>
    <t>補助率</t>
    <rPh sb="0" eb="3">
      <t>ホジョリツ</t>
    </rPh>
    <phoneticPr fontId="8"/>
  </si>
  <si>
    <t>/</t>
    <phoneticPr fontId="8"/>
  </si>
  <si>
    <t>補助金申請額（概算）
（千円）</t>
    <rPh sb="0" eb="2">
      <t>ホジョ</t>
    </rPh>
    <rPh sb="2" eb="3">
      <t>キン</t>
    </rPh>
    <rPh sb="3" eb="6">
      <t>シンセイガク</t>
    </rPh>
    <rPh sb="7" eb="9">
      <t>ガイサン</t>
    </rPh>
    <rPh sb="12" eb="14">
      <t>センエン</t>
    </rPh>
    <phoneticPr fontId="8"/>
  </si>
  <si>
    <t>・今回の調査は、今後の私立幼稚園施設整備費補助金に対する需要額を把握するものです。</t>
    <rPh sb="11" eb="13">
      <t>シリツ</t>
    </rPh>
    <rPh sb="13" eb="16">
      <t>ヨウチエン</t>
    </rPh>
    <rPh sb="16" eb="18">
      <t>シセツ</t>
    </rPh>
    <rPh sb="18" eb="20">
      <t>セイビ</t>
    </rPh>
    <rPh sb="20" eb="21">
      <t>ヒ</t>
    </rPh>
    <rPh sb="21" eb="24">
      <t>ホジョキン</t>
    </rPh>
    <phoneticPr fontId="8"/>
  </si>
  <si>
    <t>北海道</t>
    <rPh sb="0" eb="3">
      <t>ホッカイドウ</t>
    </rPh>
    <phoneticPr fontId="8"/>
  </si>
  <si>
    <t>青森県</t>
    <rPh sb="0" eb="3">
      <t>アオモリケン</t>
    </rPh>
    <phoneticPr fontId="8"/>
  </si>
  <si>
    <t>岩手県</t>
    <rPh sb="0" eb="3">
      <t>イワテケン</t>
    </rPh>
    <phoneticPr fontId="8"/>
  </si>
  <si>
    <t>宮城県</t>
    <rPh sb="0" eb="3">
      <t>ミヤギケン</t>
    </rPh>
    <phoneticPr fontId="8"/>
  </si>
  <si>
    <t>秋田県</t>
    <rPh sb="0" eb="3">
      <t>アキタケン</t>
    </rPh>
    <phoneticPr fontId="8"/>
  </si>
  <si>
    <t>山形県</t>
    <rPh sb="0" eb="3">
      <t>ヤマガタケン</t>
    </rPh>
    <phoneticPr fontId="8"/>
  </si>
  <si>
    <t>福島県</t>
    <rPh sb="0" eb="3">
      <t>フクシマケン</t>
    </rPh>
    <phoneticPr fontId="8"/>
  </si>
  <si>
    <t>S造</t>
    <rPh sb="1" eb="2">
      <t>ゾウ</t>
    </rPh>
    <phoneticPr fontId="8"/>
  </si>
  <si>
    <t>茨城県</t>
    <rPh sb="0" eb="3">
      <t>イバラキケン</t>
    </rPh>
    <phoneticPr fontId="8"/>
  </si>
  <si>
    <t>栃木県</t>
    <rPh sb="0" eb="3">
      <t>トチギケン</t>
    </rPh>
    <phoneticPr fontId="8"/>
  </si>
  <si>
    <t>群馬県</t>
    <rPh sb="0" eb="3">
      <t>グンマケン</t>
    </rPh>
    <phoneticPr fontId="8"/>
  </si>
  <si>
    <t>埼玉県</t>
    <rPh sb="0" eb="3">
      <t>サイタマケン</t>
    </rPh>
    <phoneticPr fontId="8"/>
  </si>
  <si>
    <t>千葉県</t>
    <rPh sb="0" eb="3">
      <t>チバケン</t>
    </rPh>
    <phoneticPr fontId="8"/>
  </si>
  <si>
    <t>東京都</t>
    <rPh sb="0" eb="3">
      <t>トウキョウト</t>
    </rPh>
    <phoneticPr fontId="8"/>
  </si>
  <si>
    <t>神奈川県</t>
    <rPh sb="0" eb="4">
      <t>カナガワケン</t>
    </rPh>
    <phoneticPr fontId="8"/>
  </si>
  <si>
    <t>新潟県</t>
    <rPh sb="0" eb="3">
      <t>ニイガタケン</t>
    </rPh>
    <phoneticPr fontId="8"/>
  </si>
  <si>
    <t>富山県</t>
    <rPh sb="0" eb="3">
      <t>トヤマケン</t>
    </rPh>
    <phoneticPr fontId="8"/>
  </si>
  <si>
    <t>石川県</t>
    <rPh sb="0" eb="3">
      <t>イシカワケン</t>
    </rPh>
    <phoneticPr fontId="8"/>
  </si>
  <si>
    <t>福井県</t>
    <rPh sb="0" eb="3">
      <t>フクイケン</t>
    </rPh>
    <phoneticPr fontId="8"/>
  </si>
  <si>
    <t>山梨県</t>
    <rPh sb="0" eb="3">
      <t>ヤマナシケン</t>
    </rPh>
    <phoneticPr fontId="8"/>
  </si>
  <si>
    <t>長野県</t>
    <rPh sb="0" eb="3">
      <t>ナガノケン</t>
    </rPh>
    <phoneticPr fontId="8"/>
  </si>
  <si>
    <t>岐阜県</t>
    <rPh sb="0" eb="3">
      <t>ギフケン</t>
    </rPh>
    <phoneticPr fontId="8"/>
  </si>
  <si>
    <t>静岡県</t>
    <rPh sb="0" eb="3">
      <t>シズオカケン</t>
    </rPh>
    <phoneticPr fontId="8"/>
  </si>
  <si>
    <t>愛知県</t>
    <rPh sb="0" eb="3">
      <t>アイチケン</t>
    </rPh>
    <phoneticPr fontId="8"/>
  </si>
  <si>
    <t>三重県</t>
    <rPh sb="0" eb="3">
      <t>ミエケン</t>
    </rPh>
    <phoneticPr fontId="8"/>
  </si>
  <si>
    <t>滋賀県</t>
    <rPh sb="0" eb="3">
      <t>シガケン</t>
    </rPh>
    <phoneticPr fontId="8"/>
  </si>
  <si>
    <t>京都府</t>
    <rPh sb="0" eb="3">
      <t>キョウトフ</t>
    </rPh>
    <phoneticPr fontId="8"/>
  </si>
  <si>
    <t>大阪府</t>
    <rPh sb="0" eb="3">
      <t>オオサカフ</t>
    </rPh>
    <phoneticPr fontId="8"/>
  </si>
  <si>
    <t>兵庫県</t>
    <rPh sb="0" eb="3">
      <t>ヒョウゴケン</t>
    </rPh>
    <phoneticPr fontId="8"/>
  </si>
  <si>
    <t>奈良県</t>
    <rPh sb="0" eb="3">
      <t>ナラケン</t>
    </rPh>
    <phoneticPr fontId="8"/>
  </si>
  <si>
    <t>和歌山県</t>
    <rPh sb="0" eb="4">
      <t>ワカヤマケン</t>
    </rPh>
    <phoneticPr fontId="8"/>
  </si>
  <si>
    <t>鳥取県</t>
    <rPh sb="0" eb="3">
      <t>トットリケン</t>
    </rPh>
    <phoneticPr fontId="8"/>
  </si>
  <si>
    <t>島根県</t>
    <rPh sb="0" eb="3">
      <t>シマネケン</t>
    </rPh>
    <phoneticPr fontId="8"/>
  </si>
  <si>
    <t>岡山県</t>
    <rPh sb="0" eb="3">
      <t>オカヤマケン</t>
    </rPh>
    <phoneticPr fontId="8"/>
  </si>
  <si>
    <t>広島県</t>
    <rPh sb="0" eb="3">
      <t>ヒロシマケン</t>
    </rPh>
    <phoneticPr fontId="8"/>
  </si>
  <si>
    <t>山口県</t>
    <rPh sb="0" eb="3">
      <t>ヤマグチケン</t>
    </rPh>
    <phoneticPr fontId="8"/>
  </si>
  <si>
    <t>徳島県</t>
    <rPh sb="0" eb="3">
      <t>トクシマケン</t>
    </rPh>
    <phoneticPr fontId="8"/>
  </si>
  <si>
    <t>香川県</t>
    <rPh sb="0" eb="3">
      <t>カガワケン</t>
    </rPh>
    <phoneticPr fontId="8"/>
  </si>
  <si>
    <t>愛媛県</t>
    <rPh sb="0" eb="3">
      <t>エヒメケン</t>
    </rPh>
    <phoneticPr fontId="8"/>
  </si>
  <si>
    <t>高知県</t>
    <rPh sb="0" eb="3">
      <t>コウチケン</t>
    </rPh>
    <phoneticPr fontId="8"/>
  </si>
  <si>
    <t>福岡県</t>
    <rPh sb="0" eb="3">
      <t>フクオカケン</t>
    </rPh>
    <phoneticPr fontId="8"/>
  </si>
  <si>
    <t>佐賀県</t>
    <rPh sb="0" eb="3">
      <t>サガケン</t>
    </rPh>
    <phoneticPr fontId="8"/>
  </si>
  <si>
    <t>長崎県</t>
    <rPh sb="0" eb="3">
      <t>ナガサキケン</t>
    </rPh>
    <phoneticPr fontId="8"/>
  </si>
  <si>
    <t>熊本県</t>
    <rPh sb="0" eb="3">
      <t>クマモトケン</t>
    </rPh>
    <phoneticPr fontId="8"/>
  </si>
  <si>
    <t>大分県</t>
    <rPh sb="0" eb="3">
      <t>オオイタケン</t>
    </rPh>
    <phoneticPr fontId="8"/>
  </si>
  <si>
    <t>宮崎県</t>
    <rPh sb="0" eb="3">
      <t>ミヤザキケン</t>
    </rPh>
    <phoneticPr fontId="8"/>
  </si>
  <si>
    <t>鹿児島県</t>
    <rPh sb="0" eb="4">
      <t>カゴシマケン</t>
    </rPh>
    <phoneticPr fontId="8"/>
  </si>
  <si>
    <t>沖縄県</t>
    <rPh sb="0" eb="3">
      <t>オキナワケン</t>
    </rPh>
    <phoneticPr fontId="8"/>
  </si>
  <si>
    <t>令和8年度</t>
    <rPh sb="0" eb="2">
      <t>レイワ</t>
    </rPh>
    <rPh sb="3" eb="5">
      <t>ネンド</t>
    </rPh>
    <phoneticPr fontId="8"/>
  </si>
  <si>
    <t>・「第1次国土強靭化実施中期計画」（令和7年6月6日閣議決定）において、私立学校施設の構造体の耐震対策完了率を令和10年度に100%とすることとされていることを踏まえて作成をお願いします。</t>
    <rPh sb="2" eb="3">
      <t>ダイ</t>
    </rPh>
    <rPh sb="4" eb="5">
      <t>ジ</t>
    </rPh>
    <rPh sb="5" eb="10">
      <t>コクドキョウジンカ</t>
    </rPh>
    <rPh sb="10" eb="16">
      <t>ジッシチュウキケイカク</t>
    </rPh>
    <rPh sb="18" eb="20">
      <t>レイワ</t>
    </rPh>
    <rPh sb="21" eb="22">
      <t>ネン</t>
    </rPh>
    <rPh sb="23" eb="24">
      <t>ガツ</t>
    </rPh>
    <rPh sb="25" eb="26">
      <t>ニチ</t>
    </rPh>
    <rPh sb="26" eb="30">
      <t>カクギケッテイ</t>
    </rPh>
    <rPh sb="36" eb="42">
      <t>シリツガッコウシセツ</t>
    </rPh>
    <rPh sb="43" eb="46">
      <t>コウゾウタイ</t>
    </rPh>
    <phoneticPr fontId="8"/>
  </si>
  <si>
    <t>都道府県名（C3）</t>
    <rPh sb="0" eb="4">
      <t>トドウフケン</t>
    </rPh>
    <rPh sb="4" eb="5">
      <t>メイ</t>
    </rPh>
    <phoneticPr fontId="8"/>
  </si>
  <si>
    <r>
      <t>・現時点のわかる範囲で、</t>
    </r>
    <r>
      <rPr>
        <b/>
        <u/>
        <sz val="11"/>
        <color rgb="FFFF0000"/>
        <rFont val="ＭＳ Ｐゴシック"/>
        <family val="3"/>
        <charset val="128"/>
      </rPr>
      <t>令和８年10月～令和11年度3月まで</t>
    </r>
    <r>
      <rPr>
        <sz val="11"/>
        <color rgb="FF000000"/>
        <rFont val="ＭＳ Ｐゴシック"/>
        <family val="3"/>
        <charset val="128"/>
      </rPr>
      <t>に工事契約を行う予定の事業</t>
    </r>
    <r>
      <rPr>
        <b/>
        <u/>
        <sz val="11"/>
        <color rgb="FFFF0000"/>
        <rFont val="ＭＳ Ｐゴシック"/>
        <family val="3"/>
        <charset val="128"/>
      </rPr>
      <t>（今年度採択済の事業は除く）</t>
    </r>
    <r>
      <rPr>
        <sz val="11"/>
        <rFont val="ＭＳ Ｐゴシック"/>
        <family val="3"/>
        <charset val="128"/>
      </rPr>
      <t>に</t>
    </r>
    <r>
      <rPr>
        <sz val="11"/>
        <color rgb="FF000000"/>
        <rFont val="ＭＳ Ｐゴシック"/>
        <family val="3"/>
        <charset val="128"/>
      </rPr>
      <t>ついて、御回答いただきますようお願いします。</t>
    </r>
    <rPh sb="8" eb="10">
      <t>ハンイ</t>
    </rPh>
    <rPh sb="12" eb="13">
      <t>レイ</t>
    </rPh>
    <rPh sb="13" eb="14">
      <t>ワ</t>
    </rPh>
    <rPh sb="18" eb="19">
      <t>ガツ</t>
    </rPh>
    <rPh sb="20" eb="21">
      <t>レイ</t>
    </rPh>
    <rPh sb="21" eb="22">
      <t>ワ</t>
    </rPh>
    <rPh sb="24" eb="26">
      <t>ネンド</t>
    </rPh>
    <rPh sb="27" eb="28">
      <t>ガツ</t>
    </rPh>
    <rPh sb="28" eb="30">
      <t>ヘイネンド</t>
    </rPh>
    <rPh sb="38" eb="40">
      <t>ヨテイ</t>
    </rPh>
    <rPh sb="41" eb="43">
      <t>ジギョウ</t>
    </rPh>
    <rPh sb="44" eb="47">
      <t>コンネンド</t>
    </rPh>
    <rPh sb="47" eb="49">
      <t>サイタク</t>
    </rPh>
    <rPh sb="49" eb="50">
      <t>ズミ</t>
    </rPh>
    <rPh sb="51" eb="53">
      <t>ジギョウ</t>
    </rPh>
    <rPh sb="54" eb="55">
      <t>ノゾ</t>
    </rPh>
    <rPh sb="62" eb="63">
      <t>オ</t>
    </rPh>
    <rPh sb="63" eb="65">
      <t>カイトウ</t>
    </rPh>
    <rPh sb="74" eb="75">
      <t>ネガ</t>
    </rPh>
    <phoneticPr fontId="8"/>
  </si>
  <si>
    <t>Is</t>
    <phoneticPr fontId="8"/>
  </si>
  <si>
    <t>Iw</t>
    <phoneticPr fontId="8"/>
  </si>
  <si>
    <t>工事等の契約予定時期（N列）</t>
    <rPh sb="0" eb="2">
      <t>コウジ</t>
    </rPh>
    <rPh sb="2" eb="3">
      <t>ナド</t>
    </rPh>
    <rPh sb="4" eb="6">
      <t>ケイヤク</t>
    </rPh>
    <rPh sb="6" eb="8">
      <t>ヨテイ</t>
    </rPh>
    <rPh sb="8" eb="10">
      <t>ジキ</t>
    </rPh>
    <rPh sb="12" eb="13">
      <t>レツ</t>
    </rPh>
    <phoneticPr fontId="8"/>
  </si>
  <si>
    <t>工事等の契約予定時期</t>
    <rPh sb="0" eb="2">
      <t>コウジ</t>
    </rPh>
    <rPh sb="2" eb="3">
      <t>トウ</t>
    </rPh>
    <rPh sb="4" eb="6">
      <t>ケイヤク</t>
    </rPh>
    <rPh sb="6" eb="8">
      <t>ヨテイ</t>
    </rPh>
    <rPh sb="8" eb="10">
      <t>ジキ</t>
    </rPh>
    <phoneticPr fontId="8"/>
  </si>
  <si>
    <t>事業区分</t>
    <rPh sb="0" eb="4">
      <t>ジギョウクブン</t>
    </rPh>
    <phoneticPr fontId="8"/>
  </si>
  <si>
    <t>実施予定年度</t>
    <rPh sb="0" eb="6">
      <t>ジッシヨテイネンド</t>
    </rPh>
    <phoneticPr fontId="8"/>
  </si>
  <si>
    <t>幼稚園名</t>
    <rPh sb="0" eb="3">
      <t>ヨウチエン</t>
    </rPh>
    <rPh sb="2" eb="3">
      <t>エン</t>
    </rPh>
    <rPh sb="3" eb="4">
      <t>メイ</t>
    </rPh>
    <phoneticPr fontId="8"/>
  </si>
  <si>
    <t>設置者名</t>
    <rPh sb="0" eb="3">
      <t>セッチシャ</t>
    </rPh>
    <rPh sb="3" eb="4">
      <t>メイ</t>
    </rPh>
    <phoneticPr fontId="8"/>
  </si>
  <si>
    <t>補助対象経費（概算）
（千円）</t>
    <rPh sb="0" eb="2">
      <t>ホジョ</t>
    </rPh>
    <rPh sb="2" eb="4">
      <t>タイショウ</t>
    </rPh>
    <rPh sb="4" eb="6">
      <t>ケイヒ</t>
    </rPh>
    <rPh sb="7" eb="9">
      <t>ガイサン</t>
    </rPh>
    <rPh sb="12" eb="14">
      <t>センエン</t>
    </rPh>
    <phoneticPr fontId="8"/>
  </si>
  <si>
    <t>・事業区分に関わらず、備考欄（O列）に工事内容、整備目的等をご記入ください。</t>
    <rPh sb="1" eb="5">
      <t>ジギョウクブン</t>
    </rPh>
    <rPh sb="6" eb="7">
      <t>カカ</t>
    </rPh>
    <rPh sb="11" eb="14">
      <t>ビコウラン</t>
    </rPh>
    <rPh sb="16" eb="17">
      <t>レツ</t>
    </rPh>
    <rPh sb="19" eb="23">
      <t>コウジナイヨウ</t>
    </rPh>
    <rPh sb="24" eb="28">
      <t>セイビモクテキ</t>
    </rPh>
    <rPh sb="28" eb="29">
      <t>ナド</t>
    </rPh>
    <rPh sb="31" eb="33">
      <t>キニュウ</t>
    </rPh>
    <phoneticPr fontId="8"/>
  </si>
  <si>
    <t>私立学校施設整備費補助金（私立幼稚園施設整備費）に係る需要額調査</t>
    <rPh sb="0" eb="2">
      <t>シリツ</t>
    </rPh>
    <rPh sb="2" eb="4">
      <t>ガッコウ</t>
    </rPh>
    <rPh sb="4" eb="6">
      <t>シセツ</t>
    </rPh>
    <rPh sb="6" eb="9">
      <t>セイビヒ</t>
    </rPh>
    <rPh sb="9" eb="12">
      <t>ホジョキン</t>
    </rPh>
    <rPh sb="13" eb="15">
      <t>シリツ</t>
    </rPh>
    <rPh sb="15" eb="18">
      <t>ヨウチエン</t>
    </rPh>
    <rPh sb="18" eb="20">
      <t>シセツ</t>
    </rPh>
    <rPh sb="20" eb="23">
      <t>セイビヒ</t>
    </rPh>
    <rPh sb="25" eb="26">
      <t>カカ</t>
    </rPh>
    <rPh sb="29" eb="30">
      <t>ガク</t>
    </rPh>
    <phoneticPr fontId="8"/>
  </si>
  <si>
    <t>・管内の私立幼稚園にて、対象期間内における計画の予定がない場合は、本様式の作成・提出は不要です。その旨メールでご回答ください。</t>
    <rPh sb="1" eb="3">
      <t>カンナイ</t>
    </rPh>
    <rPh sb="4" eb="9">
      <t>シリツヨウチエン</t>
    </rPh>
    <rPh sb="12" eb="17">
      <t>タイショウキカンナイ</t>
    </rPh>
    <rPh sb="21" eb="23">
      <t>ケイカク</t>
    </rPh>
    <rPh sb="24" eb="26">
      <t>ヨテイ</t>
    </rPh>
    <rPh sb="34" eb="36">
      <t>ヨウシキ</t>
    </rPh>
    <rPh sb="50" eb="51">
      <t>ムネ</t>
    </rPh>
    <rPh sb="56" eb="58">
      <t>カイトウ</t>
    </rPh>
    <phoneticPr fontId="8"/>
  </si>
  <si>
    <t>補助金申請額（J列）
チェック欄</t>
    <rPh sb="0" eb="2">
      <t>ホジョ</t>
    </rPh>
    <rPh sb="3" eb="5">
      <t>シンセイ</t>
    </rPh>
    <rPh sb="5" eb="6">
      <t>ガク</t>
    </rPh>
    <rPh sb="8" eb="9">
      <t>レツ</t>
    </rPh>
    <rPh sb="15" eb="16">
      <t>ラン</t>
    </rPh>
    <phoneticPr fontId="8"/>
  </si>
  <si>
    <t>事業区分（D列）</t>
    <rPh sb="0" eb="4">
      <t>ジギョウクブン</t>
    </rPh>
    <rPh sb="6" eb="7">
      <t>レツ</t>
    </rPh>
    <phoneticPr fontId="8"/>
  </si>
  <si>
    <t>補助率（I列）</t>
    <rPh sb="0" eb="3">
      <t>ホジョリツ</t>
    </rPh>
    <rPh sb="5" eb="6">
      <t>レツ</t>
    </rPh>
    <phoneticPr fontId="8"/>
  </si>
  <si>
    <t>実施予定年度（M列）</t>
    <rPh sb="0" eb="2">
      <t>ジッシ</t>
    </rPh>
    <rPh sb="2" eb="4">
      <t>ヨテイ</t>
    </rPh>
    <rPh sb="4" eb="6">
      <t>ネンド</t>
    </rPh>
    <rPh sb="8" eb="9">
      <t>レツ</t>
    </rPh>
    <phoneticPr fontId="8"/>
  </si>
  <si>
    <t>耐震診断結果（Is値等）</t>
    <rPh sb="0" eb="2">
      <t>タイシン</t>
    </rPh>
    <rPh sb="2" eb="4">
      <t>シンダン</t>
    </rPh>
    <rPh sb="4" eb="6">
      <t>ケッカ</t>
    </rPh>
    <rPh sb="9" eb="10">
      <t>チ</t>
    </rPh>
    <rPh sb="10" eb="11">
      <t>トウ</t>
    </rPh>
    <phoneticPr fontId="8"/>
  </si>
  <si>
    <t>耐震診断結果（Is値等）（K列）</t>
    <rPh sb="14" eb="15">
      <t>レツ</t>
    </rPh>
    <phoneticPr fontId="8"/>
  </si>
  <si>
    <t>調査実施年度</t>
    <rPh sb="0" eb="2">
      <t>チョウサ</t>
    </rPh>
    <rPh sb="2" eb="4">
      <t>ジッシ</t>
    </rPh>
    <rPh sb="4" eb="6">
      <t>ネンド</t>
    </rPh>
    <phoneticPr fontId="8"/>
  </si>
  <si>
    <t>※赤字は新増改築（E列回答必須）</t>
    <rPh sb="1" eb="3">
      <t>アカジ</t>
    </rPh>
    <rPh sb="4" eb="8">
      <t>シンゾウカイチク</t>
    </rPh>
    <rPh sb="10" eb="11">
      <t>レツ</t>
    </rPh>
    <rPh sb="11" eb="13">
      <t>カイトウ</t>
    </rPh>
    <rPh sb="13" eb="15">
      <t>ヒッス</t>
    </rPh>
    <phoneticPr fontId="8"/>
  </si>
  <si>
    <t>※太字は構造体の耐震化に係る事業（K,L列回答必須）</t>
    <rPh sb="1" eb="3">
      <t>フトジ</t>
    </rPh>
    <rPh sb="4" eb="7">
      <t>コウゾウタイ</t>
    </rPh>
    <rPh sb="8" eb="11">
      <t>タイシンカ</t>
    </rPh>
    <rPh sb="12" eb="13">
      <t>カカ</t>
    </rPh>
    <rPh sb="14" eb="16">
      <t>ジギョウ</t>
    </rPh>
    <phoneticPr fontId="8"/>
  </si>
  <si>
    <t>年度</t>
    <rPh sb="0" eb="2">
      <t>ネンド</t>
    </rPh>
    <phoneticPr fontId="8"/>
  </si>
  <si>
    <t>第１四半期</t>
    <rPh sb="0" eb="1">
      <t>ダイ</t>
    </rPh>
    <rPh sb="2" eb="5">
      <t>シハンキ</t>
    </rPh>
    <phoneticPr fontId="8"/>
  </si>
  <si>
    <t>第２四半期</t>
    <rPh sb="0" eb="1">
      <t>ダイ</t>
    </rPh>
    <rPh sb="2" eb="5">
      <t>シハンキ</t>
    </rPh>
    <phoneticPr fontId="8"/>
  </si>
  <si>
    <t>第３四半期</t>
    <rPh sb="0" eb="1">
      <t>ダイ</t>
    </rPh>
    <rPh sb="2" eb="5">
      <t>シハンキ</t>
    </rPh>
    <phoneticPr fontId="8"/>
  </si>
  <si>
    <t>第４四半期</t>
    <rPh sb="0" eb="1">
      <t>ダイ</t>
    </rPh>
    <rPh sb="2" eb="5">
      <t>シハンキ</t>
    </rPh>
    <phoneticPr fontId="8"/>
  </si>
  <si>
    <t>R造・耐S造・W造</t>
    <rPh sb="1" eb="2">
      <t>ゾウ</t>
    </rPh>
    <rPh sb="3" eb="4">
      <t>タイ</t>
    </rPh>
    <rPh sb="5" eb="6">
      <t>ゾウ</t>
    </rPh>
    <rPh sb="8" eb="9">
      <t>ゾウ</t>
    </rPh>
    <phoneticPr fontId="8"/>
  </si>
  <si>
    <t>構造</t>
    <rPh sb="0" eb="2">
      <t>コウゾウ</t>
    </rPh>
    <phoneticPr fontId="8"/>
  </si>
  <si>
    <t>１㎡あたりの単価</t>
    <rPh sb="6" eb="8">
      <t>タンカ</t>
    </rPh>
    <phoneticPr fontId="8"/>
  </si>
  <si>
    <t>構造別の補助単価（令和８年度）</t>
    <rPh sb="0" eb="3">
      <t>コウゾウベツ</t>
    </rPh>
    <rPh sb="4" eb="6">
      <t>ホジョ</t>
    </rPh>
    <rPh sb="6" eb="8">
      <t>タンカ</t>
    </rPh>
    <phoneticPr fontId="8"/>
  </si>
  <si>
    <t>←C1セルの年度を更新すれば、F,G列も自動で更新される。</t>
    <rPh sb="6" eb="8">
      <t>ネンド</t>
    </rPh>
    <rPh sb="9" eb="11">
      <t>コウシン</t>
    </rPh>
    <rPh sb="18" eb="19">
      <t>レツ</t>
    </rPh>
    <rPh sb="20" eb="22">
      <t>ジドウ</t>
    </rPh>
    <rPh sb="23" eb="25">
      <t>コウシン</t>
    </rPh>
    <phoneticPr fontId="8"/>
  </si>
  <si>
    <t>・条件付き書式により、事業区分（D列）を選択した際に、黄色セルになる箇所がございますので、必ずご記入ください。（灰色セルの箇所については記入不要です。）</t>
    <rPh sb="1" eb="4">
      <t>ジョウケンツ</t>
    </rPh>
    <rPh sb="5" eb="7">
      <t>ショシキ</t>
    </rPh>
    <rPh sb="11" eb="15">
      <t>ジギョウクブン</t>
    </rPh>
    <rPh sb="17" eb="18">
      <t>レツ</t>
    </rPh>
    <rPh sb="20" eb="22">
      <t>センタク</t>
    </rPh>
    <rPh sb="24" eb="25">
      <t>サイ</t>
    </rPh>
    <rPh sb="27" eb="29">
      <t>キイロ</t>
    </rPh>
    <rPh sb="34" eb="36">
      <t>カショ</t>
    </rPh>
    <rPh sb="45" eb="46">
      <t>カナラ</t>
    </rPh>
    <rPh sb="48" eb="50">
      <t>キニュウ</t>
    </rPh>
    <rPh sb="56" eb="58">
      <t>ハイイロ</t>
    </rPh>
    <rPh sb="61" eb="63">
      <t>カショ</t>
    </rPh>
    <rPh sb="68" eb="72">
      <t>キニュウフヨウ</t>
    </rPh>
    <phoneticPr fontId="8"/>
  </si>
  <si>
    <t>その他（熱中症対策等）</t>
    <phoneticPr fontId="8"/>
  </si>
  <si>
    <t>その他（熱中症対策等）</t>
  </si>
  <si>
    <r>
      <t>・また、</t>
    </r>
    <r>
      <rPr>
        <b/>
        <u/>
        <sz val="11"/>
        <color rgb="FF000000"/>
        <rFont val="ＭＳ Ｐゴシック"/>
        <family val="3"/>
        <charset val="128"/>
      </rPr>
      <t>屋外教育環境整備の補助要件の見直しについても検討</t>
    </r>
    <r>
      <rPr>
        <sz val="11"/>
        <color rgb="FF000000"/>
        <rFont val="ＭＳ Ｐゴシック"/>
        <family val="3"/>
        <charset val="128"/>
      </rPr>
      <t>しているところ、本調査におかれましては、新増改築と同一年度に行う工事に限らず記載してください。（新増改築と同一年度に実施するか否かは備考欄（O列）にご記入ください。</t>
    </r>
    <rPh sb="4" eb="8">
      <t>オクガイキョウイク</t>
    </rPh>
    <rPh sb="8" eb="12">
      <t>カンキョウセイビ</t>
    </rPh>
    <rPh sb="13" eb="17">
      <t>ホジョヨウケン</t>
    </rPh>
    <rPh sb="18" eb="20">
      <t>ミナオ</t>
    </rPh>
    <rPh sb="26" eb="28">
      <t>ケントウ</t>
    </rPh>
    <rPh sb="36" eb="39">
      <t>ホンチョウサ</t>
    </rPh>
    <rPh sb="76" eb="80">
      <t>シンゾウカイチク</t>
    </rPh>
    <rPh sb="81" eb="85">
      <t>ドウイツネンド</t>
    </rPh>
    <rPh sb="86" eb="88">
      <t>ジッシ</t>
    </rPh>
    <rPh sb="91" eb="92">
      <t>イナ</t>
    </rPh>
    <rPh sb="94" eb="97">
      <t>ビコウラン</t>
    </rPh>
    <rPh sb="99" eb="100">
      <t>レツ</t>
    </rPh>
    <rPh sb="103" eb="105">
      <t>キニュウ</t>
    </rPh>
    <phoneticPr fontId="8"/>
  </si>
  <si>
    <t>※青字は検討中の新規メニュー</t>
    <rPh sb="1" eb="3">
      <t>アオジ</t>
    </rPh>
    <rPh sb="4" eb="7">
      <t>ケントウチュウ</t>
    </rPh>
    <rPh sb="8" eb="10">
      <t>シンキ</t>
    </rPh>
    <phoneticPr fontId="8"/>
  </si>
  <si>
    <t>・新規メニューの創設及び補助要件の見直しについては、現時点では検討段階の内容となります。必ずしもそれを確約するものではありませんので、その点お含みおきいただきますようお願いいたします。</t>
    <rPh sb="1" eb="3">
      <t>シンキ</t>
    </rPh>
    <rPh sb="8" eb="10">
      <t>ソウセツ</t>
    </rPh>
    <rPh sb="10" eb="11">
      <t>オヨ</t>
    </rPh>
    <rPh sb="12" eb="16">
      <t>ホジョヨウケン</t>
    </rPh>
    <rPh sb="17" eb="19">
      <t>ミナオ</t>
    </rPh>
    <rPh sb="26" eb="29">
      <t>ゲンジテン</t>
    </rPh>
    <rPh sb="31" eb="35">
      <t>ケントウダンカイ</t>
    </rPh>
    <rPh sb="36" eb="38">
      <t>ナイヨウ</t>
    </rPh>
    <rPh sb="44" eb="45">
      <t>カナラ</t>
    </rPh>
    <rPh sb="51" eb="53">
      <t>カクヤク</t>
    </rPh>
    <rPh sb="69" eb="70">
      <t>テン</t>
    </rPh>
    <rPh sb="71" eb="72">
      <t>フク</t>
    </rPh>
    <rPh sb="84" eb="85">
      <t>ネガ</t>
    </rPh>
    <phoneticPr fontId="8"/>
  </si>
  <si>
    <t>・事業区分ごとに1行ずつ作成ください。（1園において、複数の区分の工事を予定している場合は複数行で作成ください。）</t>
    <rPh sb="1" eb="3">
      <t>ジギョウ</t>
    </rPh>
    <rPh sb="3" eb="5">
      <t>クブン</t>
    </rPh>
    <rPh sb="9" eb="10">
      <t>ギョウ</t>
    </rPh>
    <rPh sb="12" eb="14">
      <t>サクセイ</t>
    </rPh>
    <rPh sb="21" eb="22">
      <t>エン</t>
    </rPh>
    <rPh sb="27" eb="29">
      <t>フクスウ</t>
    </rPh>
    <rPh sb="30" eb="32">
      <t>クブン</t>
    </rPh>
    <rPh sb="33" eb="35">
      <t>コウジ</t>
    </rPh>
    <rPh sb="36" eb="38">
      <t>ヨテイ</t>
    </rPh>
    <rPh sb="42" eb="44">
      <t>バアイ</t>
    </rPh>
    <rPh sb="45" eb="48">
      <t>フクスウギョウ</t>
    </rPh>
    <rPh sb="49" eb="51">
      <t>サクセイ</t>
    </rPh>
    <phoneticPr fontId="8"/>
  </si>
  <si>
    <t>学校法人○○学園</t>
    <rPh sb="0" eb="4">
      <t>ガッコウホウジン</t>
    </rPh>
    <rPh sb="6" eb="8">
      <t>ガクエン</t>
    </rPh>
    <phoneticPr fontId="8"/>
  </si>
  <si>
    <t>○○幼稚園</t>
    <rPh sb="2" eb="5">
      <t>ヨウチエン</t>
    </rPh>
    <phoneticPr fontId="8"/>
  </si>
  <si>
    <t>学校法人□□学園</t>
    <rPh sb="0" eb="4">
      <t>ガッコウホウジン</t>
    </rPh>
    <rPh sb="6" eb="8">
      <t>ガクエン</t>
    </rPh>
    <phoneticPr fontId="8"/>
  </si>
  <si>
    <t>学校法人△△学園</t>
    <rPh sb="0" eb="4">
      <t>ガッコウホウジン</t>
    </rPh>
    <rPh sb="6" eb="8">
      <t>ガクエン</t>
    </rPh>
    <phoneticPr fontId="8"/>
  </si>
  <si>
    <t>学校法人××学園</t>
    <rPh sb="0" eb="4">
      <t>ガッコウホウジン</t>
    </rPh>
    <rPh sb="6" eb="8">
      <t>ガクエン</t>
    </rPh>
    <phoneticPr fontId="8"/>
  </si>
  <si>
    <t>学校法人●●学園</t>
    <rPh sb="0" eb="4">
      <t>ガッコウホウジン</t>
    </rPh>
    <rPh sb="6" eb="8">
      <t>ガクエン</t>
    </rPh>
    <phoneticPr fontId="8"/>
  </si>
  <si>
    <t>学校法人■■学園</t>
    <rPh sb="0" eb="4">
      <t>ガッコウホウジン</t>
    </rPh>
    <rPh sb="6" eb="8">
      <t>ガクエン</t>
    </rPh>
    <phoneticPr fontId="8"/>
  </si>
  <si>
    <t>学校法人▲▲学園</t>
    <rPh sb="0" eb="4">
      <t>ガッコウホウジン</t>
    </rPh>
    <rPh sb="6" eb="8">
      <t>ガクエン</t>
    </rPh>
    <phoneticPr fontId="8"/>
  </si>
  <si>
    <t>▲▲幼稚園</t>
    <rPh sb="2" eb="5">
      <t>ヨウチエン</t>
    </rPh>
    <phoneticPr fontId="8"/>
  </si>
  <si>
    <t>学校法人◇◇学園</t>
    <rPh sb="0" eb="4">
      <t>ガッコウホウジン</t>
    </rPh>
    <rPh sb="6" eb="8">
      <t>ガクエン</t>
    </rPh>
    <phoneticPr fontId="8"/>
  </si>
  <si>
    <t>学校法人◆◆学園</t>
    <rPh sb="0" eb="4">
      <t>ガッコウホウジン</t>
    </rPh>
    <rPh sb="6" eb="8">
      <t>ガクエン</t>
    </rPh>
    <phoneticPr fontId="8"/>
  </si>
  <si>
    <t>0.2</t>
    <phoneticPr fontId="8"/>
  </si>
  <si>
    <t>令和8年度</t>
  </si>
  <si>
    <t>R8.10～R8.12</t>
  </si>
  <si>
    <t>鉄骨ブレースの増設による耐震補強工事</t>
    <rPh sb="0" eb="2">
      <t>テッコツ</t>
    </rPh>
    <rPh sb="7" eb="9">
      <t>ゾウセツ</t>
    </rPh>
    <rPh sb="12" eb="18">
      <t>タイシンホキョウコウジ</t>
    </rPh>
    <phoneticPr fontId="8"/>
  </si>
  <si>
    <t>R9.1～R9.3</t>
  </si>
  <si>
    <t>外壁のひび割れ改修、タイル剥落防止工事</t>
    <rPh sb="0" eb="2">
      <t>ガイヘキ</t>
    </rPh>
    <rPh sb="5" eb="6">
      <t>ワ</t>
    </rPh>
    <rPh sb="7" eb="9">
      <t>カイシュウ</t>
    </rPh>
    <rPh sb="13" eb="15">
      <t>ハクラク</t>
    </rPh>
    <rPh sb="15" eb="17">
      <t>ボウシ</t>
    </rPh>
    <rPh sb="17" eb="19">
      <t>コウジ</t>
    </rPh>
    <phoneticPr fontId="8"/>
  </si>
  <si>
    <t>令和9年度</t>
  </si>
  <si>
    <t>R9.4～R9.6</t>
  </si>
  <si>
    <t>防犯カメラの設置、門扉・フェンス改修工事</t>
    <rPh sb="0" eb="2">
      <t>ボウハン</t>
    </rPh>
    <rPh sb="6" eb="8">
      <t>セッチ</t>
    </rPh>
    <rPh sb="9" eb="11">
      <t>モンピ</t>
    </rPh>
    <rPh sb="16" eb="18">
      <t>カイシュウ</t>
    </rPh>
    <rPh sb="18" eb="20">
      <t>コウジ</t>
    </rPh>
    <phoneticPr fontId="8"/>
  </si>
  <si>
    <t>幼稚園の新設（R造：268,700円/㎡で算出）</t>
    <rPh sb="0" eb="3">
      <t>ヨウチエン</t>
    </rPh>
    <rPh sb="4" eb="6">
      <t>シンセツ</t>
    </rPh>
    <rPh sb="8" eb="9">
      <t>ゾウ</t>
    </rPh>
    <rPh sb="17" eb="18">
      <t>エン</t>
    </rPh>
    <rPh sb="21" eb="23">
      <t>サンシュツ</t>
    </rPh>
    <phoneticPr fontId="8"/>
  </si>
  <si>
    <t>0.5</t>
    <phoneticPr fontId="8"/>
  </si>
  <si>
    <t>R9.7～R9.9</t>
  </si>
  <si>
    <t>新増改築と同一年度ではないが実施を希望</t>
    <rPh sb="0" eb="4">
      <t>シンゾウカイチク</t>
    </rPh>
    <rPh sb="5" eb="9">
      <t>ドウイツネンド</t>
    </rPh>
    <rPh sb="14" eb="16">
      <t>ジッシ</t>
    </rPh>
    <rPh sb="17" eb="19">
      <t>キボウ</t>
    </rPh>
    <phoneticPr fontId="8"/>
  </si>
  <si>
    <t>トイレの乾式化</t>
    <rPh sb="4" eb="7">
      <t>カンシキカ</t>
    </rPh>
    <phoneticPr fontId="8"/>
  </si>
  <si>
    <t>LED化、エアコンの更新</t>
    <rPh sb="3" eb="4">
      <t>カ</t>
    </rPh>
    <rPh sb="10" eb="12">
      <t>コウシン</t>
    </rPh>
    <phoneticPr fontId="8"/>
  </si>
  <si>
    <t>砂場を覆うサンシェードの設置工事</t>
    <rPh sb="0" eb="2">
      <t>スナバ</t>
    </rPh>
    <rPh sb="3" eb="4">
      <t>オオ</t>
    </rPh>
    <rPh sb="12" eb="14">
      <t>セッチ</t>
    </rPh>
    <rPh sb="14" eb="16">
      <t>コウジ</t>
    </rPh>
    <phoneticPr fontId="8"/>
  </si>
  <si>
    <t>　なお、具体的なメニューの要件等は本調査を基に検討して参りますので、上記例に限らず、幅広にご記入いただくようお願いいたします。（実施年度は令和９年度以降としてください。補助率は未定ですが一旦1/3としてください。）</t>
    <rPh sb="64" eb="68">
      <t>ジッシネンド</t>
    </rPh>
    <rPh sb="69" eb="71">
      <t>レイワ</t>
    </rPh>
    <rPh sb="72" eb="74">
      <t>ネンド</t>
    </rPh>
    <rPh sb="74" eb="76">
      <t>イコウ</t>
    </rPh>
    <rPh sb="84" eb="87">
      <t>ホジョリツ</t>
    </rPh>
    <phoneticPr fontId="8"/>
  </si>
  <si>
    <t>令和10年度</t>
  </si>
  <si>
    <t>R10.7～R10.9</t>
  </si>
  <si>
    <t>　なお、具体的なメニューの要件等は本調査を基に検討して参りますので、上記例に限らず、幅広にご記入いただくようお願いいたします。（実施年度は令和９年度以降としてください。補助率は未定ですが一旦1/3としてください。）</t>
    <phoneticPr fontId="8"/>
  </si>
  <si>
    <t>備考（整備内容等）</t>
    <rPh sb="0" eb="2">
      <t>ビコウ</t>
    </rPh>
    <rPh sb="3" eb="5">
      <t>セイビ</t>
    </rPh>
    <rPh sb="5" eb="7">
      <t>ナイヨウ</t>
    </rPh>
    <rPh sb="7" eb="8">
      <t>ナド</t>
    </rPh>
    <phoneticPr fontId="8"/>
  </si>
  <si>
    <t>東館の改築（W造→S造：238,400円/㎡で算出）、耐震診断実施済み</t>
    <rPh sb="0" eb="1">
      <t>ヒガシ</t>
    </rPh>
    <rPh sb="1" eb="2">
      <t>カン</t>
    </rPh>
    <rPh sb="3" eb="5">
      <t>カイチク</t>
    </rPh>
    <rPh sb="7" eb="8">
      <t>ゾウ</t>
    </rPh>
    <rPh sb="10" eb="11">
      <t>ゾウ</t>
    </rPh>
    <rPh sb="19" eb="20">
      <t>エン</t>
    </rPh>
    <rPh sb="23" eb="25">
      <t>サンシュツ</t>
    </rPh>
    <rPh sb="27" eb="31">
      <t>タイシンシンダン</t>
    </rPh>
    <rPh sb="31" eb="34">
      <t>ジッシズ</t>
    </rPh>
    <phoneticPr fontId="8"/>
  </si>
  <si>
    <t>・新規メニューの創設及び補助要件の見直しについては、現時点では検討段階の内容となります。必ずしもそれらを確約するものではありませんので、その点お含みおきいただきますようお願いいたします。</t>
    <rPh sb="1" eb="3">
      <t>シンキ</t>
    </rPh>
    <rPh sb="8" eb="10">
      <t>ソウセツ</t>
    </rPh>
    <rPh sb="10" eb="11">
      <t>オヨ</t>
    </rPh>
    <rPh sb="12" eb="16">
      <t>ホジョヨウケン</t>
    </rPh>
    <rPh sb="17" eb="19">
      <t>ミナオ</t>
    </rPh>
    <rPh sb="26" eb="29">
      <t>ゲンジテン</t>
    </rPh>
    <rPh sb="31" eb="35">
      <t>ケントウダンカイ</t>
    </rPh>
    <rPh sb="36" eb="38">
      <t>ナイヨウ</t>
    </rPh>
    <rPh sb="44" eb="45">
      <t>カナラ</t>
    </rPh>
    <rPh sb="52" eb="54">
      <t>カクヤク</t>
    </rPh>
    <rPh sb="70" eb="71">
      <t>テン</t>
    </rPh>
    <rPh sb="72" eb="73">
      <t>フク</t>
    </rPh>
    <rPh sb="85" eb="86">
      <t>ネガ</t>
    </rPh>
    <phoneticPr fontId="8"/>
  </si>
  <si>
    <r>
      <t>・</t>
    </r>
    <r>
      <rPr>
        <b/>
        <u/>
        <sz val="11"/>
        <color rgb="FF000000"/>
        <rFont val="ＭＳ Ｐゴシック"/>
        <family val="3"/>
        <charset val="128"/>
      </rPr>
      <t>熱中症対策に係る施設整備の新規メニュー創設を検討</t>
    </r>
    <r>
      <rPr>
        <sz val="11"/>
        <color rgb="FF000000"/>
        <rFont val="ＭＳ Ｐゴシック"/>
        <family val="3"/>
        <charset val="128"/>
      </rPr>
      <t>しているところ、ミストシャワー、サンシェード、オーニング等、熱中症対策のための施設整備を検討している園におかれましては、ご記入のほどよろしくお願いいたします。</t>
    </r>
    <rPh sb="1" eb="6">
      <t>ネッチュウショウタイサク</t>
    </rPh>
    <rPh sb="7" eb="8">
      <t>カカ</t>
    </rPh>
    <rPh sb="9" eb="13">
      <t>シセツセイビ</t>
    </rPh>
    <rPh sb="14" eb="16">
      <t>シンキ</t>
    </rPh>
    <rPh sb="20" eb="22">
      <t>ソウセツ</t>
    </rPh>
    <rPh sb="23" eb="25">
      <t>ケントウ</t>
    </rPh>
    <phoneticPr fontId="8"/>
  </si>
  <si>
    <r>
      <t>・現時点のわかる範囲で、</t>
    </r>
    <r>
      <rPr>
        <b/>
        <u/>
        <sz val="11"/>
        <color rgb="FFFF0000"/>
        <rFont val="ＭＳ Ｐゴシック"/>
        <family val="3"/>
        <charset val="128"/>
      </rPr>
      <t>令和８年10月～令和12年3月まで</t>
    </r>
    <r>
      <rPr>
        <sz val="11"/>
        <color rgb="FF000000"/>
        <rFont val="ＭＳ Ｐゴシック"/>
        <family val="3"/>
        <charset val="128"/>
      </rPr>
      <t>に工事契約を行う予定の事業</t>
    </r>
    <r>
      <rPr>
        <b/>
        <u/>
        <sz val="11"/>
        <color rgb="FFFF0000"/>
        <rFont val="ＭＳ Ｐゴシック"/>
        <family val="3"/>
        <charset val="128"/>
      </rPr>
      <t>（今年度採択済の事業は除く）</t>
    </r>
    <r>
      <rPr>
        <sz val="11"/>
        <rFont val="ＭＳ Ｐゴシック"/>
        <family val="3"/>
        <charset val="128"/>
      </rPr>
      <t>に</t>
    </r>
    <r>
      <rPr>
        <sz val="11"/>
        <color rgb="FF000000"/>
        <rFont val="ＭＳ Ｐゴシック"/>
        <family val="3"/>
        <charset val="128"/>
      </rPr>
      <t>ついて、御回答いただきますようお願いします。</t>
    </r>
    <rPh sb="8" eb="10">
      <t>ハンイ</t>
    </rPh>
    <rPh sb="12" eb="13">
      <t>レイ</t>
    </rPh>
    <rPh sb="13" eb="14">
      <t>ワ</t>
    </rPh>
    <rPh sb="18" eb="19">
      <t>ガツ</t>
    </rPh>
    <rPh sb="20" eb="21">
      <t>レイ</t>
    </rPh>
    <rPh sb="21" eb="22">
      <t>ワ</t>
    </rPh>
    <rPh sb="24" eb="25">
      <t>ネン</t>
    </rPh>
    <rPh sb="26" eb="27">
      <t>ガツ</t>
    </rPh>
    <rPh sb="27" eb="29">
      <t>ヘイネンド</t>
    </rPh>
    <rPh sb="37" eb="39">
      <t>ヨテイ</t>
    </rPh>
    <rPh sb="40" eb="42">
      <t>ジギョウ</t>
    </rPh>
    <rPh sb="43" eb="46">
      <t>コンネンド</t>
    </rPh>
    <rPh sb="46" eb="48">
      <t>サイタク</t>
    </rPh>
    <rPh sb="48" eb="49">
      <t>ズミ</t>
    </rPh>
    <rPh sb="50" eb="52">
      <t>ジギョウ</t>
    </rPh>
    <rPh sb="53" eb="54">
      <t>ノゾ</t>
    </rPh>
    <rPh sb="61" eb="62">
      <t>オ</t>
    </rPh>
    <rPh sb="62" eb="64">
      <t>カイトウ</t>
    </rPh>
    <rPh sb="73" eb="74">
      <t>ネガ</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</si>
</sst>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quot;㎡&quot;"/>
    <numFmt numFmtId="177" formatCode="#,##0_ &quot;千円&quot;"/>
    <numFmt numFmtId="178" formatCode="#,##0&quot;円/㎡&quot;"/>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9"/>
      <name val="ＭＳ Ｐゴシック"/>
      <family val="3"/>
      <charset val="128"/>
    </font>
    <font>
      <b/>
      <sz val="16"/>
      <name val="ＭＳ Ｐゴシック"/>
      <family val="3"/>
      <charset val="128"/>
    </font>
    <font>
      <u/>
      <sz val="11"/>
      <name val="ＭＳ Ｐゴシック"/>
      <family val="3"/>
      <charset val="128"/>
    </font>
    <font>
      <b/>
      <sz val="11"/>
      <name val="ＭＳ Ｐゴシック"/>
      <family val="3"/>
      <charset val="128"/>
    </font>
    <font>
      <sz val="11"/>
      <color rgb="FF000000"/>
      <name val="ＭＳ Ｐゴシック"/>
      <family val="3"/>
      <charset val="128"/>
    </font>
    <font>
      <sz val="10.5"/>
      <color theme="1"/>
      <name val="ＭＳ Ｐゴシック"/>
      <family val="3"/>
      <charset val="128"/>
      <scheme val="minor"/>
    </font>
    <font>
      <sz val="16"/>
      <color rgb="FF000000"/>
      <name val="ＭＳ Ｐゴシック"/>
      <family val="3"/>
      <charset val="128"/>
    </font>
    <font>
      <b/>
      <u/>
      <sz val="11"/>
      <color rgb="FFFF0000"/>
      <name val="ＭＳ Ｐゴシック"/>
      <family val="3"/>
      <charset val="128"/>
    </font>
    <font>
      <sz val="11"/>
      <color theme="0"/>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2"/>
      <charset val="128"/>
      <scheme val="minor"/>
    </font>
    <font>
      <b/>
      <sz val="11"/>
      <color theme="1"/>
      <name val="ＭＳ Ｐゴシック"/>
      <family val="3"/>
      <charset val="128"/>
      <scheme val="minor"/>
    </font>
    <font>
      <b/>
      <sz val="9"/>
      <color indexed="81"/>
      <name val="MS P ゴシック"/>
      <family val="3"/>
      <charset val="128"/>
    </font>
    <font>
      <b/>
      <sz val="11"/>
      <color rgb="FFFF0000"/>
      <name val="ＭＳ Ｐゴシック"/>
      <family val="3"/>
      <charset val="128"/>
      <scheme val="minor"/>
    </font>
    <font>
      <sz val="11"/>
      <color rgb="FFFF0000"/>
      <name val="ＭＳ Ｐゴシック"/>
      <family val="3"/>
      <charset val="128"/>
      <scheme val="minor"/>
    </font>
    <font>
      <b/>
      <sz val="20"/>
      <name val="ＭＳ Ｐゴシック"/>
      <family val="3"/>
      <charset val="128"/>
    </font>
    <font>
      <b/>
      <u/>
      <sz val="11"/>
      <color rgb="FF000000"/>
      <name val="ＭＳ Ｐゴシック"/>
      <family val="3"/>
      <charset val="128"/>
    </font>
    <font>
      <sz val="11"/>
      <color rgb="FF0070C0"/>
      <name val="ＭＳ Ｐゴシック"/>
      <family val="2"/>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7" fillId="0" borderId="0">
      <alignment vertical="center"/>
    </xf>
    <xf numFmtId="0" fontId="6" fillId="0" borderId="0">
      <alignment vertical="center"/>
    </xf>
    <xf numFmtId="38" fontId="18" fillId="0" borderId="0" applyFont="0" applyFill="0" applyBorder="0" applyAlignment="0" applyProtection="0">
      <alignment vertical="center"/>
    </xf>
    <xf numFmtId="0" fontId="3" fillId="0" borderId="0">
      <alignment vertical="center"/>
    </xf>
  </cellStyleXfs>
  <cellXfs count="74">
    <xf numFmtId="0" fontId="0" fillId="0" borderId="0" xfId="0">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0" fillId="3" borderId="0" xfId="0" applyFill="1">
      <alignment vertical="center"/>
    </xf>
    <xf numFmtId="0" fontId="13" fillId="3" borderId="0" xfId="0" applyFont="1" applyFill="1">
      <alignment vertical="center"/>
    </xf>
    <xf numFmtId="0" fontId="11" fillId="3" borderId="0" xfId="0" applyFont="1" applyFill="1">
      <alignment vertical="center"/>
    </xf>
    <xf numFmtId="0" fontId="12" fillId="3" borderId="0" xfId="0" applyFont="1" applyFill="1">
      <alignment vertical="center"/>
    </xf>
    <xf numFmtId="0" fontId="12" fillId="3" borderId="0" xfId="0" applyFont="1" applyFill="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0" fillId="0" borderId="0" xfId="0" applyAlignment="1">
      <alignment horizontal="center" vertical="center"/>
    </xf>
    <xf numFmtId="0" fontId="0" fillId="3" borderId="2" xfId="0" applyFill="1" applyBorder="1" applyAlignment="1">
      <alignment horizontal="left" vertical="center" wrapText="1" shrinkToFit="1"/>
    </xf>
    <xf numFmtId="0" fontId="0" fillId="3" borderId="0" xfId="0" applyFill="1" applyAlignment="1">
      <alignment horizontal="center" vertical="center"/>
    </xf>
    <xf numFmtId="49" fontId="0" fillId="3" borderId="4" xfId="0" applyNumberFormat="1" applyFill="1" applyBorder="1" applyAlignment="1">
      <alignment horizontal="center" vertical="center" shrinkToFit="1"/>
    </xf>
    <xf numFmtId="0" fontId="15" fillId="3" borderId="0" xfId="0" applyFont="1" applyFill="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3" fillId="0" borderId="0" xfId="4">
      <alignment vertical="center"/>
    </xf>
    <xf numFmtId="176" fontId="0" fillId="3" borderId="1" xfId="0" applyNumberFormat="1" applyFill="1" applyBorder="1" applyAlignment="1">
      <alignment horizontal="right" vertical="center" shrinkToFit="1"/>
    </xf>
    <xf numFmtId="0" fontId="19" fillId="0" borderId="0" xfId="4" applyFont="1">
      <alignment vertical="center"/>
    </xf>
    <xf numFmtId="38" fontId="19" fillId="0" borderId="0" xfId="3" applyFont="1">
      <alignment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2" fillId="0" borderId="0" xfId="4" applyFont="1">
      <alignment vertical="center"/>
    </xf>
    <xf numFmtId="0" fontId="3" fillId="0" borderId="1" xfId="4" applyBorder="1" applyAlignment="1">
      <alignment horizontal="center" vertical="center"/>
    </xf>
    <xf numFmtId="0" fontId="13" fillId="0" borderId="1" xfId="0" applyFont="1" applyBorder="1" applyAlignment="1">
      <alignment horizontal="center" vertical="center"/>
    </xf>
    <xf numFmtId="0" fontId="6" fillId="0" borderId="1" xfId="2" applyBorder="1" applyAlignment="1">
      <alignment horizontal="center" vertical="center" shrinkToFit="1"/>
    </xf>
    <xf numFmtId="0" fontId="2" fillId="4" borderId="14" xfId="4" applyFont="1" applyFill="1" applyBorder="1" applyAlignment="1">
      <alignment horizontal="center" vertical="center"/>
    </xf>
    <xf numFmtId="0" fontId="21" fillId="6" borderId="1" xfId="4" applyFont="1" applyFill="1" applyBorder="1" applyAlignment="1">
      <alignment horizontal="center" vertical="center" shrinkToFit="1"/>
    </xf>
    <xf numFmtId="0" fontId="23" fillId="4" borderId="13" xfId="4" applyFont="1" applyFill="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20" fillId="0" borderId="1" xfId="2" applyFont="1" applyBorder="1" applyAlignment="1">
      <alignment horizontal="center" vertical="center" shrinkToFit="1"/>
    </xf>
    <xf numFmtId="0" fontId="24" fillId="0" borderId="1" xfId="2" applyFont="1" applyBorder="1" applyAlignment="1">
      <alignment horizontal="center" vertical="center" shrinkToFit="1"/>
    </xf>
    <xf numFmtId="0" fontId="0" fillId="3" borderId="6" xfId="0" applyFill="1" applyBorder="1" applyAlignment="1">
      <alignment horizontal="left" vertical="center"/>
    </xf>
    <xf numFmtId="0" fontId="0" fillId="3" borderId="1" xfId="0" applyFill="1" applyBorder="1" applyAlignment="1">
      <alignment horizontal="left" vertical="center"/>
    </xf>
    <xf numFmtId="177" fontId="0" fillId="3" borderId="1" xfId="0" applyNumberFormat="1" applyFill="1" applyBorder="1" applyAlignment="1">
      <alignment horizontal="right" vertical="center" shrinkToFit="1"/>
    </xf>
    <xf numFmtId="0" fontId="0" fillId="0" borderId="11" xfId="0" applyBorder="1" applyAlignment="1">
      <alignment horizontal="center" vertical="center"/>
    </xf>
    <xf numFmtId="49" fontId="0" fillId="3" borderId="5" xfId="0" applyNumberFormat="1" applyFill="1" applyBorder="1" applyAlignment="1">
      <alignment horizontal="center" vertical="center" shrinkToFit="1"/>
    </xf>
    <xf numFmtId="0" fontId="0" fillId="3" borderId="1" xfId="0" applyFill="1" applyBorder="1" applyAlignment="1">
      <alignment horizontal="left" vertical="center" shrinkToFit="1"/>
    </xf>
    <xf numFmtId="49" fontId="0" fillId="3" borderId="3" xfId="0" applyNumberFormat="1" applyFill="1" applyBorder="1" applyAlignment="1">
      <alignment horizontal="center" vertical="center" shrinkToFit="1"/>
    </xf>
    <xf numFmtId="49" fontId="0" fillId="3" borderId="1" xfId="0" applyNumberFormat="1" applyFill="1" applyBorder="1" applyAlignment="1">
      <alignment horizontal="center" vertical="center" shrinkToFit="1"/>
    </xf>
    <xf numFmtId="0" fontId="20" fillId="0" borderId="0" xfId="4" applyFont="1">
      <alignment vertical="center"/>
    </xf>
    <xf numFmtId="0" fontId="21" fillId="0" borderId="1" xfId="2" applyFont="1" applyBorder="1" applyAlignment="1">
      <alignment horizontal="center" vertical="center" shrinkToFit="1"/>
    </xf>
    <xf numFmtId="0" fontId="23" fillId="0" borderId="1" xfId="2" applyFont="1" applyBorder="1" applyAlignment="1">
      <alignment horizontal="center" vertical="center" shrinkToFit="1"/>
    </xf>
    <xf numFmtId="0" fontId="21" fillId="0" borderId="0" xfId="4" applyFont="1">
      <alignment vertical="center"/>
    </xf>
    <xf numFmtId="0" fontId="2" fillId="6" borderId="1" xfId="4" applyFont="1" applyFill="1" applyBorder="1" applyAlignment="1">
      <alignment horizontal="center" vertical="center"/>
    </xf>
    <xf numFmtId="0" fontId="3" fillId="6" borderId="1" xfId="4" applyFill="1" applyBorder="1" applyAlignment="1">
      <alignment horizontal="center" vertical="center"/>
    </xf>
    <xf numFmtId="0" fontId="3" fillId="0" borderId="15" xfId="4" applyBorder="1" applyAlignment="1">
      <alignment horizontal="center" vertical="center"/>
    </xf>
    <xf numFmtId="0" fontId="3" fillId="0" borderId="0" xfId="4" applyAlignment="1">
      <alignment horizontal="center" vertical="center"/>
    </xf>
    <xf numFmtId="0" fontId="2" fillId="0" borderId="2" xfId="4" applyFont="1" applyBorder="1" applyAlignment="1">
      <alignment horizontal="center" vertical="center"/>
    </xf>
    <xf numFmtId="0" fontId="3" fillId="0" borderId="2" xfId="4" applyBorder="1" applyAlignment="1">
      <alignment horizontal="center" vertical="center"/>
    </xf>
    <xf numFmtId="0" fontId="1" fillId="0" borderId="0" xfId="4" applyFont="1">
      <alignment vertical="center"/>
    </xf>
    <xf numFmtId="0" fontId="1" fillId="6" borderId="1" xfId="4" applyFont="1" applyFill="1" applyBorder="1" applyAlignment="1">
      <alignment horizontal="center" vertical="center"/>
    </xf>
    <xf numFmtId="0" fontId="19" fillId="6" borderId="1" xfId="4" applyFont="1" applyFill="1" applyBorder="1" applyAlignment="1">
      <alignment horizontal="center" vertical="center"/>
    </xf>
    <xf numFmtId="178" fontId="3" fillId="0" borderId="1" xfId="4" applyNumberFormat="1" applyBorder="1">
      <alignment vertical="center"/>
    </xf>
    <xf numFmtId="0" fontId="27" fillId="0" borderId="1" xfId="2" applyFont="1" applyBorder="1" applyAlignment="1">
      <alignment horizontal="center" vertical="center" shrinkToFit="1"/>
    </xf>
    <xf numFmtId="0" fontId="27" fillId="0" borderId="0" xfId="4" applyFont="1">
      <alignment vertical="center"/>
    </xf>
    <xf numFmtId="0" fontId="28" fillId="3" borderId="1" xfId="0" applyFont="1" applyFill="1" applyBorder="1" applyAlignment="1">
      <alignment horizontal="left" vertical="center" shrinkToFit="1"/>
    </xf>
    <xf numFmtId="0" fontId="28" fillId="3" borderId="2" xfId="0" applyFont="1" applyFill="1" applyBorder="1" applyAlignment="1">
      <alignment horizontal="left" vertical="center" wrapText="1" shrinkToFit="1"/>
    </xf>
    <xf numFmtId="0" fontId="0" fillId="0" borderId="8" xfId="0" applyBorder="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xf>
    <xf numFmtId="0" fontId="12" fillId="3" borderId="0" xfId="0" applyFont="1" applyFill="1" applyAlignment="1">
      <alignment horizontal="left" vertical="center"/>
    </xf>
    <xf numFmtId="0" fontId="25" fillId="3" borderId="0" xfId="0" applyFont="1" applyFill="1" applyAlignment="1">
      <alignment horizontal="center" vertical="center" wrapText="1"/>
    </xf>
    <xf numFmtId="0" fontId="25" fillId="3" borderId="0" xfId="0" applyFont="1" applyFill="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3" xfId="0" applyFont="1" applyFill="1" applyBorder="1" applyAlignment="1">
      <alignment horizontal="center" vertical="center"/>
    </xf>
  </cellXfs>
  <cellStyles count="5">
    <cellStyle name="桁区切り" xfId="3" builtinId="6"/>
    <cellStyle name="標準" xfId="0" builtinId="0"/>
    <cellStyle name="標準 2" xfId="1" xr:uid="{00000000-0005-0000-0000-000001000000}"/>
    <cellStyle name="標準 3" xfId="2" xr:uid="{00000000-0005-0000-0000-000002000000}"/>
    <cellStyle name="標準 5" xfId="4" xr:uid="{5F2AD872-39BF-484D-81B0-E1DBD8043225}"/>
  </cellStyles>
  <dxfs count="12">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patternType="solid">
          <bgColor rgb="FFFFFF00"/>
        </patternFill>
      </fill>
    </dxf>
    <dxf>
      <fill>
        <patternFill>
          <bgColor rgb="FFFFFF00"/>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1422400</xdr:colOff>
      <xdr:row>20</xdr:row>
      <xdr:rowOff>1</xdr:rowOff>
    </xdr:from>
    <xdr:to>
      <xdr:col>4</xdr:col>
      <xdr:colOff>12700</xdr:colOff>
      <xdr:row>29</xdr:row>
      <xdr:rowOff>25401</xdr:rowOff>
    </xdr:to>
    <xdr:sp macro="" textlink="">
      <xdr:nvSpPr>
        <xdr:cNvPr id="2" name="角丸四角形 1">
          <a:extLst>
            <a:ext uri="{FF2B5EF4-FFF2-40B4-BE49-F238E27FC236}">
              <a16:creationId xmlns:a16="http://schemas.microsoft.com/office/drawing/2014/main" id="{0B5EBB44-CA88-438B-BA40-36A79BAF8D92}"/>
            </a:ext>
          </a:extLst>
        </xdr:cNvPr>
        <xdr:cNvSpPr/>
      </xdr:nvSpPr>
      <xdr:spPr>
        <a:xfrm>
          <a:off x="3276600" y="4940301"/>
          <a:ext cx="1485900" cy="4597400"/>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403224</xdr:colOff>
      <xdr:row>32</xdr:row>
      <xdr:rowOff>34928</xdr:rowOff>
    </xdr:from>
    <xdr:to>
      <xdr:col>8</xdr:col>
      <xdr:colOff>200024</xdr:colOff>
      <xdr:row>40</xdr:row>
      <xdr:rowOff>480786</xdr:rowOff>
    </xdr:to>
    <xdr:sp macro="" textlink="">
      <xdr:nvSpPr>
        <xdr:cNvPr id="3" name="角丸四角形 2">
          <a:extLst>
            <a:ext uri="{FF2B5EF4-FFF2-40B4-BE49-F238E27FC236}">
              <a16:creationId xmlns:a16="http://schemas.microsoft.com/office/drawing/2014/main" id="{F8BE28DC-A715-432B-865B-F23AD223DFC7}"/>
            </a:ext>
          </a:extLst>
        </xdr:cNvPr>
        <xdr:cNvSpPr/>
      </xdr:nvSpPr>
      <xdr:spPr>
        <a:xfrm>
          <a:off x="403224" y="11102071"/>
          <a:ext cx="7870371" cy="4509858"/>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●事業区分はプルダウンから選択してください。</a:t>
          </a:r>
          <a:endParaRPr kumimoji="1" lang="en-US" altLang="ja-JP" sz="1400">
            <a:solidFill>
              <a:sysClr val="windowText" lastClr="000000"/>
            </a:solidFill>
          </a:endParaRPr>
        </a:p>
        <a:p>
          <a:pPr algn="l"/>
          <a:r>
            <a:rPr kumimoji="1" lang="ja-JP" altLang="en-US" sz="1400">
              <a:solidFill>
                <a:sysClr val="windowText" lastClr="000000"/>
              </a:solidFill>
            </a:rPr>
            <a:t>・耐震補強　・耐震補強（非構造）　・耐震補強（防災）　・耐震補強（耐震診断費のみ）</a:t>
          </a:r>
          <a:endParaRPr kumimoji="1" lang="en-US" altLang="ja-JP" sz="1400">
            <a:solidFill>
              <a:sysClr val="windowText" lastClr="000000"/>
            </a:solidFill>
          </a:endParaRPr>
        </a:p>
        <a:p>
          <a:pPr algn="l"/>
          <a:r>
            <a:rPr kumimoji="1" lang="ja-JP" altLang="en-US" sz="1400">
              <a:solidFill>
                <a:sysClr val="windowText" lastClr="000000"/>
              </a:solidFill>
            </a:rPr>
            <a:t>・防犯対策　・特別防犯対策　</a:t>
          </a:r>
          <a:endParaRPr kumimoji="1" lang="en-US" altLang="ja-JP" sz="1400">
            <a:solidFill>
              <a:sysClr val="windowText" lastClr="000000"/>
            </a:solidFill>
          </a:endParaRPr>
        </a:p>
        <a:p>
          <a:pPr algn="l"/>
          <a:r>
            <a:rPr kumimoji="1" lang="ja-JP" altLang="en-US" sz="1400">
              <a:solidFill>
                <a:sysClr val="windowText" lastClr="000000"/>
              </a:solidFill>
            </a:rPr>
            <a:t>・新築　・増築　・改築（耐震）　・改築（預かり保育）　・改築（その他）</a:t>
          </a:r>
          <a:endParaRPr kumimoji="1" lang="en-US" altLang="ja-JP" sz="1400">
            <a:solidFill>
              <a:sysClr val="windowText" lastClr="000000"/>
            </a:solidFill>
          </a:endParaRPr>
        </a:p>
        <a:p>
          <a:pPr algn="l"/>
          <a:r>
            <a:rPr kumimoji="1" lang="ja-JP" altLang="en-US" sz="1400">
              <a:solidFill>
                <a:sysClr val="windowText" lastClr="000000"/>
              </a:solidFill>
            </a:rPr>
            <a:t>・アスベスト等対策</a:t>
          </a:r>
        </a:p>
        <a:p>
          <a:pPr algn="l"/>
          <a:r>
            <a:rPr kumimoji="1" lang="ja-JP" altLang="en-US" sz="1400">
              <a:solidFill>
                <a:sysClr val="windowText" lastClr="000000"/>
              </a:solidFill>
            </a:rPr>
            <a:t>・屋外教育（運動広場）　・屋外教育（集会施設）　・屋外教育（学習施設）　・屋外教育（防音壁）</a:t>
          </a:r>
          <a:endParaRPr kumimoji="1" lang="en-US" altLang="ja-JP" sz="1400">
            <a:solidFill>
              <a:sysClr val="windowText" lastClr="000000"/>
            </a:solidFill>
          </a:endParaRPr>
        </a:p>
        <a:p>
          <a:pPr algn="l"/>
          <a:r>
            <a:rPr kumimoji="1" lang="ja-JP" altLang="en-US" sz="1400">
              <a:solidFill>
                <a:sysClr val="windowText" lastClr="000000"/>
              </a:solidFill>
            </a:rPr>
            <a:t>・エコ改修　・内部改修（衛生）　・内部改修（園舎）　・バリアフリー化工事</a:t>
          </a:r>
          <a:endParaRPr kumimoji="1" lang="en-US" altLang="ja-JP" sz="1400">
            <a:solidFill>
              <a:sysClr val="windowText" lastClr="000000"/>
            </a:solidFill>
          </a:endParaRPr>
        </a:p>
        <a:p>
          <a:pPr algn="l"/>
          <a:r>
            <a:rPr kumimoji="1" lang="ja-JP" altLang="en-US" sz="1400">
              <a:solidFill>
                <a:srgbClr val="FF0000"/>
              </a:solidFill>
            </a:rPr>
            <a:t>・その他（熱中症対策等）</a:t>
          </a:r>
          <a:endParaRPr kumimoji="1" lang="en-US" altLang="ja-JP" sz="1400">
            <a:solidFill>
              <a:srgbClr val="FF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「その他（熱中症対策等）」以外の上記区分の詳細については、私立学校施設整備費補助金（私立幼稚園施設整備費）交付要綱に定めるものです。</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「屋外教育」については、</a:t>
          </a:r>
          <a:r>
            <a:rPr kumimoji="1" lang="ja-JP" altLang="en-US" sz="1400">
              <a:solidFill>
                <a:srgbClr val="FF0000"/>
              </a:solidFill>
            </a:rPr>
            <a:t>新増改築と同一年度に行う工事に限らず</a:t>
          </a:r>
          <a:r>
            <a:rPr kumimoji="1" lang="ja-JP" altLang="en-US" sz="1400">
              <a:solidFill>
                <a:sysClr val="windowText" lastClr="000000"/>
              </a:solidFill>
            </a:rPr>
            <a:t>記載してください。</a:t>
          </a:r>
          <a:endParaRPr kumimoji="1" lang="en-US" altLang="ja-JP" sz="1400">
            <a:solidFill>
              <a:sysClr val="windowText" lastClr="000000"/>
            </a:solidFill>
          </a:endParaRPr>
        </a:p>
        <a:p>
          <a:pPr algn="l"/>
          <a:r>
            <a:rPr kumimoji="1" lang="en-US" altLang="ja-JP" sz="1400" b="0" i="0" u="none" strike="noStrike">
              <a:solidFill>
                <a:sysClr val="windowText" lastClr="000000"/>
              </a:solidFill>
              <a:effectLst/>
              <a:latin typeface="+mn-lt"/>
              <a:ea typeface="+mn-ea"/>
              <a:cs typeface="+mn-cs"/>
            </a:rPr>
            <a:t>※</a:t>
          </a:r>
          <a:r>
            <a:rPr kumimoji="1" lang="ja-JP" altLang="en-US" sz="1400" b="0" i="0" u="none" strike="noStrike">
              <a:solidFill>
                <a:sysClr val="windowText" lastClr="000000"/>
              </a:solidFill>
              <a:effectLst/>
              <a:latin typeface="+mn-lt"/>
              <a:ea typeface="+mn-ea"/>
              <a:cs typeface="+mn-cs"/>
            </a:rPr>
            <a:t>「その他（熱中症対策等）」について、熱中症対策のための施設整備（ミストシャワー、サンシェード、オーニング等）を希望・予定している場合は、幅広に記載してください。</a:t>
          </a:r>
          <a:r>
            <a:rPr lang="ja-JP" altLang="en-US" sz="1100" b="0" i="0" u="none" strike="noStrike">
              <a:solidFill>
                <a:schemeClr val="lt1"/>
              </a:solidFill>
              <a:effectLst/>
              <a:latin typeface="+mn-lt"/>
              <a:ea typeface="+mn-ea"/>
              <a:cs typeface="+mn-cs"/>
            </a:rPr>
            <a:t>工事</a:t>
          </a:r>
          <a:r>
            <a:rPr lang="ja-JP" altLang="en-US" sz="1400">
              <a:effectLst/>
            </a:rPr>
            <a:t> </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特別防犯対策は、令和</a:t>
          </a:r>
          <a:r>
            <a:rPr kumimoji="1" lang="en-US" altLang="ja-JP" sz="1400">
              <a:solidFill>
                <a:sysClr val="windowText" lastClr="000000"/>
              </a:solidFill>
            </a:rPr>
            <a:t>10</a:t>
          </a:r>
          <a:r>
            <a:rPr kumimoji="1" lang="ja-JP" altLang="en-US" sz="1400">
              <a:solidFill>
                <a:sysClr val="windowText" lastClr="000000"/>
              </a:solidFill>
            </a:rPr>
            <a:t>年度までの時限的措置です。</a:t>
          </a:r>
        </a:p>
      </xdr:txBody>
    </xdr:sp>
    <xdr:clientData/>
  </xdr:twoCellAnchor>
  <xdr:twoCellAnchor>
    <xdr:from>
      <xdr:col>3</xdr:col>
      <xdr:colOff>714375</xdr:colOff>
      <xdr:row>29</xdr:row>
      <xdr:rowOff>25401</xdr:rowOff>
    </xdr:from>
    <xdr:to>
      <xdr:col>3</xdr:col>
      <xdr:colOff>1045481</xdr:colOff>
      <xdr:row>32</xdr:row>
      <xdr:rowOff>34928</xdr:rowOff>
    </xdr:to>
    <xdr:cxnSp macro="">
      <xdr:nvCxnSpPr>
        <xdr:cNvPr id="4" name="直線矢印コネクタ 3">
          <a:extLst>
            <a:ext uri="{FF2B5EF4-FFF2-40B4-BE49-F238E27FC236}">
              <a16:creationId xmlns:a16="http://schemas.microsoft.com/office/drawing/2014/main" id="{AA29F29E-013C-493C-B162-DA57875A16BC}"/>
            </a:ext>
          </a:extLst>
        </xdr:cNvPr>
        <xdr:cNvCxnSpPr>
          <a:cxnSpLocks/>
          <a:stCxn id="3" idx="0"/>
        </xdr:cNvCxnSpPr>
      </xdr:nvCxnSpPr>
      <xdr:spPr>
        <a:xfrm flipH="1" flipV="1">
          <a:off x="4007304" y="9568544"/>
          <a:ext cx="331106" cy="153352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1438275</xdr:colOff>
      <xdr:row>23</xdr:row>
      <xdr:rowOff>0</xdr:rowOff>
    </xdr:from>
    <xdr:to>
      <xdr:col>5</xdr:col>
      <xdr:colOff>28575</xdr:colOff>
      <xdr:row>24</xdr:row>
      <xdr:rowOff>492125</xdr:rowOff>
    </xdr:to>
    <xdr:sp macro="" textlink="">
      <xdr:nvSpPr>
        <xdr:cNvPr id="11" name="角丸四角形 1">
          <a:extLst>
            <a:ext uri="{FF2B5EF4-FFF2-40B4-BE49-F238E27FC236}">
              <a16:creationId xmlns:a16="http://schemas.microsoft.com/office/drawing/2014/main" id="{DD34EF0D-7378-4EC1-BB9D-951C8EA5D671}"/>
            </a:ext>
          </a:extLst>
        </xdr:cNvPr>
        <xdr:cNvSpPr/>
      </xdr:nvSpPr>
      <xdr:spPr>
        <a:xfrm>
          <a:off x="4740275" y="6572250"/>
          <a:ext cx="1479550" cy="100012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24040</xdr:colOff>
      <xdr:row>29</xdr:row>
      <xdr:rowOff>352878</xdr:rowOff>
    </xdr:from>
    <xdr:to>
      <xdr:col>12</xdr:col>
      <xdr:colOff>1034144</xdr:colOff>
      <xdr:row>31</xdr:row>
      <xdr:rowOff>241754</xdr:rowOff>
    </xdr:to>
    <xdr:sp macro="" textlink="">
      <xdr:nvSpPr>
        <xdr:cNvPr id="12" name="角丸四角形 8">
          <a:extLst>
            <a:ext uri="{FF2B5EF4-FFF2-40B4-BE49-F238E27FC236}">
              <a16:creationId xmlns:a16="http://schemas.microsoft.com/office/drawing/2014/main" id="{09C49A2F-E3E7-4B96-9584-F5AAB3A89051}"/>
            </a:ext>
          </a:extLst>
        </xdr:cNvPr>
        <xdr:cNvSpPr/>
      </xdr:nvSpPr>
      <xdr:spPr>
        <a:xfrm>
          <a:off x="6201683" y="9864271"/>
          <a:ext cx="5337175" cy="89580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●事業区分が「新築、増築、改築」の場合は必ず記載ください。</a:t>
          </a:r>
          <a:endParaRPr kumimoji="1" lang="en-US" altLang="ja-JP" sz="1400">
            <a:solidFill>
              <a:sysClr val="windowText" lastClr="000000"/>
            </a:solidFill>
          </a:endParaRPr>
        </a:p>
        <a:p>
          <a:pPr algn="l"/>
          <a:r>
            <a:rPr kumimoji="1" lang="ja-JP" altLang="en-US" sz="1400">
              <a:solidFill>
                <a:sysClr val="windowText" lastClr="000000"/>
              </a:solidFill>
            </a:rPr>
            <a:t>　新増改築を選択した場合、自動で黄色セルに変わります。</a:t>
          </a:r>
          <a:endParaRPr kumimoji="1" lang="en-US" altLang="ja-JP" sz="1400">
            <a:solidFill>
              <a:sysClr val="windowText" lastClr="000000"/>
            </a:solidFill>
          </a:endParaRPr>
        </a:p>
        <a:p>
          <a:pPr algn="l"/>
          <a:r>
            <a:rPr kumimoji="1" lang="ja-JP" altLang="en-US" sz="1400">
              <a:solidFill>
                <a:sysClr val="windowText" lastClr="000000"/>
              </a:solidFill>
            </a:rPr>
            <a:t>　面積を入力すると、自動で塗りつぶしなしに変わります。</a:t>
          </a:r>
        </a:p>
      </xdr:txBody>
    </xdr:sp>
    <xdr:clientData/>
  </xdr:twoCellAnchor>
  <xdr:twoCellAnchor>
    <xdr:from>
      <xdr:col>4</xdr:col>
      <xdr:colOff>730250</xdr:colOff>
      <xdr:row>24</xdr:row>
      <xdr:rowOff>492125</xdr:rowOff>
    </xdr:from>
    <xdr:to>
      <xdr:col>5</xdr:col>
      <xdr:colOff>27215</xdr:colOff>
      <xdr:row>30</xdr:row>
      <xdr:rowOff>294141</xdr:rowOff>
    </xdr:to>
    <xdr:cxnSp macro="">
      <xdr:nvCxnSpPr>
        <xdr:cNvPr id="13" name="直線矢印コネクタ 12">
          <a:extLst>
            <a:ext uri="{FF2B5EF4-FFF2-40B4-BE49-F238E27FC236}">
              <a16:creationId xmlns:a16="http://schemas.microsoft.com/office/drawing/2014/main" id="{E176B883-B06A-4F8E-BA5D-46536F7B181A}"/>
            </a:ext>
          </a:extLst>
        </xdr:cNvPr>
        <xdr:cNvCxnSpPr>
          <a:cxnSpLocks/>
          <a:stCxn id="12" idx="1"/>
          <a:endCxn id="11" idx="2"/>
        </xdr:cNvCxnSpPr>
      </xdr:nvCxnSpPr>
      <xdr:spPr>
        <a:xfrm flipH="1" flipV="1">
          <a:off x="5465536" y="7486196"/>
          <a:ext cx="739322" cy="282280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20</xdr:row>
      <xdr:rowOff>0</xdr:rowOff>
    </xdr:from>
    <xdr:to>
      <xdr:col>6</xdr:col>
      <xdr:colOff>32658</xdr:colOff>
      <xdr:row>29</xdr:row>
      <xdr:rowOff>28575</xdr:rowOff>
    </xdr:to>
    <xdr:sp macro="" textlink="">
      <xdr:nvSpPr>
        <xdr:cNvPr id="22" name="角丸四角形 1">
          <a:extLst>
            <a:ext uri="{FF2B5EF4-FFF2-40B4-BE49-F238E27FC236}">
              <a16:creationId xmlns:a16="http://schemas.microsoft.com/office/drawing/2014/main" id="{4CF394E4-6398-416C-B42F-F2BF9F7D99B7}"/>
            </a:ext>
          </a:extLst>
        </xdr:cNvPr>
        <xdr:cNvSpPr/>
      </xdr:nvSpPr>
      <xdr:spPr>
        <a:xfrm>
          <a:off x="6177643" y="4980214"/>
          <a:ext cx="1475015" cy="4559754"/>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303892</xdr:colOff>
      <xdr:row>12</xdr:row>
      <xdr:rowOff>155575</xdr:rowOff>
    </xdr:from>
    <xdr:to>
      <xdr:col>4</xdr:col>
      <xdr:colOff>555171</xdr:colOff>
      <xdr:row>16</xdr:row>
      <xdr:rowOff>169727</xdr:rowOff>
    </xdr:to>
    <xdr:sp macro="" textlink="">
      <xdr:nvSpPr>
        <xdr:cNvPr id="29" name="角丸四角形 7">
          <a:extLst>
            <a:ext uri="{FF2B5EF4-FFF2-40B4-BE49-F238E27FC236}">
              <a16:creationId xmlns:a16="http://schemas.microsoft.com/office/drawing/2014/main" id="{FBA9B075-789B-4DBD-B7FC-EBFB39EBC1C4}"/>
            </a:ext>
          </a:extLst>
        </xdr:cNvPr>
        <xdr:cNvSpPr/>
      </xdr:nvSpPr>
      <xdr:spPr>
        <a:xfrm>
          <a:off x="303892" y="2994932"/>
          <a:ext cx="4986565" cy="885009"/>
        </a:xfrm>
        <a:prstGeom prst="roundRect">
          <a:avLst/>
        </a:prstGeom>
        <a:solidFill>
          <a:schemeClr val="bg1">
            <a:alpha val="99000"/>
          </a:schemeClr>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総事業費のうち、補助対象部分に係る事業経費を記入ください。</a:t>
          </a:r>
          <a:endParaRPr kumimoji="1" lang="en-US" altLang="ja-JP" sz="1400">
            <a:solidFill>
              <a:sysClr val="windowText" lastClr="000000"/>
            </a:solidFill>
          </a:endParaRPr>
        </a:p>
        <a:p>
          <a:pPr algn="l"/>
          <a:r>
            <a:rPr kumimoji="1" lang="ja-JP" altLang="en-US" sz="1400">
              <a:solidFill>
                <a:sysClr val="windowText" lastClr="000000"/>
              </a:solidFill>
            </a:rPr>
            <a:t>（補助率を乗じる</a:t>
          </a:r>
          <a:r>
            <a:rPr kumimoji="1" lang="ja-JP" altLang="en-US" sz="1400" b="1" u="sng">
              <a:solidFill>
                <a:srgbClr val="FF0000"/>
              </a:solidFill>
            </a:rPr>
            <a:t>前</a:t>
          </a:r>
          <a:r>
            <a:rPr kumimoji="1" lang="ja-JP" altLang="en-US" sz="1400" b="0" u="none">
              <a:solidFill>
                <a:sysClr val="windowText" lastClr="000000"/>
              </a:solidFill>
            </a:rPr>
            <a:t>の金額を記載。</a:t>
          </a:r>
          <a:r>
            <a:rPr kumimoji="1" lang="ja-JP" altLang="en-US" sz="1400">
              <a:solidFill>
                <a:sysClr val="windowText" lastClr="000000"/>
              </a:solidFill>
            </a:rPr>
            <a:t>）</a:t>
          </a:r>
        </a:p>
      </xdr:txBody>
    </xdr:sp>
    <xdr:clientData/>
  </xdr:twoCellAnchor>
  <xdr:twoCellAnchor>
    <xdr:from>
      <xdr:col>2</xdr:col>
      <xdr:colOff>946604</xdr:colOff>
      <xdr:row>16</xdr:row>
      <xdr:rowOff>169727</xdr:rowOff>
    </xdr:from>
    <xdr:to>
      <xdr:col>5</xdr:col>
      <xdr:colOff>737508</xdr:colOff>
      <xdr:row>20</xdr:row>
      <xdr:rowOff>0</xdr:rowOff>
    </xdr:to>
    <xdr:cxnSp macro="">
      <xdr:nvCxnSpPr>
        <xdr:cNvPr id="30" name="直線矢印コネクタ 29">
          <a:extLst>
            <a:ext uri="{FF2B5EF4-FFF2-40B4-BE49-F238E27FC236}">
              <a16:creationId xmlns:a16="http://schemas.microsoft.com/office/drawing/2014/main" id="{906D8C99-27D5-4563-9B7D-352CFC7D8B9B}"/>
            </a:ext>
          </a:extLst>
        </xdr:cNvPr>
        <xdr:cNvCxnSpPr>
          <a:stCxn id="29" idx="2"/>
          <a:endCxn id="22" idx="0"/>
        </xdr:cNvCxnSpPr>
      </xdr:nvCxnSpPr>
      <xdr:spPr>
        <a:xfrm>
          <a:off x="2797175" y="3879941"/>
          <a:ext cx="4117976" cy="1091202"/>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20</xdr:row>
      <xdr:rowOff>0</xdr:rowOff>
    </xdr:from>
    <xdr:to>
      <xdr:col>9</xdr:col>
      <xdr:colOff>0</xdr:colOff>
      <xdr:row>29</xdr:row>
      <xdr:rowOff>28575</xdr:rowOff>
    </xdr:to>
    <xdr:sp macro="" textlink="">
      <xdr:nvSpPr>
        <xdr:cNvPr id="33" name="角丸四角形 1">
          <a:extLst>
            <a:ext uri="{FF2B5EF4-FFF2-40B4-BE49-F238E27FC236}">
              <a16:creationId xmlns:a16="http://schemas.microsoft.com/office/drawing/2014/main" id="{7F7BF2CE-2AAF-4B8C-957B-426036EBF107}"/>
            </a:ext>
          </a:extLst>
        </xdr:cNvPr>
        <xdr:cNvSpPr/>
      </xdr:nvSpPr>
      <xdr:spPr>
        <a:xfrm>
          <a:off x="8055429" y="4980214"/>
          <a:ext cx="217714" cy="4559754"/>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600980</xdr:colOff>
      <xdr:row>2</xdr:row>
      <xdr:rowOff>206375</xdr:rowOff>
    </xdr:from>
    <xdr:to>
      <xdr:col>12</xdr:col>
      <xdr:colOff>952500</xdr:colOff>
      <xdr:row>18</xdr:row>
      <xdr:rowOff>58151</xdr:rowOff>
    </xdr:to>
    <xdr:sp macro="" textlink="">
      <xdr:nvSpPr>
        <xdr:cNvPr id="34" name="角丸四角形 2">
          <a:extLst>
            <a:ext uri="{FF2B5EF4-FFF2-40B4-BE49-F238E27FC236}">
              <a16:creationId xmlns:a16="http://schemas.microsoft.com/office/drawing/2014/main" id="{2F7B7826-9EAF-43FE-ABBC-999E47885249}"/>
            </a:ext>
          </a:extLst>
        </xdr:cNvPr>
        <xdr:cNvSpPr/>
      </xdr:nvSpPr>
      <xdr:spPr>
        <a:xfrm>
          <a:off x="5347605" y="873125"/>
          <a:ext cx="6145895" cy="3407776"/>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●補助率は令和８年度交付要綱に基づき、プルダウンから選択してください。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補助率</a:t>
          </a:r>
          <a:r>
            <a:rPr kumimoji="1" lang="en-US" altLang="ja-JP" sz="1400">
              <a:solidFill>
                <a:sysClr val="windowText" lastClr="000000"/>
              </a:solidFill>
            </a:rPr>
            <a:t>1/2】</a:t>
          </a:r>
        </a:p>
        <a:p>
          <a:pPr algn="l"/>
          <a:r>
            <a:rPr kumimoji="1" lang="ja-JP" altLang="en-US" sz="1400">
              <a:solidFill>
                <a:sysClr val="windowText" lastClr="000000"/>
              </a:solidFill>
            </a:rPr>
            <a:t>○特別防犯対策</a:t>
          </a:r>
          <a:endParaRPr kumimoji="1" lang="en-US" altLang="ja-JP" sz="1400">
            <a:solidFill>
              <a:sysClr val="windowText" lastClr="000000"/>
            </a:solidFill>
          </a:endParaRPr>
        </a:p>
        <a:p>
          <a:pPr algn="l"/>
          <a:r>
            <a:rPr kumimoji="1" lang="ja-JP" altLang="en-US" sz="1400">
              <a:solidFill>
                <a:sysClr val="windowText" lastClr="000000"/>
              </a:solidFill>
            </a:rPr>
            <a:t>○耐震補強工事のうち以下のもの</a:t>
          </a:r>
          <a:endParaRPr kumimoji="1" lang="en-US" altLang="ja-JP" sz="1400">
            <a:solidFill>
              <a:sysClr val="windowText" lastClr="000000"/>
            </a:solidFill>
          </a:endParaRPr>
        </a:p>
        <a:p>
          <a:pPr algn="l"/>
          <a:r>
            <a:rPr kumimoji="1" lang="ja-JP" altLang="en-US" sz="1400">
              <a:solidFill>
                <a:sysClr val="windowText" lastClr="000000"/>
              </a:solidFill>
            </a:rPr>
            <a:t>　・非木造：</a:t>
          </a:r>
          <a:r>
            <a:rPr kumimoji="1" lang="en-US" altLang="ja-JP" sz="1400">
              <a:solidFill>
                <a:sysClr val="windowText" lastClr="000000"/>
              </a:solidFill>
            </a:rPr>
            <a:t>I</a:t>
          </a:r>
          <a:r>
            <a:rPr kumimoji="1" lang="ja-JP" altLang="en-US" sz="1400">
              <a:solidFill>
                <a:sysClr val="windowText" lastClr="000000"/>
              </a:solidFill>
            </a:rPr>
            <a:t>ｓ値</a:t>
          </a:r>
          <a:r>
            <a:rPr kumimoji="1" lang="en-US" altLang="ja-JP" sz="1400">
              <a:solidFill>
                <a:sysClr val="windowText" lastClr="000000"/>
              </a:solidFill>
            </a:rPr>
            <a:t>0.3</a:t>
          </a:r>
          <a:r>
            <a:rPr kumimoji="1" lang="ja-JP" altLang="en-US" sz="1400">
              <a:solidFill>
                <a:sysClr val="windowText" lastClr="000000"/>
              </a:solidFill>
            </a:rPr>
            <a:t>未満</a:t>
          </a:r>
        </a:p>
        <a:p>
          <a:pPr algn="l"/>
          <a:r>
            <a:rPr kumimoji="1" lang="ja-JP" altLang="en-US" sz="1400">
              <a:solidFill>
                <a:sysClr val="windowText" lastClr="000000"/>
              </a:solidFill>
            </a:rPr>
            <a:t>　・木造：</a:t>
          </a:r>
          <a:r>
            <a:rPr kumimoji="1" lang="en-US" altLang="ja-JP" sz="1400">
              <a:solidFill>
                <a:sysClr val="windowText" lastClr="000000"/>
              </a:solidFill>
            </a:rPr>
            <a:t>Iw</a:t>
          </a:r>
          <a:r>
            <a:rPr kumimoji="1" lang="ja-JP" altLang="en-US" sz="1400">
              <a:solidFill>
                <a:sysClr val="windowText" lastClr="000000"/>
              </a:solidFill>
            </a:rPr>
            <a:t>値</a:t>
          </a:r>
          <a:r>
            <a:rPr kumimoji="1" lang="en-US" altLang="ja-JP" sz="1400">
              <a:solidFill>
                <a:sysClr val="windowText" lastClr="000000"/>
              </a:solidFill>
            </a:rPr>
            <a:t>0.7</a:t>
          </a:r>
          <a:r>
            <a:rPr kumimoji="1" lang="ja-JP" altLang="en-US" sz="1400">
              <a:solidFill>
                <a:sysClr val="windowText" lastClr="000000"/>
              </a:solidFill>
            </a:rPr>
            <a:t>未満</a:t>
          </a:r>
        </a:p>
        <a:p>
          <a:pPr algn="l"/>
          <a:r>
            <a:rPr kumimoji="1" lang="en-US" altLang="ja-JP" sz="1400">
              <a:solidFill>
                <a:sysClr val="windowText" lastClr="000000"/>
              </a:solidFill>
            </a:rPr>
            <a:t>※</a:t>
          </a:r>
          <a:r>
            <a:rPr kumimoji="1" lang="ja-JP" altLang="en-US" sz="1400">
              <a:solidFill>
                <a:sysClr val="windowText" lastClr="000000"/>
              </a:solidFill>
            </a:rPr>
            <a:t>耐震補強工事のうち耐震診断未実施のものは、補助率</a:t>
          </a:r>
          <a:r>
            <a:rPr kumimoji="1" lang="en-US" altLang="ja-JP" sz="1400">
              <a:solidFill>
                <a:sysClr val="windowText" lastClr="000000"/>
              </a:solidFill>
            </a:rPr>
            <a:t>1/3</a:t>
          </a:r>
          <a:r>
            <a:rPr kumimoji="1" lang="ja-JP" altLang="en-US" sz="1400">
              <a:solidFill>
                <a:sysClr val="windowText" lastClr="000000"/>
              </a:solidFill>
            </a:rPr>
            <a:t>としてください。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補助率</a:t>
          </a:r>
          <a:r>
            <a:rPr kumimoji="1" lang="en-US" altLang="ja-JP" sz="1400">
              <a:solidFill>
                <a:sysClr val="windowText" lastClr="000000"/>
              </a:solidFill>
            </a:rPr>
            <a:t>1/3】</a:t>
          </a:r>
        </a:p>
        <a:p>
          <a:pPr algn="l"/>
          <a:r>
            <a:rPr kumimoji="1" lang="ja-JP" altLang="en-US" sz="1400">
              <a:solidFill>
                <a:sysClr val="windowText" lastClr="000000"/>
              </a:solidFill>
            </a:rPr>
            <a:t>○上記２事業以外</a:t>
          </a:r>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「その他（熱中症対策等）」について、補助率も未定ではありますが一旦</a:t>
          </a:r>
          <a:r>
            <a:rPr kumimoji="1" lang="en-US" altLang="ja-JP" sz="1400">
              <a:solidFill>
                <a:sysClr val="windowText" lastClr="000000"/>
              </a:solidFill>
            </a:rPr>
            <a:t>1/3</a:t>
          </a:r>
          <a:r>
            <a:rPr kumimoji="1" lang="ja-JP" altLang="en-US" sz="1400">
              <a:solidFill>
                <a:sysClr val="windowText" lastClr="000000"/>
              </a:solidFill>
            </a:rPr>
            <a:t>としてください。</a:t>
          </a:r>
        </a:p>
      </xdr:txBody>
    </xdr:sp>
    <xdr:clientData/>
  </xdr:twoCellAnchor>
  <xdr:twoCellAnchor>
    <xdr:from>
      <xdr:col>8</xdr:col>
      <xdr:colOff>111125</xdr:colOff>
      <xdr:row>18</xdr:row>
      <xdr:rowOff>58151</xdr:rowOff>
    </xdr:from>
    <xdr:to>
      <xdr:col>9</xdr:col>
      <xdr:colOff>117928</xdr:colOff>
      <xdr:row>20</xdr:row>
      <xdr:rowOff>0</xdr:rowOff>
    </xdr:to>
    <xdr:cxnSp macro="">
      <xdr:nvCxnSpPr>
        <xdr:cNvPr id="35" name="直線矢印コネクタ 34">
          <a:extLst>
            <a:ext uri="{FF2B5EF4-FFF2-40B4-BE49-F238E27FC236}">
              <a16:creationId xmlns:a16="http://schemas.microsoft.com/office/drawing/2014/main" id="{0FAAA031-F48E-4241-ABFB-C8E9247B2CDA}"/>
            </a:ext>
          </a:extLst>
        </xdr:cNvPr>
        <xdr:cNvCxnSpPr>
          <a:stCxn id="34" idx="2"/>
          <a:endCxn id="33" idx="0"/>
        </xdr:cNvCxnSpPr>
      </xdr:nvCxnSpPr>
      <xdr:spPr>
        <a:xfrm flipH="1">
          <a:off x="8191500" y="4280901"/>
          <a:ext cx="229053" cy="76734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1249729</xdr:colOff>
      <xdr:row>3</xdr:row>
      <xdr:rowOff>7257</xdr:rowOff>
    </xdr:from>
    <xdr:to>
      <xdr:col>14</xdr:col>
      <xdr:colOff>2316389</xdr:colOff>
      <xdr:row>10</xdr:row>
      <xdr:rowOff>211685</xdr:rowOff>
    </xdr:to>
    <xdr:sp macro="" textlink="">
      <xdr:nvSpPr>
        <xdr:cNvPr id="43" name="角丸四角形 19">
          <a:extLst>
            <a:ext uri="{FF2B5EF4-FFF2-40B4-BE49-F238E27FC236}">
              <a16:creationId xmlns:a16="http://schemas.microsoft.com/office/drawing/2014/main" id="{667544D1-5BEB-4802-8C57-F4B7EA4CE485}"/>
            </a:ext>
          </a:extLst>
        </xdr:cNvPr>
        <xdr:cNvSpPr/>
      </xdr:nvSpPr>
      <xdr:spPr>
        <a:xfrm>
          <a:off x="11754443" y="891721"/>
          <a:ext cx="3951375" cy="1728428"/>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effectLst/>
              <a:latin typeface="+mn-lt"/>
              <a:ea typeface="+mn-ea"/>
              <a:cs typeface="+mn-cs"/>
            </a:rPr>
            <a:t>●</a:t>
          </a:r>
          <a:r>
            <a:rPr kumimoji="1" lang="ja-JP" altLang="ja-JP" sz="1400">
              <a:solidFill>
                <a:sysClr val="windowText" lastClr="000000"/>
              </a:solidFill>
              <a:effectLst/>
              <a:latin typeface="+mn-lt"/>
              <a:ea typeface="+mn-ea"/>
              <a:cs typeface="+mn-cs"/>
            </a:rPr>
            <a:t>事業区分が「耐震補強」、「改築</a:t>
          </a:r>
          <a:r>
            <a:rPr kumimoji="1" lang="ja-JP" altLang="en-US" sz="1400">
              <a:solidFill>
                <a:sysClr val="windowText" lastClr="000000"/>
              </a:solidFill>
              <a:effectLst/>
              <a:latin typeface="+mn-lt"/>
              <a:ea typeface="+mn-ea"/>
              <a:cs typeface="+mn-cs"/>
            </a:rPr>
            <a:t>（耐震）</a:t>
          </a:r>
          <a:r>
            <a:rPr kumimoji="1" lang="ja-JP" altLang="ja-JP" sz="1400">
              <a:solidFill>
                <a:sysClr val="windowText" lastClr="000000"/>
              </a:solidFill>
              <a:effectLst/>
              <a:latin typeface="+mn-lt"/>
              <a:ea typeface="+mn-ea"/>
              <a:cs typeface="+mn-cs"/>
            </a:rPr>
            <a:t>」の場合</a:t>
          </a:r>
          <a:r>
            <a:rPr kumimoji="1" lang="ja-JP" altLang="en-US" sz="1400">
              <a:solidFill>
                <a:sysClr val="windowText" lastClr="000000"/>
              </a:solidFill>
              <a:effectLst/>
              <a:latin typeface="+mn-lt"/>
              <a:ea typeface="+mn-ea"/>
              <a:cs typeface="+mn-cs"/>
            </a:rPr>
            <a:t>は</a:t>
          </a:r>
          <a:r>
            <a:rPr kumimoji="1" lang="ja-JP" altLang="ja-JP" sz="1400">
              <a:solidFill>
                <a:sysClr val="windowText" lastClr="000000"/>
              </a:solidFill>
              <a:effectLst/>
              <a:latin typeface="+mn-lt"/>
              <a:ea typeface="+mn-ea"/>
              <a:cs typeface="+mn-cs"/>
            </a:rPr>
            <a:t>、</a:t>
          </a:r>
          <a:r>
            <a:rPr kumimoji="1" lang="ja-JP" altLang="en-US" sz="1400">
              <a:solidFill>
                <a:sysClr val="windowText" lastClr="000000"/>
              </a:solidFill>
              <a:effectLst/>
              <a:latin typeface="+mn-lt"/>
              <a:ea typeface="+mn-ea"/>
              <a:cs typeface="+mn-cs"/>
            </a:rPr>
            <a:t>プルダウンから</a:t>
          </a:r>
          <a:r>
            <a:rPr kumimoji="1" lang="en-US" altLang="ja-JP" sz="1400">
              <a:solidFill>
                <a:sysClr val="windowText" lastClr="000000"/>
              </a:solidFill>
              <a:effectLst/>
              <a:latin typeface="+mn-lt"/>
              <a:ea typeface="+mn-ea"/>
              <a:cs typeface="+mn-cs"/>
            </a:rPr>
            <a:t>Is</a:t>
          </a:r>
          <a:r>
            <a:rPr kumimoji="1" lang="ja-JP" altLang="ja-JP" sz="1400">
              <a:solidFill>
                <a:sysClr val="windowText" lastClr="000000"/>
              </a:solidFill>
              <a:effectLst/>
              <a:latin typeface="+mn-lt"/>
              <a:ea typeface="+mn-ea"/>
              <a:cs typeface="+mn-cs"/>
            </a:rPr>
            <a:t>値</a:t>
          </a:r>
          <a:r>
            <a:rPr kumimoji="1" lang="ja-JP" altLang="en-US" sz="1400">
              <a:solidFill>
                <a:sysClr val="windowText" lastClr="000000"/>
              </a:solidFill>
              <a:effectLst/>
              <a:latin typeface="+mn-lt"/>
              <a:ea typeface="+mn-ea"/>
              <a:cs typeface="+mn-cs"/>
            </a:rPr>
            <a:t>又は</a:t>
          </a:r>
          <a:r>
            <a:rPr kumimoji="1" lang="en-US" altLang="ja-JP" sz="1400">
              <a:solidFill>
                <a:sysClr val="windowText" lastClr="000000"/>
              </a:solidFill>
              <a:effectLst/>
              <a:latin typeface="+mn-lt"/>
              <a:ea typeface="+mn-ea"/>
              <a:cs typeface="+mn-cs"/>
            </a:rPr>
            <a:t>Iw</a:t>
          </a:r>
          <a:r>
            <a:rPr kumimoji="1" lang="ja-JP" altLang="ja-JP" sz="1400">
              <a:solidFill>
                <a:sysClr val="windowText" lastClr="000000"/>
              </a:solidFill>
              <a:effectLst/>
              <a:latin typeface="+mn-lt"/>
              <a:ea typeface="+mn-ea"/>
              <a:cs typeface="+mn-cs"/>
            </a:rPr>
            <a:t>値</a:t>
          </a:r>
          <a:r>
            <a:rPr kumimoji="1" lang="ja-JP" altLang="en-US" sz="1400">
              <a:solidFill>
                <a:sysClr val="windowText" lastClr="000000"/>
              </a:solidFill>
              <a:effectLst/>
              <a:latin typeface="+mn-lt"/>
              <a:ea typeface="+mn-ea"/>
              <a:cs typeface="+mn-cs"/>
            </a:rPr>
            <a:t>を選択の上、その数値をご記入ください。</a:t>
          </a:r>
          <a:endParaRPr kumimoji="1" lang="en-US" altLang="ja-JP" sz="1400">
            <a:solidFill>
              <a:sysClr val="windowText" lastClr="000000"/>
            </a:solidFill>
            <a:effectLst/>
            <a:latin typeface="+mn-lt"/>
            <a:ea typeface="+mn-ea"/>
            <a:cs typeface="+mn-cs"/>
          </a:endParaRPr>
        </a:p>
        <a:p>
          <a:pPr algn="l"/>
          <a:r>
            <a:rPr kumimoji="1" lang="ja-JP" altLang="en-US" sz="1400">
              <a:solidFill>
                <a:sysClr val="windowText" lastClr="000000"/>
              </a:solidFill>
              <a:effectLst/>
              <a:latin typeface="+mn-lt"/>
              <a:ea typeface="+mn-ea"/>
              <a:cs typeface="+mn-cs"/>
            </a:rPr>
            <a:t>なお、耐震診断未実施の場合は、その旨を備考に記載ください。</a:t>
          </a:r>
          <a:endParaRPr kumimoji="1" lang="ja-JP" altLang="en-US" sz="1800">
            <a:solidFill>
              <a:sysClr val="windowText" lastClr="000000"/>
            </a:solidFill>
          </a:endParaRPr>
        </a:p>
      </xdr:txBody>
    </xdr:sp>
    <xdr:clientData/>
  </xdr:twoCellAnchor>
  <xdr:twoCellAnchor>
    <xdr:from>
      <xdr:col>11</xdr:col>
      <xdr:colOff>0</xdr:colOff>
      <xdr:row>10</xdr:row>
      <xdr:rowOff>211685</xdr:rowOff>
    </xdr:from>
    <xdr:to>
      <xdr:col>14</xdr:col>
      <xdr:colOff>334352</xdr:colOff>
      <xdr:row>20</xdr:row>
      <xdr:rowOff>0</xdr:rowOff>
    </xdr:to>
    <xdr:cxnSp macro="">
      <xdr:nvCxnSpPr>
        <xdr:cNvPr id="44" name="直線矢印コネクタ 43">
          <a:extLst>
            <a:ext uri="{FF2B5EF4-FFF2-40B4-BE49-F238E27FC236}">
              <a16:creationId xmlns:a16="http://schemas.microsoft.com/office/drawing/2014/main" id="{E0193530-72EB-452D-B022-F147E55F4BBE}"/>
            </a:ext>
          </a:extLst>
        </xdr:cNvPr>
        <xdr:cNvCxnSpPr>
          <a:stCxn id="43" idx="2"/>
          <a:endCxn id="45" idx="0"/>
        </xdr:cNvCxnSpPr>
      </xdr:nvCxnSpPr>
      <xdr:spPr>
        <a:xfrm flipH="1">
          <a:off x="10110107" y="2620149"/>
          <a:ext cx="3616849" cy="236006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20</xdr:row>
      <xdr:rowOff>0</xdr:rowOff>
    </xdr:from>
    <xdr:to>
      <xdr:col>12</xdr:col>
      <xdr:colOff>0</xdr:colOff>
      <xdr:row>25</xdr:row>
      <xdr:rowOff>0</xdr:rowOff>
    </xdr:to>
    <xdr:sp macro="" textlink="">
      <xdr:nvSpPr>
        <xdr:cNvPr id="45" name="角丸四角形 1">
          <a:extLst>
            <a:ext uri="{FF2B5EF4-FFF2-40B4-BE49-F238E27FC236}">
              <a16:creationId xmlns:a16="http://schemas.microsoft.com/office/drawing/2014/main" id="{020D9800-EB22-48B9-A51A-999B91F4835A}"/>
            </a:ext>
          </a:extLst>
        </xdr:cNvPr>
        <xdr:cNvSpPr/>
      </xdr:nvSpPr>
      <xdr:spPr>
        <a:xfrm>
          <a:off x="9715500" y="4980214"/>
          <a:ext cx="789214" cy="2517322"/>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19</xdr:row>
      <xdr:rowOff>612320</xdr:rowOff>
    </xdr:from>
    <xdr:to>
      <xdr:col>13</xdr:col>
      <xdr:colOff>1428750</xdr:colOff>
      <xdr:row>28</xdr:row>
      <xdr:rowOff>476249</xdr:rowOff>
    </xdr:to>
    <xdr:sp macro="" textlink="">
      <xdr:nvSpPr>
        <xdr:cNvPr id="48" name="角丸四角形 1">
          <a:extLst>
            <a:ext uri="{FF2B5EF4-FFF2-40B4-BE49-F238E27FC236}">
              <a16:creationId xmlns:a16="http://schemas.microsoft.com/office/drawing/2014/main" id="{FD909D51-DA42-4745-8EFF-369875367FA1}"/>
            </a:ext>
          </a:extLst>
        </xdr:cNvPr>
        <xdr:cNvSpPr/>
      </xdr:nvSpPr>
      <xdr:spPr>
        <a:xfrm>
          <a:off x="10504714" y="4980213"/>
          <a:ext cx="2871107" cy="450396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1435554</xdr:colOff>
      <xdr:row>18</xdr:row>
      <xdr:rowOff>125639</xdr:rowOff>
    </xdr:from>
    <xdr:to>
      <xdr:col>14</xdr:col>
      <xdr:colOff>1878379</xdr:colOff>
      <xdr:row>19</xdr:row>
      <xdr:rowOff>612320</xdr:rowOff>
    </xdr:to>
    <xdr:cxnSp macro="">
      <xdr:nvCxnSpPr>
        <xdr:cNvPr id="52" name="直線矢印コネクタ 51">
          <a:extLst>
            <a:ext uri="{FF2B5EF4-FFF2-40B4-BE49-F238E27FC236}">
              <a16:creationId xmlns:a16="http://schemas.microsoft.com/office/drawing/2014/main" id="{21B5ED8D-1E85-4CF5-9FDA-DCFF2A9993AE}"/>
            </a:ext>
          </a:extLst>
        </xdr:cNvPr>
        <xdr:cNvCxnSpPr>
          <a:stCxn id="53" idx="2"/>
          <a:endCxn id="48" idx="0"/>
        </xdr:cNvCxnSpPr>
      </xdr:nvCxnSpPr>
      <xdr:spPr>
        <a:xfrm flipH="1">
          <a:off x="11940268" y="4275818"/>
          <a:ext cx="3327540" cy="704395"/>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1211316</xdr:colOff>
      <xdr:row>11</xdr:row>
      <xdr:rowOff>140153</xdr:rowOff>
    </xdr:from>
    <xdr:to>
      <xdr:col>16</xdr:col>
      <xdr:colOff>534760</xdr:colOff>
      <xdr:row>18</xdr:row>
      <xdr:rowOff>122464</xdr:rowOff>
    </xdr:to>
    <xdr:sp macro="" textlink="">
      <xdr:nvSpPr>
        <xdr:cNvPr id="53" name="角丸四角形 19">
          <a:extLst>
            <a:ext uri="{FF2B5EF4-FFF2-40B4-BE49-F238E27FC236}">
              <a16:creationId xmlns:a16="http://schemas.microsoft.com/office/drawing/2014/main" id="{B1DA7DDB-C7D4-4AA7-8AA7-CD34623A4472}"/>
            </a:ext>
          </a:extLst>
        </xdr:cNvPr>
        <xdr:cNvSpPr/>
      </xdr:nvSpPr>
      <xdr:spPr>
        <a:xfrm>
          <a:off x="13158387" y="2766332"/>
          <a:ext cx="4222016" cy="1506311"/>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a:t>
          </a:r>
          <a:r>
            <a:rPr kumimoji="1" lang="en-US" altLang="ja-JP" sz="1400">
              <a:solidFill>
                <a:sysClr val="windowText" lastClr="000000"/>
              </a:solidFill>
            </a:rPr>
            <a:t>M</a:t>
          </a:r>
          <a:r>
            <a:rPr kumimoji="1" lang="ja-JP" altLang="en-US" sz="1400">
              <a:solidFill>
                <a:sysClr val="windowText" lastClr="000000"/>
              </a:solidFill>
            </a:rPr>
            <a:t>列では、事業の実施予定年度をプルダウンから選択してください。</a:t>
          </a:r>
        </a:p>
        <a:p>
          <a:pPr algn="l"/>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N</a:t>
          </a:r>
          <a:r>
            <a:rPr kumimoji="1" lang="ja-JP" altLang="en-US" sz="1400">
              <a:solidFill>
                <a:sysClr val="windowText" lastClr="000000"/>
              </a:solidFill>
            </a:rPr>
            <a:t>列では、工事の着手（契約）時期を選択ください。実施予定年度内になるよう、連動プルダウンとなっております。</a:t>
          </a:r>
        </a:p>
      </xdr:txBody>
    </xdr:sp>
    <xdr:clientData/>
  </xdr:twoCellAnchor>
  <xdr:twoCellAnchor>
    <xdr:from>
      <xdr:col>14</xdr:col>
      <xdr:colOff>0</xdr:colOff>
      <xdr:row>20</xdr:row>
      <xdr:rowOff>0</xdr:rowOff>
    </xdr:from>
    <xdr:to>
      <xdr:col>14</xdr:col>
      <xdr:colOff>2830285</xdr:colOff>
      <xdr:row>28</xdr:row>
      <xdr:rowOff>476250</xdr:rowOff>
    </xdr:to>
    <xdr:sp macro="" textlink="">
      <xdr:nvSpPr>
        <xdr:cNvPr id="60" name="角丸四角形 1">
          <a:extLst>
            <a:ext uri="{FF2B5EF4-FFF2-40B4-BE49-F238E27FC236}">
              <a16:creationId xmlns:a16="http://schemas.microsoft.com/office/drawing/2014/main" id="{CDD3E583-9C70-4A20-B6E9-FA4FF2D637A0}"/>
            </a:ext>
          </a:extLst>
        </xdr:cNvPr>
        <xdr:cNvSpPr/>
      </xdr:nvSpPr>
      <xdr:spPr>
        <a:xfrm>
          <a:off x="13389429" y="4980214"/>
          <a:ext cx="2830285" cy="450396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1047750</xdr:colOff>
      <xdr:row>32</xdr:row>
      <xdr:rowOff>25769</xdr:rowOff>
    </xdr:from>
    <xdr:to>
      <xdr:col>15</xdr:col>
      <xdr:colOff>10433</xdr:colOff>
      <xdr:row>41</xdr:row>
      <xdr:rowOff>0</xdr:rowOff>
    </xdr:to>
    <xdr:sp macro="" textlink="">
      <xdr:nvSpPr>
        <xdr:cNvPr id="65" name="角丸四角形 6">
          <a:extLst>
            <a:ext uri="{FF2B5EF4-FFF2-40B4-BE49-F238E27FC236}">
              <a16:creationId xmlns:a16="http://schemas.microsoft.com/office/drawing/2014/main" id="{D810D31D-F8A3-4C57-9060-1E3706D16172}"/>
            </a:ext>
          </a:extLst>
        </xdr:cNvPr>
        <xdr:cNvSpPr/>
      </xdr:nvSpPr>
      <xdr:spPr>
        <a:xfrm>
          <a:off x="9348107" y="11092912"/>
          <a:ext cx="6909255" cy="4546231"/>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●原則、事業区分に関わらず、整備内容等について簡潔に記載してください。</a:t>
          </a:r>
          <a:endParaRPr kumimoji="1" lang="en-US" altLang="ja-JP" sz="1400">
            <a:solidFill>
              <a:sysClr val="windowText" lastClr="000000"/>
            </a:solidFill>
          </a:endParaRPr>
        </a:p>
        <a:p>
          <a:pPr algn="l"/>
          <a:r>
            <a:rPr kumimoji="1" lang="ja-JP" altLang="en-US" sz="1400">
              <a:solidFill>
                <a:sysClr val="windowText" lastClr="000000"/>
              </a:solidFill>
            </a:rPr>
            <a:t>　なお、以下の事業区分の場合は、補足がございますのでご確認ください。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耐震補強、改築（耐震）</a:t>
          </a:r>
          <a:r>
            <a:rPr kumimoji="1" lang="en-US" altLang="ja-JP" sz="1400">
              <a:solidFill>
                <a:sysClr val="windowText" lastClr="000000"/>
              </a:solidFill>
            </a:rPr>
            <a:t>】</a:t>
          </a:r>
        </a:p>
        <a:p>
          <a:pPr algn="l"/>
          <a:r>
            <a:rPr kumimoji="1" lang="ja-JP" altLang="en-US" sz="1400">
              <a:solidFill>
                <a:sysClr val="windowText" lastClr="000000"/>
              </a:solidFill>
            </a:rPr>
            <a:t>耐震診断を実施していない場合は、「耐震診断未実施」とご記載ください。</a:t>
          </a:r>
          <a:endParaRPr kumimoji="1" lang="en-US" altLang="ja-JP" sz="1400">
            <a:solidFill>
              <a:sysClr val="windowText" lastClr="000000"/>
            </a:solidFill>
          </a:endParaRPr>
        </a:p>
        <a:p>
          <a:pPr algn="l"/>
          <a:r>
            <a:rPr kumimoji="1" lang="ja-JP" altLang="en-US" sz="1400">
              <a:solidFill>
                <a:sysClr val="windowText" lastClr="000000"/>
              </a:solidFill>
            </a:rPr>
            <a:t>今後、耐震診断を実施予定の場合は、「耐震診断実施予定」とご記載ください。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改築（その他）</a:t>
          </a:r>
          <a:r>
            <a:rPr kumimoji="1" lang="en-US" altLang="ja-JP" sz="1400">
              <a:solidFill>
                <a:sysClr val="windowText" lastClr="000000"/>
              </a:solidFill>
            </a:rPr>
            <a:t>】</a:t>
          </a:r>
        </a:p>
        <a:p>
          <a:pPr algn="l"/>
          <a:r>
            <a:rPr kumimoji="1" lang="ja-JP" altLang="en-US" sz="1400">
              <a:solidFill>
                <a:sysClr val="windowText" lastClr="000000"/>
              </a:solidFill>
            </a:rPr>
            <a:t>構造体（木造</a:t>
          </a:r>
          <a:r>
            <a:rPr kumimoji="1" lang="en-US" altLang="ja-JP" sz="1400">
              <a:solidFill>
                <a:sysClr val="windowText" lastClr="000000"/>
              </a:solidFill>
            </a:rPr>
            <a:t>or</a:t>
          </a:r>
          <a:r>
            <a:rPr kumimoji="1" lang="ja-JP" altLang="en-US" sz="1400">
              <a:solidFill>
                <a:sysClr val="windowText" lastClr="000000"/>
              </a:solidFill>
            </a:rPr>
            <a:t>鉄骨造</a:t>
          </a:r>
          <a:r>
            <a:rPr kumimoji="1" lang="en-US" altLang="ja-JP" sz="1400">
              <a:solidFill>
                <a:sysClr val="windowText" lastClr="000000"/>
              </a:solidFill>
            </a:rPr>
            <a:t>or</a:t>
          </a:r>
          <a:r>
            <a:rPr kumimoji="1" lang="ja-JP" altLang="en-US" sz="1400">
              <a:solidFill>
                <a:sysClr val="windowText" lastClr="000000"/>
              </a:solidFill>
            </a:rPr>
            <a:t>鉄筋コンクリート造）、築年数、耐力度等をご記載ください。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屋外教育</a:t>
          </a:r>
          <a:r>
            <a:rPr kumimoji="1" lang="en-US" altLang="ja-JP" sz="1400">
              <a:solidFill>
                <a:sysClr val="windowText" lastClr="000000"/>
              </a:solidFill>
            </a:rPr>
            <a:t>】</a:t>
          </a:r>
        </a:p>
        <a:p>
          <a:pPr algn="l"/>
          <a:r>
            <a:rPr kumimoji="1" lang="ja-JP" altLang="en-US" sz="1400">
              <a:solidFill>
                <a:sysClr val="windowText" lastClr="000000"/>
              </a:solidFill>
            </a:rPr>
            <a:t>整備内容に加え、新増改築と同一年度に実施するか否かをご記載ください。</a:t>
          </a:r>
          <a:endParaRPr kumimoji="1" lang="en-US" altLang="ja-JP" sz="1400">
            <a:solidFill>
              <a:sysClr val="windowText" lastClr="000000"/>
            </a:solidFill>
          </a:endParaRPr>
        </a:p>
        <a:p>
          <a:pPr algn="l"/>
          <a:endParaRPr kumimoji="1" lang="en-US" altLang="ja-JP" sz="1400">
            <a:solidFill>
              <a:sysClr val="windowText" lastClr="000000"/>
            </a:solidFill>
          </a:endParaRPr>
        </a:p>
        <a:p>
          <a:pPr algn="l"/>
          <a:r>
            <a:rPr kumimoji="1" lang="en-US" altLang="ja-JP" sz="1400">
              <a:solidFill>
                <a:sysClr val="windowText" lastClr="000000"/>
              </a:solidFill>
            </a:rPr>
            <a:t>【</a:t>
          </a:r>
          <a:r>
            <a:rPr kumimoji="1" lang="ja-JP" altLang="en-US" sz="1400">
              <a:solidFill>
                <a:sysClr val="windowText" lastClr="000000"/>
              </a:solidFill>
            </a:rPr>
            <a:t>その他（熱中症対策等）</a:t>
          </a:r>
          <a:r>
            <a:rPr kumimoji="1" lang="en-US" altLang="ja-JP" sz="1400">
              <a:solidFill>
                <a:sysClr val="windowText" lastClr="000000"/>
              </a:solidFill>
            </a:rPr>
            <a:t>】</a:t>
          </a:r>
        </a:p>
        <a:p>
          <a:pPr algn="l"/>
          <a:r>
            <a:rPr kumimoji="1" lang="ja-JP" altLang="en-US" sz="1400">
              <a:solidFill>
                <a:sysClr val="windowText" lastClr="000000"/>
              </a:solidFill>
            </a:rPr>
            <a:t>整備内容について可能な限り詳しくご記載ください。なお、具体的なメニューの要件等は本調査を基に検討して参りますので、例示しているミストシャワー、サンシェード、オーニングに限らず、幅広にご記載いただくようお願いいたします。</a:t>
          </a:r>
          <a:endParaRPr kumimoji="1" lang="en-US" altLang="ja-JP" sz="1400">
            <a:solidFill>
              <a:sysClr val="windowText" lastClr="000000"/>
            </a:solidFill>
          </a:endParaRPr>
        </a:p>
      </xdr:txBody>
    </xdr:sp>
    <xdr:clientData/>
  </xdr:twoCellAnchor>
  <xdr:twoCellAnchor>
    <xdr:from>
      <xdr:col>13</xdr:col>
      <xdr:colOff>837521</xdr:colOff>
      <xdr:row>28</xdr:row>
      <xdr:rowOff>476250</xdr:rowOff>
    </xdr:from>
    <xdr:to>
      <xdr:col>14</xdr:col>
      <xdr:colOff>1415143</xdr:colOff>
      <xdr:row>32</xdr:row>
      <xdr:rowOff>25769</xdr:rowOff>
    </xdr:to>
    <xdr:cxnSp macro="">
      <xdr:nvCxnSpPr>
        <xdr:cNvPr id="66" name="直線矢印コネクタ 65">
          <a:extLst>
            <a:ext uri="{FF2B5EF4-FFF2-40B4-BE49-F238E27FC236}">
              <a16:creationId xmlns:a16="http://schemas.microsoft.com/office/drawing/2014/main" id="{285116E2-D507-4CB4-A8E5-315804DE1497}"/>
            </a:ext>
          </a:extLst>
        </xdr:cNvPr>
        <xdr:cNvCxnSpPr>
          <a:stCxn id="65" idx="0"/>
          <a:endCxn id="60" idx="2"/>
        </xdr:cNvCxnSpPr>
      </xdr:nvCxnSpPr>
      <xdr:spPr>
        <a:xfrm flipV="1">
          <a:off x="12802735" y="9511393"/>
          <a:ext cx="2019979" cy="158151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xdr:colOff>
      <xdr:row>2</xdr:row>
      <xdr:rowOff>200933</xdr:rowOff>
    </xdr:from>
    <xdr:to>
      <xdr:col>2</xdr:col>
      <xdr:colOff>1428751</xdr:colOff>
      <xdr:row>3</xdr:row>
      <xdr:rowOff>214540</xdr:rowOff>
    </xdr:to>
    <xdr:sp macro="" textlink="">
      <xdr:nvSpPr>
        <xdr:cNvPr id="83" name="角丸四角形 1">
          <a:extLst>
            <a:ext uri="{FF2B5EF4-FFF2-40B4-BE49-F238E27FC236}">
              <a16:creationId xmlns:a16="http://schemas.microsoft.com/office/drawing/2014/main" id="{B657BB58-AD1E-4D88-80E9-2A437E72FB3B}"/>
            </a:ext>
          </a:extLst>
        </xdr:cNvPr>
        <xdr:cNvSpPr/>
      </xdr:nvSpPr>
      <xdr:spPr>
        <a:xfrm>
          <a:off x="1850572" y="867683"/>
          <a:ext cx="1428750" cy="231321"/>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1097190</xdr:colOff>
      <xdr:row>5</xdr:row>
      <xdr:rowOff>208189</xdr:rowOff>
    </xdr:from>
    <xdr:to>
      <xdr:col>3</xdr:col>
      <xdr:colOff>1058182</xdr:colOff>
      <xdr:row>10</xdr:row>
      <xdr:rowOff>9072</xdr:rowOff>
    </xdr:to>
    <xdr:sp macro="" textlink="">
      <xdr:nvSpPr>
        <xdr:cNvPr id="84" name="角丸四角形 8">
          <a:extLst>
            <a:ext uri="{FF2B5EF4-FFF2-40B4-BE49-F238E27FC236}">
              <a16:creationId xmlns:a16="http://schemas.microsoft.com/office/drawing/2014/main" id="{A4BF2B47-1105-4247-B8F1-B3629874037D}"/>
            </a:ext>
          </a:extLst>
        </xdr:cNvPr>
        <xdr:cNvSpPr/>
      </xdr:nvSpPr>
      <xdr:spPr>
        <a:xfrm>
          <a:off x="1505404" y="1528082"/>
          <a:ext cx="2845707" cy="889454"/>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●都道府県名をプルダウンから選択してください。</a:t>
          </a:r>
        </a:p>
      </xdr:txBody>
    </xdr:sp>
    <xdr:clientData/>
  </xdr:twoCellAnchor>
  <xdr:twoCellAnchor>
    <xdr:from>
      <xdr:col>2</xdr:col>
      <xdr:colOff>714376</xdr:colOff>
      <xdr:row>4</xdr:row>
      <xdr:rowOff>0</xdr:rowOff>
    </xdr:from>
    <xdr:to>
      <xdr:col>2</xdr:col>
      <xdr:colOff>1074512</xdr:colOff>
      <xdr:row>5</xdr:row>
      <xdr:rowOff>208189</xdr:rowOff>
    </xdr:to>
    <xdr:cxnSp macro="">
      <xdr:nvCxnSpPr>
        <xdr:cNvPr id="85" name="直線矢印コネクタ 84">
          <a:extLst>
            <a:ext uri="{FF2B5EF4-FFF2-40B4-BE49-F238E27FC236}">
              <a16:creationId xmlns:a16="http://schemas.microsoft.com/office/drawing/2014/main" id="{BCB164FC-9E05-4D73-8CF6-B50ACC1E5D42}"/>
            </a:ext>
          </a:extLst>
        </xdr:cNvPr>
        <xdr:cNvCxnSpPr>
          <a:cxnSpLocks/>
          <a:stCxn id="84" idx="0"/>
          <a:endCxn id="83" idx="2"/>
        </xdr:cNvCxnSpPr>
      </xdr:nvCxnSpPr>
      <xdr:spPr>
        <a:xfrm flipH="1" flipV="1">
          <a:off x="2564947" y="1102179"/>
          <a:ext cx="360136" cy="425903"/>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0</xdr:rowOff>
    </xdr:from>
    <xdr:to>
      <xdr:col>16</xdr:col>
      <xdr:colOff>585107</xdr:colOff>
      <xdr:row>28</xdr:row>
      <xdr:rowOff>476250</xdr:rowOff>
    </xdr:to>
    <xdr:sp macro="" textlink="">
      <xdr:nvSpPr>
        <xdr:cNvPr id="96" name="角丸四角形 1">
          <a:extLst>
            <a:ext uri="{FF2B5EF4-FFF2-40B4-BE49-F238E27FC236}">
              <a16:creationId xmlns:a16="http://schemas.microsoft.com/office/drawing/2014/main" id="{6F1FCCE4-E4C0-450C-A28D-8CAB6145A652}"/>
            </a:ext>
          </a:extLst>
        </xdr:cNvPr>
        <xdr:cNvSpPr/>
      </xdr:nvSpPr>
      <xdr:spPr>
        <a:xfrm>
          <a:off x="16233321" y="4980214"/>
          <a:ext cx="1197429" cy="4503965"/>
        </a:xfrm>
        <a:prstGeom prst="round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597127</xdr:colOff>
      <xdr:row>18</xdr:row>
      <xdr:rowOff>115207</xdr:rowOff>
    </xdr:from>
    <xdr:to>
      <xdr:col>18</xdr:col>
      <xdr:colOff>1105720</xdr:colOff>
      <xdr:row>20</xdr:row>
      <xdr:rowOff>0</xdr:rowOff>
    </xdr:to>
    <xdr:cxnSp macro="">
      <xdr:nvCxnSpPr>
        <xdr:cNvPr id="97" name="直線矢印コネクタ 96">
          <a:extLst>
            <a:ext uri="{FF2B5EF4-FFF2-40B4-BE49-F238E27FC236}">
              <a16:creationId xmlns:a16="http://schemas.microsoft.com/office/drawing/2014/main" id="{98AF7FA2-2D1A-4CEB-9249-7AC2FB5A9299}"/>
            </a:ext>
          </a:extLst>
        </xdr:cNvPr>
        <xdr:cNvCxnSpPr>
          <a:stCxn id="98" idx="2"/>
          <a:endCxn id="96" idx="0"/>
        </xdr:cNvCxnSpPr>
      </xdr:nvCxnSpPr>
      <xdr:spPr>
        <a:xfrm flipH="1">
          <a:off x="16830448" y="4265386"/>
          <a:ext cx="2359165" cy="714828"/>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211190</xdr:colOff>
      <xdr:row>11</xdr:row>
      <xdr:rowOff>142421</xdr:rowOff>
    </xdr:from>
    <xdr:to>
      <xdr:col>20</xdr:col>
      <xdr:colOff>272143</xdr:colOff>
      <xdr:row>18</xdr:row>
      <xdr:rowOff>115207</xdr:rowOff>
    </xdr:to>
    <xdr:sp macro="" textlink="">
      <xdr:nvSpPr>
        <xdr:cNvPr id="98" name="角丸四角形 19">
          <a:extLst>
            <a:ext uri="{FF2B5EF4-FFF2-40B4-BE49-F238E27FC236}">
              <a16:creationId xmlns:a16="http://schemas.microsoft.com/office/drawing/2014/main" id="{1913CB0D-B636-4D7F-9419-EBCD3CA3C22C}"/>
            </a:ext>
          </a:extLst>
        </xdr:cNvPr>
        <xdr:cNvSpPr/>
      </xdr:nvSpPr>
      <xdr:spPr>
        <a:xfrm>
          <a:off x="17682761" y="2768600"/>
          <a:ext cx="3013703" cy="1496786"/>
        </a:xfrm>
        <a:prstGeom prst="round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●補助対象経費（</a:t>
          </a:r>
          <a:r>
            <a:rPr kumimoji="1" lang="en-US" altLang="ja-JP" sz="1400">
              <a:solidFill>
                <a:sysClr val="windowText" lastClr="000000"/>
              </a:solidFill>
            </a:rPr>
            <a:t>F</a:t>
          </a:r>
          <a:r>
            <a:rPr kumimoji="1" lang="ja-JP" altLang="en-US" sz="1400">
              <a:solidFill>
                <a:sysClr val="windowText" lastClr="000000"/>
              </a:solidFill>
            </a:rPr>
            <a:t>列）と補助金申請額（</a:t>
          </a:r>
          <a:r>
            <a:rPr kumimoji="1" lang="en-US" altLang="ja-JP" sz="1400">
              <a:solidFill>
                <a:sysClr val="windowText" lastClr="000000"/>
              </a:solidFill>
            </a:rPr>
            <a:t>J</a:t>
          </a:r>
          <a:r>
            <a:rPr kumimoji="1" lang="ja-JP" altLang="en-US" sz="1400">
              <a:solidFill>
                <a:sysClr val="windowText" lastClr="000000"/>
              </a:solidFill>
            </a:rPr>
            <a:t>列）の整合性を確認するための関数が入力されてをりますので、最終確認の際にご活用ください。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T320"/>
  <sheetViews>
    <sheetView tabSelected="1" view="pageBreakPreview" zoomScale="70" zoomScaleNormal="75" zoomScaleSheetLayoutView="70" workbookViewId="0">
      <pane ySplit="20" topLeftCell="A21" activePane="bottomLeft" state="frozen"/>
      <selection pane="bottomLeft" activeCell="D20" sqref="D20"/>
    </sheetView>
  </sheetViews>
  <sheetFormatPr defaultRowHeight="13.2"/>
  <cols>
    <col min="1" max="1" width="5.77734375" customWidth="1"/>
    <col min="2" max="6" width="20.6640625" customWidth="1"/>
    <col min="7" max="9" width="3.21875" customWidth="1"/>
    <col min="10" max="10" width="20.6640625" customWidth="1"/>
    <col min="11" max="11" width="5.6640625" style="13" customWidth="1"/>
    <col min="12" max="12" width="5.6640625" customWidth="1"/>
    <col min="13" max="14" width="20.6640625" customWidth="1"/>
    <col min="15" max="15" width="40.6640625" customWidth="1"/>
    <col min="17" max="17" width="9" customWidth="1"/>
    <col min="19" max="19" width="16.88671875" customWidth="1"/>
    <col min="20" max="20" width="16.6640625" customWidth="1"/>
  </cols>
  <sheetData>
    <row r="1" spans="1:20" ht="16.95" customHeight="1">
      <c r="A1" s="66" t="s">
        <v>6</v>
      </c>
      <c r="B1" s="66"/>
      <c r="C1" s="66"/>
      <c r="D1" s="10"/>
      <c r="E1" s="10"/>
      <c r="F1" s="65"/>
      <c r="G1" s="65"/>
      <c r="H1" s="65"/>
      <c r="I1" s="65"/>
      <c r="J1" s="65"/>
      <c r="K1" s="65"/>
      <c r="L1" s="65"/>
      <c r="M1" s="65"/>
      <c r="N1" s="65"/>
      <c r="O1" s="65"/>
    </row>
    <row r="2" spans="1:20" ht="34.950000000000003" customHeight="1">
      <c r="A2" s="67" t="s">
        <v>101</v>
      </c>
      <c r="B2" s="68"/>
      <c r="C2" s="68"/>
      <c r="D2" s="68"/>
      <c r="E2" s="68"/>
      <c r="F2" s="68"/>
      <c r="G2" s="68"/>
      <c r="H2" s="68"/>
      <c r="I2" s="68"/>
      <c r="J2" s="68"/>
      <c r="K2" s="68"/>
      <c r="L2" s="68"/>
      <c r="M2" s="68"/>
      <c r="N2" s="68"/>
      <c r="O2" s="68"/>
    </row>
    <row r="3" spans="1:20" ht="16.95" customHeight="1" thickBot="1">
      <c r="A3" s="24"/>
      <c r="B3" s="25"/>
      <c r="C3" s="25"/>
      <c r="D3" s="25"/>
      <c r="E3" s="25"/>
      <c r="F3" s="25"/>
      <c r="G3" s="25"/>
      <c r="H3" s="25"/>
      <c r="I3" s="25"/>
      <c r="J3" s="25"/>
      <c r="K3" s="25"/>
      <c r="L3" s="25"/>
      <c r="M3" s="25"/>
      <c r="N3" s="25"/>
      <c r="O3" s="25"/>
    </row>
    <row r="4" spans="1:20" ht="16.95" customHeight="1" thickBot="1">
      <c r="A4" s="6"/>
      <c r="B4" s="33" t="s">
        <v>3</v>
      </c>
      <c r="C4" s="34" t="s">
        <v>66</v>
      </c>
      <c r="D4" s="6"/>
      <c r="E4" s="15"/>
      <c r="F4" s="6"/>
      <c r="G4" s="6"/>
      <c r="H4" s="6"/>
      <c r="I4" s="6"/>
      <c r="J4" s="6"/>
      <c r="K4" s="15"/>
      <c r="L4" s="6"/>
      <c r="M4" s="6"/>
      <c r="N4" s="6"/>
      <c r="O4" s="6"/>
    </row>
    <row r="5" spans="1:20" ht="16.95" customHeight="1">
      <c r="A5" s="6"/>
      <c r="B5" s="6"/>
      <c r="C5" s="6"/>
      <c r="D5" s="6"/>
      <c r="E5" s="6"/>
      <c r="F5" s="6"/>
      <c r="G5" s="6"/>
      <c r="H5" s="6"/>
      <c r="I5" s="6"/>
      <c r="J5" s="6"/>
      <c r="K5" s="15"/>
      <c r="L5" s="6"/>
      <c r="M5" s="6"/>
      <c r="N5" s="6"/>
      <c r="O5" s="6"/>
    </row>
    <row r="6" spans="1:20" ht="16.95" customHeight="1">
      <c r="A6" s="6" t="s">
        <v>1</v>
      </c>
      <c r="B6" s="6"/>
      <c r="C6" s="6"/>
      <c r="D6" s="6"/>
      <c r="E6" s="6"/>
      <c r="F6" s="6"/>
      <c r="G6" s="6"/>
      <c r="H6" s="6"/>
      <c r="I6" s="17"/>
      <c r="J6" s="6"/>
      <c r="K6" s="15"/>
      <c r="L6" s="6"/>
      <c r="M6" s="6"/>
      <c r="N6" s="6"/>
      <c r="O6" s="6"/>
      <c r="R6" s="5"/>
      <c r="S6" s="4"/>
      <c r="T6" s="4"/>
    </row>
    <row r="7" spans="1:20" ht="16.95" customHeight="1">
      <c r="A7" s="6"/>
      <c r="B7" s="7" t="s">
        <v>38</v>
      </c>
      <c r="C7" s="8"/>
      <c r="D7" s="8"/>
      <c r="E7" s="8"/>
      <c r="F7" s="6"/>
      <c r="G7" s="6"/>
      <c r="H7" s="6"/>
      <c r="I7" s="6"/>
      <c r="J7" s="6"/>
      <c r="K7" s="15"/>
      <c r="L7" s="6"/>
      <c r="M7" s="6"/>
      <c r="N7" s="6"/>
      <c r="O7" s="6"/>
      <c r="S7" s="4"/>
    </row>
    <row r="8" spans="1:20" ht="16.95" customHeight="1">
      <c r="A8" s="6"/>
      <c r="B8" s="7" t="s">
        <v>164</v>
      </c>
      <c r="C8" s="9"/>
      <c r="D8" s="9"/>
      <c r="E8" s="9"/>
      <c r="F8" s="6"/>
      <c r="G8" s="6"/>
      <c r="H8" s="6"/>
      <c r="I8" s="6"/>
      <c r="J8" s="6"/>
      <c r="K8" s="15"/>
      <c r="L8" s="6"/>
      <c r="M8" s="6"/>
      <c r="N8" s="6"/>
      <c r="O8" s="6"/>
    </row>
    <row r="9" spans="1:20" ht="16.95" customHeight="1">
      <c r="A9" s="6"/>
      <c r="B9" s="6" t="s">
        <v>88</v>
      </c>
      <c r="C9" s="9"/>
      <c r="D9" s="9"/>
      <c r="E9" s="9"/>
      <c r="F9" s="6"/>
      <c r="G9" s="6"/>
      <c r="H9" s="6"/>
      <c r="I9" s="6"/>
      <c r="J9" s="6"/>
      <c r="K9" s="15"/>
      <c r="L9" s="6"/>
      <c r="M9" s="6"/>
      <c r="N9" s="6"/>
      <c r="O9" s="6"/>
    </row>
    <row r="10" spans="1:20" ht="16.95" customHeight="1">
      <c r="A10" s="6"/>
      <c r="B10" s="6" t="s">
        <v>102</v>
      </c>
      <c r="C10" s="8"/>
      <c r="D10" s="8"/>
      <c r="E10" s="8"/>
      <c r="F10" s="6"/>
      <c r="G10" s="6"/>
      <c r="H10" s="6"/>
      <c r="I10" s="6"/>
      <c r="J10" s="6"/>
      <c r="K10" s="15"/>
      <c r="L10" s="6"/>
      <c r="M10" s="6"/>
      <c r="N10" s="6"/>
      <c r="O10" s="6"/>
    </row>
    <row r="11" spans="1:20" ht="16.95" customHeight="1">
      <c r="A11" s="6"/>
      <c r="B11" s="6" t="s">
        <v>128</v>
      </c>
      <c r="C11" s="8"/>
      <c r="D11" s="8"/>
      <c r="E11" s="8"/>
      <c r="F11" s="6"/>
      <c r="G11" s="6"/>
      <c r="H11" s="6"/>
      <c r="I11" s="6"/>
      <c r="J11" s="6"/>
      <c r="K11" s="15"/>
      <c r="L11" s="6"/>
      <c r="M11" s="6"/>
      <c r="N11" s="6"/>
      <c r="O11" s="6"/>
    </row>
    <row r="12" spans="1:20" ht="16.95" customHeight="1">
      <c r="A12" s="6"/>
      <c r="B12" s="7" t="s">
        <v>2</v>
      </c>
      <c r="C12" s="9"/>
      <c r="D12" s="9"/>
      <c r="E12" s="9"/>
      <c r="F12" s="6"/>
      <c r="G12" s="6"/>
      <c r="H12" s="6"/>
      <c r="I12" s="6"/>
      <c r="J12" s="6"/>
      <c r="K12" s="15"/>
      <c r="L12" s="6"/>
      <c r="M12" s="6"/>
      <c r="N12" s="6"/>
      <c r="O12" s="6"/>
    </row>
    <row r="13" spans="1:20" ht="16.95" customHeight="1">
      <c r="A13" s="6"/>
      <c r="B13" s="7" t="s">
        <v>100</v>
      </c>
      <c r="C13" s="9"/>
      <c r="D13" s="9"/>
      <c r="E13" s="9"/>
      <c r="F13" s="6"/>
      <c r="G13" s="6"/>
      <c r="H13" s="6"/>
      <c r="I13" s="6"/>
      <c r="J13" s="6"/>
      <c r="K13" s="15"/>
      <c r="L13" s="6"/>
      <c r="M13" s="6"/>
      <c r="N13" s="6"/>
      <c r="O13" s="6"/>
    </row>
    <row r="14" spans="1:20" ht="16.95" customHeight="1">
      <c r="A14" s="6"/>
      <c r="B14" s="7" t="s">
        <v>122</v>
      </c>
      <c r="C14" s="9"/>
      <c r="D14" s="9"/>
      <c r="E14" s="9"/>
      <c r="F14" s="6"/>
      <c r="G14" s="6"/>
      <c r="H14" s="6"/>
      <c r="I14" s="6"/>
      <c r="J14" s="6"/>
      <c r="K14" s="15"/>
      <c r="L14" s="6"/>
      <c r="M14" s="6"/>
      <c r="N14" s="6"/>
      <c r="O14" s="6"/>
    </row>
    <row r="15" spans="1:20" ht="16.95" customHeight="1">
      <c r="A15" s="6"/>
      <c r="B15" s="7" t="s">
        <v>163</v>
      </c>
      <c r="C15" s="9"/>
      <c r="D15" s="9"/>
      <c r="E15" s="9"/>
      <c r="F15" s="6"/>
      <c r="G15" s="6"/>
      <c r="H15" s="6"/>
      <c r="I15" s="6"/>
      <c r="J15" s="6"/>
      <c r="K15" s="15"/>
      <c r="L15" s="6"/>
      <c r="M15" s="6"/>
      <c r="N15" s="6"/>
      <c r="O15" s="6"/>
    </row>
    <row r="16" spans="1:20" ht="16.95" customHeight="1">
      <c r="A16" s="6"/>
      <c r="B16" s="7" t="s">
        <v>159</v>
      </c>
      <c r="C16" s="9"/>
      <c r="D16" s="9"/>
      <c r="E16" s="9"/>
      <c r="F16" s="6"/>
      <c r="G16" s="6"/>
      <c r="H16" s="6"/>
      <c r="I16" s="6"/>
      <c r="J16" s="6"/>
      <c r="K16" s="15"/>
      <c r="L16" s="6"/>
      <c r="M16" s="6"/>
      <c r="N16" s="6"/>
      <c r="O16" s="6"/>
    </row>
    <row r="17" spans="1:17" ht="16.95" customHeight="1">
      <c r="A17" s="6"/>
      <c r="B17" s="7" t="s">
        <v>125</v>
      </c>
      <c r="C17" s="9"/>
      <c r="D17" s="9"/>
      <c r="E17" s="9"/>
      <c r="F17" s="6"/>
      <c r="G17" s="6"/>
      <c r="H17" s="6"/>
      <c r="I17" s="6"/>
      <c r="J17" s="6"/>
      <c r="K17" s="15"/>
      <c r="L17" s="6"/>
      <c r="M17" s="6"/>
      <c r="N17" s="6"/>
      <c r="O17" s="6"/>
    </row>
    <row r="18" spans="1:17" ht="16.95" customHeight="1">
      <c r="A18" s="6"/>
      <c r="B18" s="7" t="s">
        <v>162</v>
      </c>
      <c r="C18" s="9"/>
      <c r="D18" s="9"/>
      <c r="E18" s="9"/>
      <c r="F18" s="6"/>
      <c r="G18" s="6"/>
      <c r="H18" s="6"/>
      <c r="I18" s="6"/>
      <c r="J18" s="6"/>
      <c r="K18" s="15"/>
      <c r="L18" s="6"/>
      <c r="M18" s="6"/>
      <c r="N18" s="6"/>
      <c r="O18" s="6"/>
    </row>
    <row r="19" spans="1:17" ht="16.95" customHeight="1">
      <c r="A19" s="6"/>
      <c r="B19" s="7"/>
      <c r="C19" s="9"/>
      <c r="D19" s="9"/>
      <c r="E19" s="9"/>
      <c r="F19" s="6"/>
      <c r="G19" s="6"/>
      <c r="H19" s="6"/>
      <c r="I19" s="6"/>
      <c r="J19" s="6"/>
      <c r="K19" s="15"/>
      <c r="L19" s="6"/>
      <c r="M19" s="6"/>
      <c r="N19" s="6"/>
      <c r="O19" s="6"/>
    </row>
    <row r="20" spans="1:17" ht="48" customHeight="1">
      <c r="A20" s="3" t="s">
        <v>0</v>
      </c>
      <c r="B20" s="11" t="s">
        <v>98</v>
      </c>
      <c r="C20" s="2" t="s">
        <v>97</v>
      </c>
      <c r="D20" s="2" t="s">
        <v>95</v>
      </c>
      <c r="E20" s="2" t="s">
        <v>4</v>
      </c>
      <c r="F20" s="2" t="s">
        <v>99</v>
      </c>
      <c r="G20" s="71" t="s">
        <v>35</v>
      </c>
      <c r="H20" s="72"/>
      <c r="I20" s="73"/>
      <c r="J20" s="2" t="s">
        <v>37</v>
      </c>
      <c r="K20" s="69" t="s">
        <v>107</v>
      </c>
      <c r="L20" s="70"/>
      <c r="M20" s="12" t="s">
        <v>96</v>
      </c>
      <c r="N20" s="2" t="s">
        <v>94</v>
      </c>
      <c r="O20" s="2" t="s">
        <v>160</v>
      </c>
      <c r="P20" s="63" t="s">
        <v>103</v>
      </c>
      <c r="Q20" s="64"/>
    </row>
    <row r="21" spans="1:17" ht="40.049999999999997" customHeight="1">
      <c r="A21" s="1">
        <v>1</v>
      </c>
      <c r="B21" s="37"/>
      <c r="C21" s="14"/>
      <c r="D21" s="14"/>
      <c r="E21" s="21"/>
      <c r="F21" s="39"/>
      <c r="G21" s="19">
        <v>1</v>
      </c>
      <c r="H21" s="18" t="s">
        <v>36</v>
      </c>
      <c r="I21" s="40"/>
      <c r="J21" s="39"/>
      <c r="K21" s="16"/>
      <c r="L21" s="41"/>
      <c r="M21" s="43"/>
      <c r="N21" s="44"/>
      <c r="O21" s="42"/>
      <c r="P21" t="str">
        <f>IF(F21="","検算",ROUNDDOWN(F21/I21,0))</f>
        <v>検算</v>
      </c>
      <c r="Q21" s="13" t="str">
        <f>IF(J21="","OK or NG",IF(J21=P21,"OK","NG"))</f>
        <v>OK or NG</v>
      </c>
    </row>
    <row r="22" spans="1:17" ht="40.049999999999997" customHeight="1">
      <c r="A22" s="1">
        <v>2</v>
      </c>
      <c r="B22" s="38"/>
      <c r="C22" s="14"/>
      <c r="D22" s="14"/>
      <c r="E22" s="21"/>
      <c r="F22" s="39"/>
      <c r="G22" s="19">
        <v>1</v>
      </c>
      <c r="H22" s="18" t="s">
        <v>36</v>
      </c>
      <c r="I22" s="40"/>
      <c r="J22" s="39"/>
      <c r="K22" s="16"/>
      <c r="L22" s="41"/>
      <c r="M22" s="43"/>
      <c r="N22" s="44"/>
      <c r="O22" s="42"/>
      <c r="P22" t="str">
        <f>IF(F22="","検算",ROUNDDOWN(F22/I22,0))</f>
        <v>検算</v>
      </c>
      <c r="Q22" s="13" t="str">
        <f t="shared" ref="Q22:Q31" si="0">IF(J22="","OK or NG",IF(J22=P22,"OK","NG"))</f>
        <v>OK or NG</v>
      </c>
    </row>
    <row r="23" spans="1:17" ht="40.049999999999997" customHeight="1">
      <c r="A23" s="1">
        <v>3</v>
      </c>
      <c r="B23" s="38"/>
      <c r="C23" s="14"/>
      <c r="D23" s="14"/>
      <c r="E23" s="21"/>
      <c r="F23" s="39"/>
      <c r="G23" s="19">
        <v>1</v>
      </c>
      <c r="H23" s="18" t="s">
        <v>36</v>
      </c>
      <c r="I23" s="40"/>
      <c r="J23" s="39"/>
      <c r="K23" s="16"/>
      <c r="L23" s="41"/>
      <c r="M23" s="43"/>
      <c r="N23" s="44"/>
      <c r="O23" s="42"/>
      <c r="P23" t="str">
        <f t="shared" ref="P23:P32" si="1">IF(F23="","検算",ROUNDDOWN(F23/I23,0))</f>
        <v>検算</v>
      </c>
      <c r="Q23" s="13" t="str">
        <f t="shared" si="0"/>
        <v>OK or NG</v>
      </c>
    </row>
    <row r="24" spans="1:17" ht="40.049999999999997" customHeight="1">
      <c r="A24" s="1">
        <v>4</v>
      </c>
      <c r="B24" s="38"/>
      <c r="C24" s="14"/>
      <c r="D24" s="14"/>
      <c r="E24" s="21"/>
      <c r="F24" s="39"/>
      <c r="G24" s="19">
        <v>1</v>
      </c>
      <c r="H24" s="18" t="s">
        <v>36</v>
      </c>
      <c r="I24" s="40"/>
      <c r="J24" s="39"/>
      <c r="K24" s="16"/>
      <c r="L24" s="41"/>
      <c r="M24" s="43"/>
      <c r="N24" s="44"/>
      <c r="O24" s="42"/>
      <c r="P24" t="str">
        <f t="shared" si="1"/>
        <v>検算</v>
      </c>
      <c r="Q24" s="13" t="str">
        <f t="shared" si="0"/>
        <v>OK or NG</v>
      </c>
    </row>
    <row r="25" spans="1:17" ht="40.049999999999997" customHeight="1">
      <c r="A25" s="1">
        <v>5</v>
      </c>
      <c r="B25" s="38"/>
      <c r="C25" s="14"/>
      <c r="D25" s="14"/>
      <c r="E25" s="21"/>
      <c r="F25" s="39"/>
      <c r="G25" s="19">
        <v>1</v>
      </c>
      <c r="H25" s="18" t="s">
        <v>36</v>
      </c>
      <c r="I25" s="40"/>
      <c r="J25" s="39"/>
      <c r="K25" s="16"/>
      <c r="L25" s="41"/>
      <c r="M25" s="43"/>
      <c r="N25" s="44"/>
      <c r="O25" s="42"/>
      <c r="P25" t="str">
        <f t="shared" si="1"/>
        <v>検算</v>
      </c>
      <c r="Q25" s="13" t="str">
        <f t="shared" si="0"/>
        <v>OK or NG</v>
      </c>
    </row>
    <row r="26" spans="1:17" ht="40.049999999999997" customHeight="1">
      <c r="A26" s="1">
        <v>6</v>
      </c>
      <c r="B26" s="38"/>
      <c r="C26" s="14"/>
      <c r="D26" s="14"/>
      <c r="E26" s="21"/>
      <c r="F26" s="39"/>
      <c r="G26" s="19">
        <v>1</v>
      </c>
      <c r="H26" s="18" t="s">
        <v>36</v>
      </c>
      <c r="I26" s="40"/>
      <c r="J26" s="39"/>
      <c r="K26" s="16"/>
      <c r="L26" s="41"/>
      <c r="M26" s="43"/>
      <c r="N26" s="44"/>
      <c r="O26" s="42"/>
      <c r="P26" t="str">
        <f t="shared" si="1"/>
        <v>検算</v>
      </c>
      <c r="Q26" s="13" t="str">
        <f t="shared" si="0"/>
        <v>OK or NG</v>
      </c>
    </row>
    <row r="27" spans="1:17" ht="40.049999999999997" customHeight="1">
      <c r="A27" s="1">
        <v>7</v>
      </c>
      <c r="B27" s="38"/>
      <c r="C27" s="14"/>
      <c r="D27" s="14"/>
      <c r="E27" s="21"/>
      <c r="F27" s="39"/>
      <c r="G27" s="19">
        <v>1</v>
      </c>
      <c r="H27" s="18" t="s">
        <v>36</v>
      </c>
      <c r="I27" s="40"/>
      <c r="J27" s="39"/>
      <c r="K27" s="16"/>
      <c r="L27" s="41"/>
      <c r="M27" s="43"/>
      <c r="N27" s="44"/>
      <c r="O27" s="42"/>
      <c r="P27" t="str">
        <f t="shared" si="1"/>
        <v>検算</v>
      </c>
      <c r="Q27" s="13" t="str">
        <f t="shared" si="0"/>
        <v>OK or NG</v>
      </c>
    </row>
    <row r="28" spans="1:17" ht="40.049999999999997" customHeight="1">
      <c r="A28" s="1">
        <v>8</v>
      </c>
      <c r="B28" s="38"/>
      <c r="C28" s="14"/>
      <c r="D28" s="14"/>
      <c r="E28" s="21"/>
      <c r="F28" s="39"/>
      <c r="G28" s="19">
        <v>1</v>
      </c>
      <c r="H28" s="18" t="s">
        <v>36</v>
      </c>
      <c r="I28" s="40"/>
      <c r="J28" s="39"/>
      <c r="K28" s="16"/>
      <c r="L28" s="41"/>
      <c r="M28" s="43"/>
      <c r="N28" s="44"/>
      <c r="O28" s="42"/>
      <c r="P28" t="str">
        <f t="shared" si="1"/>
        <v>検算</v>
      </c>
      <c r="Q28" s="13" t="str">
        <f t="shared" si="0"/>
        <v>OK or NG</v>
      </c>
    </row>
    <row r="29" spans="1:17" ht="40.049999999999997" customHeight="1">
      <c r="A29" s="1">
        <v>9</v>
      </c>
      <c r="B29" s="38"/>
      <c r="C29" s="14"/>
      <c r="D29" s="14"/>
      <c r="E29" s="21"/>
      <c r="F29" s="39"/>
      <c r="G29" s="19">
        <v>1</v>
      </c>
      <c r="H29" s="18" t="s">
        <v>36</v>
      </c>
      <c r="I29" s="40"/>
      <c r="J29" s="39"/>
      <c r="K29" s="16"/>
      <c r="L29" s="41"/>
      <c r="M29" s="43"/>
      <c r="N29" s="44"/>
      <c r="O29" s="42"/>
      <c r="P29" t="str">
        <f t="shared" si="1"/>
        <v>検算</v>
      </c>
      <c r="Q29" s="13" t="str">
        <f t="shared" si="0"/>
        <v>OK or NG</v>
      </c>
    </row>
    <row r="30" spans="1:17" ht="40.049999999999997" customHeight="1">
      <c r="A30" s="1">
        <v>10</v>
      </c>
      <c r="B30" s="38"/>
      <c r="C30" s="14"/>
      <c r="D30" s="14"/>
      <c r="E30" s="21"/>
      <c r="F30" s="39"/>
      <c r="G30" s="19">
        <v>1</v>
      </c>
      <c r="H30" s="18" t="s">
        <v>36</v>
      </c>
      <c r="I30" s="40"/>
      <c r="J30" s="39"/>
      <c r="K30" s="16"/>
      <c r="L30" s="41"/>
      <c r="M30" s="43"/>
      <c r="N30" s="44"/>
      <c r="O30" s="42"/>
      <c r="P30" t="str">
        <f t="shared" si="1"/>
        <v>検算</v>
      </c>
      <c r="Q30" s="13" t="str">
        <f t="shared" si="0"/>
        <v>OK or NG</v>
      </c>
    </row>
    <row r="31" spans="1:17" ht="40.049999999999997" customHeight="1">
      <c r="A31" s="1">
        <v>11</v>
      </c>
      <c r="B31" s="37"/>
      <c r="C31" s="14"/>
      <c r="D31" s="14"/>
      <c r="E31" s="21"/>
      <c r="F31" s="39"/>
      <c r="G31" s="19">
        <v>1</v>
      </c>
      <c r="H31" s="18" t="s">
        <v>36</v>
      </c>
      <c r="I31" s="40"/>
      <c r="J31" s="39"/>
      <c r="K31" s="16"/>
      <c r="L31" s="41"/>
      <c r="M31" s="43"/>
      <c r="N31" s="44"/>
      <c r="O31" s="42"/>
      <c r="P31" t="str">
        <f t="shared" si="1"/>
        <v>検算</v>
      </c>
      <c r="Q31" s="13" t="str">
        <f t="shared" si="0"/>
        <v>OK or NG</v>
      </c>
    </row>
    <row r="32" spans="1:17" ht="40.049999999999997" customHeight="1">
      <c r="A32" s="1">
        <v>12</v>
      </c>
      <c r="B32" s="38"/>
      <c r="C32" s="14"/>
      <c r="D32" s="14"/>
      <c r="E32" s="21"/>
      <c r="F32" s="39"/>
      <c r="G32" s="19">
        <v>1</v>
      </c>
      <c r="H32" s="18" t="s">
        <v>36</v>
      </c>
      <c r="I32" s="40"/>
      <c r="J32" s="39"/>
      <c r="K32" s="16"/>
      <c r="L32" s="41"/>
      <c r="M32" s="43"/>
      <c r="N32" s="44"/>
      <c r="O32" s="42"/>
      <c r="P32" t="str">
        <f t="shared" si="1"/>
        <v>検算</v>
      </c>
      <c r="Q32" s="13" t="str">
        <f t="shared" ref="Q32:Q95" si="2">IF(J32="","OK or NG",IF(J32=P32,"OK","NG"))</f>
        <v>OK or NG</v>
      </c>
    </row>
    <row r="33" spans="1:17" ht="40.049999999999997" customHeight="1">
      <c r="A33" s="1">
        <v>13</v>
      </c>
      <c r="B33" s="38"/>
      <c r="C33" s="14"/>
      <c r="D33" s="14"/>
      <c r="E33" s="21"/>
      <c r="F33" s="39"/>
      <c r="G33" s="19">
        <v>1</v>
      </c>
      <c r="H33" s="18" t="s">
        <v>36</v>
      </c>
      <c r="I33" s="40"/>
      <c r="J33" s="39"/>
      <c r="K33" s="16"/>
      <c r="L33" s="41"/>
      <c r="M33" s="43"/>
      <c r="N33" s="44"/>
      <c r="O33" s="42"/>
      <c r="P33" t="str">
        <f t="shared" ref="P33:P96" si="3">IF(F33="","検算",ROUNDDOWN(F33/I33,0))</f>
        <v>検算</v>
      </c>
      <c r="Q33" s="13" t="str">
        <f t="shared" si="2"/>
        <v>OK or NG</v>
      </c>
    </row>
    <row r="34" spans="1:17" ht="40.049999999999997" customHeight="1">
      <c r="A34" s="1">
        <v>14</v>
      </c>
      <c r="B34" s="38"/>
      <c r="C34" s="14"/>
      <c r="D34" s="14"/>
      <c r="E34" s="21"/>
      <c r="F34" s="39"/>
      <c r="G34" s="19">
        <v>1</v>
      </c>
      <c r="H34" s="18" t="s">
        <v>36</v>
      </c>
      <c r="I34" s="40"/>
      <c r="J34" s="39"/>
      <c r="K34" s="16"/>
      <c r="L34" s="41"/>
      <c r="M34" s="43"/>
      <c r="N34" s="44"/>
      <c r="O34" s="42"/>
      <c r="P34" t="str">
        <f t="shared" si="3"/>
        <v>検算</v>
      </c>
      <c r="Q34" s="13" t="str">
        <f t="shared" si="2"/>
        <v>OK or NG</v>
      </c>
    </row>
    <row r="35" spans="1:17" ht="40.049999999999997" customHeight="1">
      <c r="A35" s="1">
        <v>15</v>
      </c>
      <c r="B35" s="38"/>
      <c r="C35" s="14"/>
      <c r="D35" s="14"/>
      <c r="E35" s="21"/>
      <c r="F35" s="39"/>
      <c r="G35" s="19">
        <v>1</v>
      </c>
      <c r="H35" s="18" t="s">
        <v>36</v>
      </c>
      <c r="I35" s="40"/>
      <c r="J35" s="39"/>
      <c r="K35" s="16"/>
      <c r="L35" s="41"/>
      <c r="M35" s="43"/>
      <c r="N35" s="44"/>
      <c r="O35" s="42"/>
      <c r="P35" t="str">
        <f t="shared" si="3"/>
        <v>検算</v>
      </c>
      <c r="Q35" s="13" t="str">
        <f t="shared" si="2"/>
        <v>OK or NG</v>
      </c>
    </row>
    <row r="36" spans="1:17" ht="40.049999999999997" customHeight="1">
      <c r="A36" s="1">
        <v>16</v>
      </c>
      <c r="B36" s="38"/>
      <c r="C36" s="14"/>
      <c r="D36" s="14"/>
      <c r="E36" s="21"/>
      <c r="F36" s="39"/>
      <c r="G36" s="19">
        <v>1</v>
      </c>
      <c r="H36" s="18" t="s">
        <v>36</v>
      </c>
      <c r="I36" s="40"/>
      <c r="J36" s="39"/>
      <c r="K36" s="16"/>
      <c r="L36" s="41"/>
      <c r="M36" s="43"/>
      <c r="N36" s="44"/>
      <c r="O36" s="42"/>
      <c r="P36" t="str">
        <f t="shared" si="3"/>
        <v>検算</v>
      </c>
      <c r="Q36" s="13" t="str">
        <f t="shared" si="2"/>
        <v>OK or NG</v>
      </c>
    </row>
    <row r="37" spans="1:17" ht="40.049999999999997" customHeight="1">
      <c r="A37" s="1">
        <v>17</v>
      </c>
      <c r="B37" s="38"/>
      <c r="C37" s="14"/>
      <c r="D37" s="14"/>
      <c r="E37" s="21"/>
      <c r="F37" s="39"/>
      <c r="G37" s="19">
        <v>1</v>
      </c>
      <c r="H37" s="18" t="s">
        <v>36</v>
      </c>
      <c r="I37" s="40"/>
      <c r="J37" s="39"/>
      <c r="K37" s="16"/>
      <c r="L37" s="41"/>
      <c r="M37" s="43"/>
      <c r="N37" s="44"/>
      <c r="O37" s="42"/>
      <c r="P37" t="str">
        <f t="shared" si="3"/>
        <v>検算</v>
      </c>
      <c r="Q37" s="13" t="str">
        <f t="shared" si="2"/>
        <v>OK or NG</v>
      </c>
    </row>
    <row r="38" spans="1:17" ht="40.049999999999997" customHeight="1">
      <c r="A38" s="1">
        <v>18</v>
      </c>
      <c r="B38" s="38"/>
      <c r="C38" s="14"/>
      <c r="D38" s="14"/>
      <c r="E38" s="21"/>
      <c r="F38" s="39"/>
      <c r="G38" s="19">
        <v>1</v>
      </c>
      <c r="H38" s="18" t="s">
        <v>36</v>
      </c>
      <c r="I38" s="40"/>
      <c r="J38" s="39"/>
      <c r="K38" s="16"/>
      <c r="L38" s="41"/>
      <c r="M38" s="43"/>
      <c r="N38" s="44"/>
      <c r="O38" s="42"/>
      <c r="P38" t="str">
        <f t="shared" si="3"/>
        <v>検算</v>
      </c>
      <c r="Q38" s="13" t="str">
        <f t="shared" si="2"/>
        <v>OK or NG</v>
      </c>
    </row>
    <row r="39" spans="1:17" ht="40.049999999999997" customHeight="1">
      <c r="A39" s="1">
        <v>19</v>
      </c>
      <c r="B39" s="38"/>
      <c r="C39" s="14"/>
      <c r="D39" s="14"/>
      <c r="E39" s="21"/>
      <c r="F39" s="39"/>
      <c r="G39" s="19">
        <v>1</v>
      </c>
      <c r="H39" s="18" t="s">
        <v>36</v>
      </c>
      <c r="I39" s="40"/>
      <c r="J39" s="39"/>
      <c r="K39" s="16"/>
      <c r="L39" s="41"/>
      <c r="M39" s="43"/>
      <c r="N39" s="44"/>
      <c r="O39" s="42"/>
      <c r="P39" t="str">
        <f t="shared" si="3"/>
        <v>検算</v>
      </c>
      <c r="Q39" s="13" t="str">
        <f t="shared" si="2"/>
        <v>OK or NG</v>
      </c>
    </row>
    <row r="40" spans="1:17" ht="40.049999999999997" customHeight="1">
      <c r="A40" s="1">
        <v>20</v>
      </c>
      <c r="B40" s="38"/>
      <c r="C40" s="14"/>
      <c r="D40" s="14"/>
      <c r="E40" s="21"/>
      <c r="F40" s="39"/>
      <c r="G40" s="19">
        <v>1</v>
      </c>
      <c r="H40" s="18" t="s">
        <v>36</v>
      </c>
      <c r="I40" s="40"/>
      <c r="J40" s="39"/>
      <c r="K40" s="16"/>
      <c r="L40" s="41"/>
      <c r="M40" s="43"/>
      <c r="N40" s="44"/>
      <c r="O40" s="42"/>
      <c r="P40" t="str">
        <f t="shared" si="3"/>
        <v>検算</v>
      </c>
      <c r="Q40" s="13" t="str">
        <f t="shared" si="2"/>
        <v>OK or NG</v>
      </c>
    </row>
    <row r="41" spans="1:17" ht="40.049999999999997" customHeight="1">
      <c r="A41" s="1">
        <v>21</v>
      </c>
      <c r="B41" s="37"/>
      <c r="C41" s="14"/>
      <c r="D41" s="14"/>
      <c r="E41" s="21"/>
      <c r="F41" s="39"/>
      <c r="G41" s="19">
        <v>1</v>
      </c>
      <c r="H41" s="18" t="s">
        <v>36</v>
      </c>
      <c r="I41" s="40"/>
      <c r="J41" s="39"/>
      <c r="K41" s="16"/>
      <c r="L41" s="41"/>
      <c r="M41" s="43"/>
      <c r="N41" s="44"/>
      <c r="O41" s="42"/>
      <c r="P41" t="str">
        <f t="shared" si="3"/>
        <v>検算</v>
      </c>
      <c r="Q41" s="13" t="str">
        <f t="shared" si="2"/>
        <v>OK or NG</v>
      </c>
    </row>
    <row r="42" spans="1:17" ht="40.049999999999997" customHeight="1">
      <c r="A42" s="1">
        <v>22</v>
      </c>
      <c r="B42" s="38"/>
      <c r="C42" s="14"/>
      <c r="D42" s="14"/>
      <c r="E42" s="21"/>
      <c r="F42" s="39"/>
      <c r="G42" s="19">
        <v>1</v>
      </c>
      <c r="H42" s="18" t="s">
        <v>36</v>
      </c>
      <c r="I42" s="40"/>
      <c r="J42" s="39"/>
      <c r="K42" s="16"/>
      <c r="L42" s="41"/>
      <c r="M42" s="43"/>
      <c r="N42" s="44"/>
      <c r="O42" s="42"/>
      <c r="P42" t="str">
        <f t="shared" si="3"/>
        <v>検算</v>
      </c>
      <c r="Q42" s="13" t="str">
        <f t="shared" si="2"/>
        <v>OK or NG</v>
      </c>
    </row>
    <row r="43" spans="1:17" ht="40.049999999999997" customHeight="1">
      <c r="A43" s="1">
        <v>23</v>
      </c>
      <c r="B43" s="38"/>
      <c r="C43" s="14"/>
      <c r="D43" s="14"/>
      <c r="E43" s="21"/>
      <c r="F43" s="39"/>
      <c r="G43" s="19">
        <v>1</v>
      </c>
      <c r="H43" s="18" t="s">
        <v>36</v>
      </c>
      <c r="I43" s="40"/>
      <c r="J43" s="39"/>
      <c r="K43" s="16"/>
      <c r="L43" s="41"/>
      <c r="M43" s="43"/>
      <c r="N43" s="44"/>
      <c r="O43" s="42"/>
      <c r="P43" t="str">
        <f t="shared" si="3"/>
        <v>検算</v>
      </c>
      <c r="Q43" s="13" t="str">
        <f t="shared" si="2"/>
        <v>OK or NG</v>
      </c>
    </row>
    <row r="44" spans="1:17" ht="40.049999999999997" customHeight="1">
      <c r="A44" s="1">
        <v>24</v>
      </c>
      <c r="B44" s="38"/>
      <c r="C44" s="14"/>
      <c r="D44" s="14"/>
      <c r="E44" s="21"/>
      <c r="F44" s="39"/>
      <c r="G44" s="19">
        <v>1</v>
      </c>
      <c r="H44" s="18" t="s">
        <v>36</v>
      </c>
      <c r="I44" s="40"/>
      <c r="J44" s="39"/>
      <c r="K44" s="16"/>
      <c r="L44" s="41"/>
      <c r="M44" s="43"/>
      <c r="N44" s="44"/>
      <c r="O44" s="42"/>
      <c r="P44" t="str">
        <f t="shared" si="3"/>
        <v>検算</v>
      </c>
      <c r="Q44" s="13" t="str">
        <f t="shared" si="2"/>
        <v>OK or NG</v>
      </c>
    </row>
    <row r="45" spans="1:17" ht="40.049999999999997" customHeight="1">
      <c r="A45" s="1">
        <v>25</v>
      </c>
      <c r="B45" s="38"/>
      <c r="C45" s="14"/>
      <c r="D45" s="14"/>
      <c r="E45" s="21"/>
      <c r="F45" s="39"/>
      <c r="G45" s="19">
        <v>1</v>
      </c>
      <c r="H45" s="18" t="s">
        <v>36</v>
      </c>
      <c r="I45" s="40"/>
      <c r="J45" s="39"/>
      <c r="K45" s="16"/>
      <c r="L45" s="41"/>
      <c r="M45" s="43"/>
      <c r="N45" s="44"/>
      <c r="O45" s="42"/>
      <c r="P45" t="str">
        <f t="shared" si="3"/>
        <v>検算</v>
      </c>
      <c r="Q45" s="13" t="str">
        <f t="shared" si="2"/>
        <v>OK or NG</v>
      </c>
    </row>
    <row r="46" spans="1:17" ht="40.049999999999997" customHeight="1">
      <c r="A46" s="1">
        <v>26</v>
      </c>
      <c r="B46" s="38"/>
      <c r="C46" s="14"/>
      <c r="D46" s="14"/>
      <c r="E46" s="21"/>
      <c r="F46" s="39"/>
      <c r="G46" s="19">
        <v>1</v>
      </c>
      <c r="H46" s="18" t="s">
        <v>36</v>
      </c>
      <c r="I46" s="40"/>
      <c r="J46" s="39"/>
      <c r="K46" s="16"/>
      <c r="L46" s="41"/>
      <c r="M46" s="43"/>
      <c r="N46" s="44"/>
      <c r="O46" s="42"/>
      <c r="P46" t="str">
        <f t="shared" si="3"/>
        <v>検算</v>
      </c>
      <c r="Q46" s="13" t="str">
        <f t="shared" si="2"/>
        <v>OK or NG</v>
      </c>
    </row>
    <row r="47" spans="1:17" ht="40.049999999999997" customHeight="1">
      <c r="A47" s="1">
        <v>27</v>
      </c>
      <c r="B47" s="38"/>
      <c r="C47" s="14"/>
      <c r="D47" s="14"/>
      <c r="E47" s="21"/>
      <c r="F47" s="39"/>
      <c r="G47" s="19">
        <v>1</v>
      </c>
      <c r="H47" s="18" t="s">
        <v>36</v>
      </c>
      <c r="I47" s="40"/>
      <c r="J47" s="39"/>
      <c r="K47" s="16"/>
      <c r="L47" s="41"/>
      <c r="M47" s="43"/>
      <c r="N47" s="44"/>
      <c r="O47" s="42"/>
      <c r="P47" t="str">
        <f t="shared" si="3"/>
        <v>検算</v>
      </c>
      <c r="Q47" s="13" t="str">
        <f t="shared" si="2"/>
        <v>OK or NG</v>
      </c>
    </row>
    <row r="48" spans="1:17" ht="40.049999999999997" customHeight="1">
      <c r="A48" s="1">
        <v>28</v>
      </c>
      <c r="B48" s="38"/>
      <c r="C48" s="14"/>
      <c r="D48" s="14"/>
      <c r="E48" s="21"/>
      <c r="F48" s="39"/>
      <c r="G48" s="19">
        <v>1</v>
      </c>
      <c r="H48" s="18" t="s">
        <v>36</v>
      </c>
      <c r="I48" s="40"/>
      <c r="J48" s="39"/>
      <c r="K48" s="16"/>
      <c r="L48" s="41"/>
      <c r="M48" s="43"/>
      <c r="N48" s="44"/>
      <c r="O48" s="42"/>
      <c r="P48" t="str">
        <f t="shared" si="3"/>
        <v>検算</v>
      </c>
      <c r="Q48" s="13" t="str">
        <f t="shared" si="2"/>
        <v>OK or NG</v>
      </c>
    </row>
    <row r="49" spans="1:17" ht="40.049999999999997" customHeight="1">
      <c r="A49" s="1">
        <v>29</v>
      </c>
      <c r="B49" s="38"/>
      <c r="C49" s="14"/>
      <c r="D49" s="14"/>
      <c r="E49" s="21"/>
      <c r="F49" s="39"/>
      <c r="G49" s="19">
        <v>1</v>
      </c>
      <c r="H49" s="18" t="s">
        <v>36</v>
      </c>
      <c r="I49" s="40"/>
      <c r="J49" s="39"/>
      <c r="K49" s="16"/>
      <c r="L49" s="41"/>
      <c r="M49" s="43"/>
      <c r="N49" s="44"/>
      <c r="O49" s="42"/>
      <c r="P49" t="str">
        <f t="shared" si="3"/>
        <v>検算</v>
      </c>
      <c r="Q49" s="13" t="str">
        <f t="shared" si="2"/>
        <v>OK or NG</v>
      </c>
    </row>
    <row r="50" spans="1:17" ht="40.049999999999997" customHeight="1">
      <c r="A50" s="1">
        <v>30</v>
      </c>
      <c r="B50" s="38"/>
      <c r="C50" s="14"/>
      <c r="D50" s="14"/>
      <c r="E50" s="21"/>
      <c r="F50" s="39"/>
      <c r="G50" s="19">
        <v>1</v>
      </c>
      <c r="H50" s="18" t="s">
        <v>36</v>
      </c>
      <c r="I50" s="40"/>
      <c r="J50" s="39"/>
      <c r="K50" s="16"/>
      <c r="L50" s="41"/>
      <c r="M50" s="43"/>
      <c r="N50" s="44"/>
      <c r="O50" s="42"/>
      <c r="P50" t="str">
        <f t="shared" si="3"/>
        <v>検算</v>
      </c>
      <c r="Q50" s="13" t="str">
        <f t="shared" si="2"/>
        <v>OK or NG</v>
      </c>
    </row>
    <row r="51" spans="1:17" ht="40.049999999999997" customHeight="1">
      <c r="A51" s="1">
        <v>31</v>
      </c>
      <c r="B51" s="37"/>
      <c r="C51" s="14"/>
      <c r="D51" s="14"/>
      <c r="E51" s="21"/>
      <c r="F51" s="39"/>
      <c r="G51" s="19">
        <v>1</v>
      </c>
      <c r="H51" s="18" t="s">
        <v>36</v>
      </c>
      <c r="I51" s="40"/>
      <c r="J51" s="39"/>
      <c r="K51" s="16"/>
      <c r="L51" s="41"/>
      <c r="M51" s="43"/>
      <c r="N51" s="44"/>
      <c r="O51" s="42"/>
      <c r="P51" t="str">
        <f t="shared" si="3"/>
        <v>検算</v>
      </c>
      <c r="Q51" s="13" t="str">
        <f t="shared" si="2"/>
        <v>OK or NG</v>
      </c>
    </row>
    <row r="52" spans="1:17" ht="40.049999999999997" customHeight="1">
      <c r="A52" s="1">
        <v>32</v>
      </c>
      <c r="B52" s="38"/>
      <c r="C52" s="14"/>
      <c r="D52" s="14"/>
      <c r="E52" s="21"/>
      <c r="F52" s="39"/>
      <c r="G52" s="19">
        <v>1</v>
      </c>
      <c r="H52" s="18" t="s">
        <v>36</v>
      </c>
      <c r="I52" s="40"/>
      <c r="J52" s="39"/>
      <c r="K52" s="16"/>
      <c r="L52" s="41"/>
      <c r="M52" s="43"/>
      <c r="N52" s="44"/>
      <c r="O52" s="42"/>
      <c r="P52" t="str">
        <f t="shared" si="3"/>
        <v>検算</v>
      </c>
      <c r="Q52" s="13" t="str">
        <f t="shared" si="2"/>
        <v>OK or NG</v>
      </c>
    </row>
    <row r="53" spans="1:17" ht="40.049999999999997" customHeight="1">
      <c r="A53" s="1">
        <v>33</v>
      </c>
      <c r="B53" s="38"/>
      <c r="C53" s="14"/>
      <c r="D53" s="14"/>
      <c r="E53" s="21"/>
      <c r="F53" s="39"/>
      <c r="G53" s="19">
        <v>1</v>
      </c>
      <c r="H53" s="18" t="s">
        <v>36</v>
      </c>
      <c r="I53" s="40"/>
      <c r="J53" s="39"/>
      <c r="K53" s="16"/>
      <c r="L53" s="41"/>
      <c r="M53" s="43"/>
      <c r="N53" s="44"/>
      <c r="O53" s="42"/>
      <c r="P53" t="str">
        <f t="shared" si="3"/>
        <v>検算</v>
      </c>
      <c r="Q53" s="13" t="str">
        <f t="shared" si="2"/>
        <v>OK or NG</v>
      </c>
    </row>
    <row r="54" spans="1:17" ht="40.049999999999997" customHeight="1">
      <c r="A54" s="1">
        <v>34</v>
      </c>
      <c r="B54" s="38"/>
      <c r="C54" s="14"/>
      <c r="D54" s="14"/>
      <c r="E54" s="21"/>
      <c r="F54" s="39"/>
      <c r="G54" s="19">
        <v>1</v>
      </c>
      <c r="H54" s="18" t="s">
        <v>36</v>
      </c>
      <c r="I54" s="40"/>
      <c r="J54" s="39"/>
      <c r="K54" s="16"/>
      <c r="L54" s="41"/>
      <c r="M54" s="43"/>
      <c r="N54" s="44"/>
      <c r="O54" s="42"/>
      <c r="P54" t="str">
        <f t="shared" si="3"/>
        <v>検算</v>
      </c>
      <c r="Q54" s="13" t="str">
        <f t="shared" si="2"/>
        <v>OK or NG</v>
      </c>
    </row>
    <row r="55" spans="1:17" ht="40.049999999999997" customHeight="1">
      <c r="A55" s="1">
        <v>35</v>
      </c>
      <c r="B55" s="38"/>
      <c r="C55" s="14"/>
      <c r="D55" s="14"/>
      <c r="E55" s="21"/>
      <c r="F55" s="39"/>
      <c r="G55" s="19">
        <v>1</v>
      </c>
      <c r="H55" s="18" t="s">
        <v>36</v>
      </c>
      <c r="I55" s="40"/>
      <c r="J55" s="39"/>
      <c r="K55" s="16"/>
      <c r="L55" s="41"/>
      <c r="M55" s="43"/>
      <c r="N55" s="44"/>
      <c r="O55" s="42"/>
      <c r="P55" t="str">
        <f t="shared" si="3"/>
        <v>検算</v>
      </c>
      <c r="Q55" s="13" t="str">
        <f t="shared" si="2"/>
        <v>OK or NG</v>
      </c>
    </row>
    <row r="56" spans="1:17" ht="40.049999999999997" customHeight="1">
      <c r="A56" s="1">
        <v>36</v>
      </c>
      <c r="B56" s="38"/>
      <c r="C56" s="14"/>
      <c r="D56" s="14"/>
      <c r="E56" s="21"/>
      <c r="F56" s="39"/>
      <c r="G56" s="19">
        <v>1</v>
      </c>
      <c r="H56" s="18" t="s">
        <v>36</v>
      </c>
      <c r="I56" s="40"/>
      <c r="J56" s="39"/>
      <c r="K56" s="16"/>
      <c r="L56" s="41"/>
      <c r="M56" s="43"/>
      <c r="N56" s="44"/>
      <c r="O56" s="42"/>
      <c r="P56" t="str">
        <f t="shared" si="3"/>
        <v>検算</v>
      </c>
      <c r="Q56" s="13" t="str">
        <f t="shared" si="2"/>
        <v>OK or NG</v>
      </c>
    </row>
    <row r="57" spans="1:17" ht="40.049999999999997" customHeight="1">
      <c r="A57" s="1">
        <v>37</v>
      </c>
      <c r="B57" s="38"/>
      <c r="C57" s="14"/>
      <c r="D57" s="14"/>
      <c r="E57" s="21"/>
      <c r="F57" s="39"/>
      <c r="G57" s="19">
        <v>1</v>
      </c>
      <c r="H57" s="18" t="s">
        <v>36</v>
      </c>
      <c r="I57" s="40"/>
      <c r="J57" s="39"/>
      <c r="K57" s="16"/>
      <c r="L57" s="41"/>
      <c r="M57" s="43"/>
      <c r="N57" s="44"/>
      <c r="O57" s="42"/>
      <c r="P57" t="str">
        <f t="shared" si="3"/>
        <v>検算</v>
      </c>
      <c r="Q57" s="13" t="str">
        <f t="shared" si="2"/>
        <v>OK or NG</v>
      </c>
    </row>
    <row r="58" spans="1:17" ht="40.049999999999997" customHeight="1">
      <c r="A58" s="1">
        <v>38</v>
      </c>
      <c r="B58" s="38"/>
      <c r="C58" s="14"/>
      <c r="D58" s="14"/>
      <c r="E58" s="21"/>
      <c r="F58" s="39"/>
      <c r="G58" s="19">
        <v>1</v>
      </c>
      <c r="H58" s="18" t="s">
        <v>36</v>
      </c>
      <c r="I58" s="40"/>
      <c r="J58" s="39"/>
      <c r="K58" s="16"/>
      <c r="L58" s="41"/>
      <c r="M58" s="43"/>
      <c r="N58" s="44"/>
      <c r="O58" s="42"/>
      <c r="P58" t="str">
        <f t="shared" si="3"/>
        <v>検算</v>
      </c>
      <c r="Q58" s="13" t="str">
        <f t="shared" si="2"/>
        <v>OK or NG</v>
      </c>
    </row>
    <row r="59" spans="1:17" ht="40.049999999999997" customHeight="1">
      <c r="A59" s="1">
        <v>39</v>
      </c>
      <c r="B59" s="38"/>
      <c r="C59" s="14"/>
      <c r="D59" s="14"/>
      <c r="E59" s="21"/>
      <c r="F59" s="39"/>
      <c r="G59" s="19">
        <v>1</v>
      </c>
      <c r="H59" s="18" t="s">
        <v>36</v>
      </c>
      <c r="I59" s="40"/>
      <c r="J59" s="39"/>
      <c r="K59" s="16"/>
      <c r="L59" s="41"/>
      <c r="M59" s="43"/>
      <c r="N59" s="44"/>
      <c r="O59" s="42"/>
      <c r="P59" t="str">
        <f t="shared" si="3"/>
        <v>検算</v>
      </c>
      <c r="Q59" s="13" t="str">
        <f t="shared" si="2"/>
        <v>OK or NG</v>
      </c>
    </row>
    <row r="60" spans="1:17" ht="40.049999999999997" customHeight="1">
      <c r="A60" s="1">
        <v>40</v>
      </c>
      <c r="B60" s="38"/>
      <c r="C60" s="14"/>
      <c r="D60" s="14"/>
      <c r="E60" s="21"/>
      <c r="F60" s="39"/>
      <c r="G60" s="19">
        <v>1</v>
      </c>
      <c r="H60" s="18" t="s">
        <v>36</v>
      </c>
      <c r="I60" s="40"/>
      <c r="J60" s="39"/>
      <c r="K60" s="16"/>
      <c r="L60" s="41"/>
      <c r="M60" s="43"/>
      <c r="N60" s="44"/>
      <c r="O60" s="42"/>
      <c r="P60" t="str">
        <f t="shared" si="3"/>
        <v>検算</v>
      </c>
      <c r="Q60" s="13" t="str">
        <f t="shared" si="2"/>
        <v>OK or NG</v>
      </c>
    </row>
    <row r="61" spans="1:17" ht="40.049999999999997" customHeight="1">
      <c r="A61" s="1">
        <v>41</v>
      </c>
      <c r="B61" s="37"/>
      <c r="C61" s="14"/>
      <c r="D61" s="14"/>
      <c r="E61" s="21"/>
      <c r="F61" s="39"/>
      <c r="G61" s="19">
        <v>1</v>
      </c>
      <c r="H61" s="18" t="s">
        <v>36</v>
      </c>
      <c r="I61" s="40"/>
      <c r="J61" s="39"/>
      <c r="K61" s="16"/>
      <c r="L61" s="41"/>
      <c r="M61" s="43"/>
      <c r="N61" s="44"/>
      <c r="O61" s="42"/>
      <c r="P61" t="str">
        <f t="shared" si="3"/>
        <v>検算</v>
      </c>
      <c r="Q61" s="13" t="str">
        <f t="shared" si="2"/>
        <v>OK or NG</v>
      </c>
    </row>
    <row r="62" spans="1:17" ht="40.049999999999997" customHeight="1">
      <c r="A62" s="1">
        <v>42</v>
      </c>
      <c r="B62" s="38"/>
      <c r="C62" s="14"/>
      <c r="D62" s="14"/>
      <c r="E62" s="21"/>
      <c r="F62" s="39"/>
      <c r="G62" s="19">
        <v>1</v>
      </c>
      <c r="H62" s="18" t="s">
        <v>36</v>
      </c>
      <c r="I62" s="40"/>
      <c r="J62" s="39"/>
      <c r="K62" s="16"/>
      <c r="L62" s="41"/>
      <c r="M62" s="43"/>
      <c r="N62" s="44"/>
      <c r="O62" s="42"/>
      <c r="P62" t="str">
        <f t="shared" si="3"/>
        <v>検算</v>
      </c>
      <c r="Q62" s="13" t="str">
        <f t="shared" si="2"/>
        <v>OK or NG</v>
      </c>
    </row>
    <row r="63" spans="1:17" ht="40.049999999999997" customHeight="1">
      <c r="A63" s="1">
        <v>43</v>
      </c>
      <c r="B63" s="38"/>
      <c r="C63" s="14"/>
      <c r="D63" s="14"/>
      <c r="E63" s="21"/>
      <c r="F63" s="39"/>
      <c r="G63" s="19">
        <v>1</v>
      </c>
      <c r="H63" s="18" t="s">
        <v>36</v>
      </c>
      <c r="I63" s="40"/>
      <c r="J63" s="39"/>
      <c r="K63" s="16"/>
      <c r="L63" s="41"/>
      <c r="M63" s="43"/>
      <c r="N63" s="44"/>
      <c r="O63" s="42"/>
      <c r="P63" t="str">
        <f t="shared" si="3"/>
        <v>検算</v>
      </c>
      <c r="Q63" s="13" t="str">
        <f t="shared" si="2"/>
        <v>OK or NG</v>
      </c>
    </row>
    <row r="64" spans="1:17" ht="40.049999999999997" customHeight="1">
      <c r="A64" s="1">
        <v>44</v>
      </c>
      <c r="B64" s="38"/>
      <c r="C64" s="14"/>
      <c r="D64" s="14"/>
      <c r="E64" s="21"/>
      <c r="F64" s="39"/>
      <c r="G64" s="19">
        <v>1</v>
      </c>
      <c r="H64" s="18" t="s">
        <v>36</v>
      </c>
      <c r="I64" s="40"/>
      <c r="J64" s="39"/>
      <c r="K64" s="16"/>
      <c r="L64" s="41"/>
      <c r="M64" s="43"/>
      <c r="N64" s="44"/>
      <c r="O64" s="42"/>
      <c r="P64" t="str">
        <f t="shared" si="3"/>
        <v>検算</v>
      </c>
      <c r="Q64" s="13" t="str">
        <f t="shared" si="2"/>
        <v>OK or NG</v>
      </c>
    </row>
    <row r="65" spans="1:17" ht="40.049999999999997" customHeight="1">
      <c r="A65" s="1">
        <v>45</v>
      </c>
      <c r="B65" s="38"/>
      <c r="C65" s="14"/>
      <c r="D65" s="14"/>
      <c r="E65" s="21"/>
      <c r="F65" s="39"/>
      <c r="G65" s="19">
        <v>1</v>
      </c>
      <c r="H65" s="18" t="s">
        <v>36</v>
      </c>
      <c r="I65" s="40"/>
      <c r="J65" s="39"/>
      <c r="K65" s="16"/>
      <c r="L65" s="41"/>
      <c r="M65" s="43"/>
      <c r="N65" s="44"/>
      <c r="O65" s="42"/>
      <c r="P65" t="str">
        <f t="shared" si="3"/>
        <v>検算</v>
      </c>
      <c r="Q65" s="13" t="str">
        <f t="shared" si="2"/>
        <v>OK or NG</v>
      </c>
    </row>
    <row r="66" spans="1:17" ht="40.049999999999997" customHeight="1">
      <c r="A66" s="1">
        <v>46</v>
      </c>
      <c r="B66" s="38"/>
      <c r="C66" s="14"/>
      <c r="D66" s="14"/>
      <c r="E66" s="21"/>
      <c r="F66" s="39"/>
      <c r="G66" s="19">
        <v>1</v>
      </c>
      <c r="H66" s="18" t="s">
        <v>36</v>
      </c>
      <c r="I66" s="40"/>
      <c r="J66" s="39"/>
      <c r="K66" s="16"/>
      <c r="L66" s="41"/>
      <c r="M66" s="43"/>
      <c r="N66" s="44"/>
      <c r="O66" s="42"/>
      <c r="P66" t="str">
        <f t="shared" si="3"/>
        <v>検算</v>
      </c>
      <c r="Q66" s="13" t="str">
        <f t="shared" si="2"/>
        <v>OK or NG</v>
      </c>
    </row>
    <row r="67" spans="1:17" ht="40.049999999999997" customHeight="1">
      <c r="A67" s="1">
        <v>47</v>
      </c>
      <c r="B67" s="38"/>
      <c r="C67" s="14"/>
      <c r="D67" s="14"/>
      <c r="E67" s="21"/>
      <c r="F67" s="39"/>
      <c r="G67" s="19">
        <v>1</v>
      </c>
      <c r="H67" s="18" t="s">
        <v>36</v>
      </c>
      <c r="I67" s="40"/>
      <c r="J67" s="39"/>
      <c r="K67" s="16"/>
      <c r="L67" s="41"/>
      <c r="M67" s="43"/>
      <c r="N67" s="44"/>
      <c r="O67" s="42"/>
      <c r="P67" t="str">
        <f t="shared" si="3"/>
        <v>検算</v>
      </c>
      <c r="Q67" s="13" t="str">
        <f t="shared" si="2"/>
        <v>OK or NG</v>
      </c>
    </row>
    <row r="68" spans="1:17" ht="40.049999999999997" customHeight="1">
      <c r="A68" s="1">
        <v>48</v>
      </c>
      <c r="B68" s="38"/>
      <c r="C68" s="14"/>
      <c r="D68" s="14"/>
      <c r="E68" s="21"/>
      <c r="F68" s="39"/>
      <c r="G68" s="19">
        <v>1</v>
      </c>
      <c r="H68" s="18" t="s">
        <v>36</v>
      </c>
      <c r="I68" s="40"/>
      <c r="J68" s="39"/>
      <c r="K68" s="16"/>
      <c r="L68" s="41"/>
      <c r="M68" s="43"/>
      <c r="N68" s="44"/>
      <c r="O68" s="42"/>
      <c r="P68" t="str">
        <f t="shared" si="3"/>
        <v>検算</v>
      </c>
      <c r="Q68" s="13" t="str">
        <f t="shared" si="2"/>
        <v>OK or NG</v>
      </c>
    </row>
    <row r="69" spans="1:17" ht="40.049999999999997" customHeight="1">
      <c r="A69" s="1">
        <v>49</v>
      </c>
      <c r="B69" s="38"/>
      <c r="C69" s="14"/>
      <c r="D69" s="14"/>
      <c r="E69" s="21"/>
      <c r="F69" s="39"/>
      <c r="G69" s="19">
        <v>1</v>
      </c>
      <c r="H69" s="18" t="s">
        <v>36</v>
      </c>
      <c r="I69" s="40"/>
      <c r="J69" s="39"/>
      <c r="K69" s="16"/>
      <c r="L69" s="41"/>
      <c r="M69" s="43"/>
      <c r="N69" s="44"/>
      <c r="O69" s="42"/>
      <c r="P69" t="str">
        <f t="shared" si="3"/>
        <v>検算</v>
      </c>
      <c r="Q69" s="13" t="str">
        <f t="shared" si="2"/>
        <v>OK or NG</v>
      </c>
    </row>
    <row r="70" spans="1:17" ht="40.049999999999997" customHeight="1">
      <c r="A70" s="1">
        <v>50</v>
      </c>
      <c r="B70" s="38"/>
      <c r="C70" s="14"/>
      <c r="D70" s="14"/>
      <c r="E70" s="21"/>
      <c r="F70" s="39"/>
      <c r="G70" s="19">
        <v>1</v>
      </c>
      <c r="H70" s="18" t="s">
        <v>36</v>
      </c>
      <c r="I70" s="40"/>
      <c r="J70" s="39"/>
      <c r="K70" s="16"/>
      <c r="L70" s="41"/>
      <c r="M70" s="43"/>
      <c r="N70" s="44"/>
      <c r="O70" s="42"/>
      <c r="P70" t="str">
        <f t="shared" si="3"/>
        <v>検算</v>
      </c>
      <c r="Q70" s="13" t="str">
        <f t="shared" si="2"/>
        <v>OK or NG</v>
      </c>
    </row>
    <row r="71" spans="1:17" ht="40.049999999999997" customHeight="1">
      <c r="A71" s="1">
        <v>51</v>
      </c>
      <c r="B71" s="37"/>
      <c r="C71" s="14"/>
      <c r="D71" s="14"/>
      <c r="E71" s="21"/>
      <c r="F71" s="39"/>
      <c r="G71" s="19">
        <v>1</v>
      </c>
      <c r="H71" s="18" t="s">
        <v>36</v>
      </c>
      <c r="I71" s="40"/>
      <c r="J71" s="39"/>
      <c r="K71" s="16"/>
      <c r="L71" s="41"/>
      <c r="M71" s="43"/>
      <c r="N71" s="44"/>
      <c r="O71" s="42"/>
      <c r="P71" t="str">
        <f t="shared" si="3"/>
        <v>検算</v>
      </c>
      <c r="Q71" s="13" t="str">
        <f t="shared" si="2"/>
        <v>OK or NG</v>
      </c>
    </row>
    <row r="72" spans="1:17" ht="40.049999999999997" customHeight="1">
      <c r="A72" s="1">
        <v>52</v>
      </c>
      <c r="B72" s="38"/>
      <c r="C72" s="14"/>
      <c r="D72" s="14"/>
      <c r="E72" s="21"/>
      <c r="F72" s="39"/>
      <c r="G72" s="19">
        <v>1</v>
      </c>
      <c r="H72" s="18" t="s">
        <v>36</v>
      </c>
      <c r="I72" s="40"/>
      <c r="J72" s="39"/>
      <c r="K72" s="16"/>
      <c r="L72" s="41"/>
      <c r="M72" s="43"/>
      <c r="N72" s="44"/>
      <c r="O72" s="42"/>
      <c r="P72" t="str">
        <f t="shared" si="3"/>
        <v>検算</v>
      </c>
      <c r="Q72" s="13" t="str">
        <f t="shared" si="2"/>
        <v>OK or NG</v>
      </c>
    </row>
    <row r="73" spans="1:17" ht="40.049999999999997" customHeight="1">
      <c r="A73" s="1">
        <v>53</v>
      </c>
      <c r="B73" s="38"/>
      <c r="C73" s="14"/>
      <c r="D73" s="14"/>
      <c r="E73" s="21"/>
      <c r="F73" s="39"/>
      <c r="G73" s="19">
        <v>1</v>
      </c>
      <c r="H73" s="18" t="s">
        <v>36</v>
      </c>
      <c r="I73" s="40"/>
      <c r="J73" s="39"/>
      <c r="K73" s="16"/>
      <c r="L73" s="41"/>
      <c r="M73" s="43"/>
      <c r="N73" s="44"/>
      <c r="O73" s="42"/>
      <c r="P73" t="str">
        <f t="shared" si="3"/>
        <v>検算</v>
      </c>
      <c r="Q73" s="13" t="str">
        <f t="shared" si="2"/>
        <v>OK or NG</v>
      </c>
    </row>
    <row r="74" spans="1:17" ht="40.049999999999997" customHeight="1">
      <c r="A74" s="1">
        <v>54</v>
      </c>
      <c r="B74" s="38"/>
      <c r="C74" s="14"/>
      <c r="D74" s="14"/>
      <c r="E74" s="21"/>
      <c r="F74" s="39"/>
      <c r="G74" s="19">
        <v>1</v>
      </c>
      <c r="H74" s="18" t="s">
        <v>36</v>
      </c>
      <c r="I74" s="40"/>
      <c r="J74" s="39"/>
      <c r="K74" s="16"/>
      <c r="L74" s="41"/>
      <c r="M74" s="43"/>
      <c r="N74" s="44"/>
      <c r="O74" s="42"/>
      <c r="P74" t="str">
        <f t="shared" si="3"/>
        <v>検算</v>
      </c>
      <c r="Q74" s="13" t="str">
        <f t="shared" si="2"/>
        <v>OK or NG</v>
      </c>
    </row>
    <row r="75" spans="1:17" ht="40.049999999999997" customHeight="1">
      <c r="A75" s="1">
        <v>55</v>
      </c>
      <c r="B75" s="38"/>
      <c r="C75" s="14"/>
      <c r="D75" s="14"/>
      <c r="E75" s="21"/>
      <c r="F75" s="39"/>
      <c r="G75" s="19">
        <v>1</v>
      </c>
      <c r="H75" s="18" t="s">
        <v>36</v>
      </c>
      <c r="I75" s="40"/>
      <c r="J75" s="39"/>
      <c r="K75" s="16"/>
      <c r="L75" s="41"/>
      <c r="M75" s="43"/>
      <c r="N75" s="44"/>
      <c r="O75" s="42"/>
      <c r="P75" t="str">
        <f t="shared" si="3"/>
        <v>検算</v>
      </c>
      <c r="Q75" s="13" t="str">
        <f t="shared" si="2"/>
        <v>OK or NG</v>
      </c>
    </row>
    <row r="76" spans="1:17" ht="40.049999999999997" customHeight="1">
      <c r="A76" s="1">
        <v>56</v>
      </c>
      <c r="B76" s="38"/>
      <c r="C76" s="14"/>
      <c r="D76" s="14"/>
      <c r="E76" s="21"/>
      <c r="F76" s="39"/>
      <c r="G76" s="19">
        <v>1</v>
      </c>
      <c r="H76" s="18" t="s">
        <v>36</v>
      </c>
      <c r="I76" s="40"/>
      <c r="J76" s="39"/>
      <c r="K76" s="16"/>
      <c r="L76" s="41"/>
      <c r="M76" s="43"/>
      <c r="N76" s="44"/>
      <c r="O76" s="42"/>
      <c r="P76" t="str">
        <f t="shared" si="3"/>
        <v>検算</v>
      </c>
      <c r="Q76" s="13" t="str">
        <f t="shared" si="2"/>
        <v>OK or NG</v>
      </c>
    </row>
    <row r="77" spans="1:17" ht="40.049999999999997" customHeight="1">
      <c r="A77" s="1">
        <v>57</v>
      </c>
      <c r="B77" s="38"/>
      <c r="C77" s="14"/>
      <c r="D77" s="14"/>
      <c r="E77" s="21"/>
      <c r="F77" s="39"/>
      <c r="G77" s="19">
        <v>1</v>
      </c>
      <c r="H77" s="18" t="s">
        <v>36</v>
      </c>
      <c r="I77" s="40"/>
      <c r="J77" s="39"/>
      <c r="K77" s="16"/>
      <c r="L77" s="41"/>
      <c r="M77" s="43"/>
      <c r="N77" s="44"/>
      <c r="O77" s="42"/>
      <c r="P77" t="str">
        <f t="shared" si="3"/>
        <v>検算</v>
      </c>
      <c r="Q77" s="13" t="str">
        <f t="shared" si="2"/>
        <v>OK or NG</v>
      </c>
    </row>
    <row r="78" spans="1:17" ht="40.049999999999997" customHeight="1">
      <c r="A78" s="1">
        <v>58</v>
      </c>
      <c r="B78" s="38"/>
      <c r="C78" s="14"/>
      <c r="D78" s="14"/>
      <c r="E78" s="21"/>
      <c r="F78" s="39"/>
      <c r="G78" s="19">
        <v>1</v>
      </c>
      <c r="H78" s="18" t="s">
        <v>36</v>
      </c>
      <c r="I78" s="40"/>
      <c r="J78" s="39"/>
      <c r="K78" s="16"/>
      <c r="L78" s="41"/>
      <c r="M78" s="43"/>
      <c r="N78" s="44"/>
      <c r="O78" s="42"/>
      <c r="P78" t="str">
        <f t="shared" si="3"/>
        <v>検算</v>
      </c>
      <c r="Q78" s="13" t="str">
        <f t="shared" si="2"/>
        <v>OK or NG</v>
      </c>
    </row>
    <row r="79" spans="1:17" ht="40.049999999999997" customHeight="1">
      <c r="A79" s="1">
        <v>59</v>
      </c>
      <c r="B79" s="38"/>
      <c r="C79" s="14"/>
      <c r="D79" s="14"/>
      <c r="E79" s="21"/>
      <c r="F79" s="39"/>
      <c r="G79" s="19">
        <v>1</v>
      </c>
      <c r="H79" s="18" t="s">
        <v>36</v>
      </c>
      <c r="I79" s="40"/>
      <c r="J79" s="39"/>
      <c r="K79" s="16"/>
      <c r="L79" s="41"/>
      <c r="M79" s="43"/>
      <c r="N79" s="44"/>
      <c r="O79" s="42"/>
      <c r="P79" t="str">
        <f t="shared" si="3"/>
        <v>検算</v>
      </c>
      <c r="Q79" s="13" t="str">
        <f t="shared" si="2"/>
        <v>OK or NG</v>
      </c>
    </row>
    <row r="80" spans="1:17" ht="40.049999999999997" customHeight="1">
      <c r="A80" s="1">
        <v>60</v>
      </c>
      <c r="B80" s="38"/>
      <c r="C80" s="14"/>
      <c r="D80" s="14"/>
      <c r="E80" s="21"/>
      <c r="F80" s="39"/>
      <c r="G80" s="19">
        <v>1</v>
      </c>
      <c r="H80" s="18" t="s">
        <v>36</v>
      </c>
      <c r="I80" s="40"/>
      <c r="J80" s="39"/>
      <c r="K80" s="16"/>
      <c r="L80" s="41"/>
      <c r="M80" s="43"/>
      <c r="N80" s="44"/>
      <c r="O80" s="42"/>
      <c r="P80" t="str">
        <f t="shared" si="3"/>
        <v>検算</v>
      </c>
      <c r="Q80" s="13" t="str">
        <f t="shared" si="2"/>
        <v>OK or NG</v>
      </c>
    </row>
    <row r="81" spans="1:17" ht="40.049999999999997" customHeight="1">
      <c r="A81" s="1">
        <v>61</v>
      </c>
      <c r="B81" s="37"/>
      <c r="C81" s="14"/>
      <c r="D81" s="14"/>
      <c r="E81" s="21"/>
      <c r="F81" s="39"/>
      <c r="G81" s="19">
        <v>1</v>
      </c>
      <c r="H81" s="18" t="s">
        <v>36</v>
      </c>
      <c r="I81" s="40"/>
      <c r="J81" s="39"/>
      <c r="K81" s="16"/>
      <c r="L81" s="41"/>
      <c r="M81" s="43"/>
      <c r="N81" s="44"/>
      <c r="O81" s="42"/>
      <c r="P81" t="str">
        <f t="shared" si="3"/>
        <v>検算</v>
      </c>
      <c r="Q81" s="13" t="str">
        <f t="shared" si="2"/>
        <v>OK or NG</v>
      </c>
    </row>
    <row r="82" spans="1:17" ht="40.049999999999997" customHeight="1">
      <c r="A82" s="1">
        <v>62</v>
      </c>
      <c r="B82" s="38"/>
      <c r="C82" s="14"/>
      <c r="D82" s="14"/>
      <c r="E82" s="21"/>
      <c r="F82" s="39"/>
      <c r="G82" s="19">
        <v>1</v>
      </c>
      <c r="H82" s="18" t="s">
        <v>36</v>
      </c>
      <c r="I82" s="40"/>
      <c r="J82" s="39"/>
      <c r="K82" s="16"/>
      <c r="L82" s="41"/>
      <c r="M82" s="43"/>
      <c r="N82" s="44"/>
      <c r="O82" s="42"/>
      <c r="P82" t="str">
        <f t="shared" si="3"/>
        <v>検算</v>
      </c>
      <c r="Q82" s="13" t="str">
        <f t="shared" si="2"/>
        <v>OK or NG</v>
      </c>
    </row>
    <row r="83" spans="1:17" ht="40.049999999999997" customHeight="1">
      <c r="A83" s="1">
        <v>63</v>
      </c>
      <c r="B83" s="38"/>
      <c r="C83" s="14"/>
      <c r="D83" s="14"/>
      <c r="E83" s="21"/>
      <c r="F83" s="39"/>
      <c r="G83" s="19">
        <v>1</v>
      </c>
      <c r="H83" s="18" t="s">
        <v>36</v>
      </c>
      <c r="I83" s="40"/>
      <c r="J83" s="39"/>
      <c r="K83" s="16"/>
      <c r="L83" s="41"/>
      <c r="M83" s="43"/>
      <c r="N83" s="44"/>
      <c r="O83" s="42"/>
      <c r="P83" t="str">
        <f t="shared" si="3"/>
        <v>検算</v>
      </c>
      <c r="Q83" s="13" t="str">
        <f t="shared" si="2"/>
        <v>OK or NG</v>
      </c>
    </row>
    <row r="84" spans="1:17" ht="40.049999999999997" customHeight="1">
      <c r="A84" s="1">
        <v>64</v>
      </c>
      <c r="B84" s="38"/>
      <c r="C84" s="14"/>
      <c r="D84" s="14"/>
      <c r="E84" s="21"/>
      <c r="F84" s="39"/>
      <c r="G84" s="19">
        <v>1</v>
      </c>
      <c r="H84" s="18" t="s">
        <v>36</v>
      </c>
      <c r="I84" s="40"/>
      <c r="J84" s="39"/>
      <c r="K84" s="16"/>
      <c r="L84" s="41"/>
      <c r="M84" s="43"/>
      <c r="N84" s="44"/>
      <c r="O84" s="42"/>
      <c r="P84" t="str">
        <f t="shared" si="3"/>
        <v>検算</v>
      </c>
      <c r="Q84" s="13" t="str">
        <f t="shared" si="2"/>
        <v>OK or NG</v>
      </c>
    </row>
    <row r="85" spans="1:17" ht="40.049999999999997" customHeight="1">
      <c r="A85" s="1">
        <v>65</v>
      </c>
      <c r="B85" s="38"/>
      <c r="C85" s="14"/>
      <c r="D85" s="14"/>
      <c r="E85" s="21"/>
      <c r="F85" s="39"/>
      <c r="G85" s="19">
        <v>1</v>
      </c>
      <c r="H85" s="18" t="s">
        <v>36</v>
      </c>
      <c r="I85" s="40"/>
      <c r="J85" s="39"/>
      <c r="K85" s="16"/>
      <c r="L85" s="41"/>
      <c r="M85" s="43"/>
      <c r="N85" s="44"/>
      <c r="O85" s="42"/>
      <c r="P85" t="str">
        <f t="shared" si="3"/>
        <v>検算</v>
      </c>
      <c r="Q85" s="13" t="str">
        <f t="shared" si="2"/>
        <v>OK or NG</v>
      </c>
    </row>
    <row r="86" spans="1:17" ht="40.049999999999997" customHeight="1">
      <c r="A86" s="1">
        <v>66</v>
      </c>
      <c r="B86" s="38"/>
      <c r="C86" s="14"/>
      <c r="D86" s="14"/>
      <c r="E86" s="21"/>
      <c r="F86" s="39"/>
      <c r="G86" s="19">
        <v>1</v>
      </c>
      <c r="H86" s="18" t="s">
        <v>36</v>
      </c>
      <c r="I86" s="40"/>
      <c r="J86" s="39"/>
      <c r="K86" s="16"/>
      <c r="L86" s="41"/>
      <c r="M86" s="43"/>
      <c r="N86" s="44"/>
      <c r="O86" s="42"/>
      <c r="P86" t="str">
        <f t="shared" si="3"/>
        <v>検算</v>
      </c>
      <c r="Q86" s="13" t="str">
        <f t="shared" si="2"/>
        <v>OK or NG</v>
      </c>
    </row>
    <row r="87" spans="1:17" ht="40.049999999999997" customHeight="1">
      <c r="A87" s="1">
        <v>67</v>
      </c>
      <c r="B87" s="38"/>
      <c r="C87" s="14"/>
      <c r="D87" s="14"/>
      <c r="E87" s="21"/>
      <c r="F87" s="39"/>
      <c r="G87" s="19">
        <v>1</v>
      </c>
      <c r="H87" s="18" t="s">
        <v>36</v>
      </c>
      <c r="I87" s="40"/>
      <c r="J87" s="39"/>
      <c r="K87" s="16"/>
      <c r="L87" s="41"/>
      <c r="M87" s="43"/>
      <c r="N87" s="44"/>
      <c r="O87" s="42"/>
      <c r="P87" t="str">
        <f t="shared" si="3"/>
        <v>検算</v>
      </c>
      <c r="Q87" s="13" t="str">
        <f t="shared" si="2"/>
        <v>OK or NG</v>
      </c>
    </row>
    <row r="88" spans="1:17" ht="40.049999999999997" customHeight="1">
      <c r="A88" s="1">
        <v>68</v>
      </c>
      <c r="B88" s="38"/>
      <c r="C88" s="14"/>
      <c r="D88" s="14"/>
      <c r="E88" s="21"/>
      <c r="F88" s="39"/>
      <c r="G88" s="19">
        <v>1</v>
      </c>
      <c r="H88" s="18" t="s">
        <v>36</v>
      </c>
      <c r="I88" s="40"/>
      <c r="J88" s="39"/>
      <c r="K88" s="16"/>
      <c r="L88" s="41"/>
      <c r="M88" s="43"/>
      <c r="N88" s="44"/>
      <c r="O88" s="42"/>
      <c r="P88" t="str">
        <f t="shared" si="3"/>
        <v>検算</v>
      </c>
      <c r="Q88" s="13" t="str">
        <f t="shared" si="2"/>
        <v>OK or NG</v>
      </c>
    </row>
    <row r="89" spans="1:17" ht="40.049999999999997" customHeight="1">
      <c r="A89" s="1">
        <v>69</v>
      </c>
      <c r="B89" s="38"/>
      <c r="C89" s="14"/>
      <c r="D89" s="14"/>
      <c r="E89" s="21"/>
      <c r="F89" s="39"/>
      <c r="G89" s="19">
        <v>1</v>
      </c>
      <c r="H89" s="18" t="s">
        <v>36</v>
      </c>
      <c r="I89" s="40"/>
      <c r="J89" s="39"/>
      <c r="K89" s="16"/>
      <c r="L89" s="41"/>
      <c r="M89" s="43"/>
      <c r="N89" s="44"/>
      <c r="O89" s="42"/>
      <c r="P89" t="str">
        <f t="shared" si="3"/>
        <v>検算</v>
      </c>
      <c r="Q89" s="13" t="str">
        <f t="shared" si="2"/>
        <v>OK or NG</v>
      </c>
    </row>
    <row r="90" spans="1:17" ht="40.049999999999997" customHeight="1">
      <c r="A90" s="1">
        <v>70</v>
      </c>
      <c r="B90" s="38"/>
      <c r="C90" s="14"/>
      <c r="D90" s="14"/>
      <c r="E90" s="21"/>
      <c r="F90" s="39"/>
      <c r="G90" s="19">
        <v>1</v>
      </c>
      <c r="H90" s="18" t="s">
        <v>36</v>
      </c>
      <c r="I90" s="40"/>
      <c r="J90" s="39"/>
      <c r="K90" s="16"/>
      <c r="L90" s="41"/>
      <c r="M90" s="43"/>
      <c r="N90" s="44"/>
      <c r="O90" s="42"/>
      <c r="P90" t="str">
        <f t="shared" si="3"/>
        <v>検算</v>
      </c>
      <c r="Q90" s="13" t="str">
        <f t="shared" si="2"/>
        <v>OK or NG</v>
      </c>
    </row>
    <row r="91" spans="1:17" ht="40.049999999999997" customHeight="1">
      <c r="A91" s="1">
        <v>71</v>
      </c>
      <c r="B91" s="37"/>
      <c r="C91" s="14"/>
      <c r="D91" s="14"/>
      <c r="E91" s="21"/>
      <c r="F91" s="39"/>
      <c r="G91" s="19">
        <v>1</v>
      </c>
      <c r="H91" s="18" t="s">
        <v>36</v>
      </c>
      <c r="I91" s="40"/>
      <c r="J91" s="39"/>
      <c r="K91" s="16"/>
      <c r="L91" s="41"/>
      <c r="M91" s="43"/>
      <c r="N91" s="44"/>
      <c r="O91" s="42"/>
      <c r="P91" t="str">
        <f t="shared" si="3"/>
        <v>検算</v>
      </c>
      <c r="Q91" s="13" t="str">
        <f t="shared" si="2"/>
        <v>OK or NG</v>
      </c>
    </row>
    <row r="92" spans="1:17" ht="40.049999999999997" customHeight="1">
      <c r="A92" s="1">
        <v>72</v>
      </c>
      <c r="B92" s="38"/>
      <c r="C92" s="14"/>
      <c r="D92" s="14"/>
      <c r="E92" s="21"/>
      <c r="F92" s="39"/>
      <c r="G92" s="19">
        <v>1</v>
      </c>
      <c r="H92" s="18" t="s">
        <v>36</v>
      </c>
      <c r="I92" s="40"/>
      <c r="J92" s="39"/>
      <c r="K92" s="16"/>
      <c r="L92" s="41"/>
      <c r="M92" s="43"/>
      <c r="N92" s="44"/>
      <c r="O92" s="42"/>
      <c r="P92" t="str">
        <f t="shared" si="3"/>
        <v>検算</v>
      </c>
      <c r="Q92" s="13" t="str">
        <f t="shared" si="2"/>
        <v>OK or NG</v>
      </c>
    </row>
    <row r="93" spans="1:17" ht="40.049999999999997" customHeight="1">
      <c r="A93" s="1">
        <v>73</v>
      </c>
      <c r="B93" s="38"/>
      <c r="C93" s="14"/>
      <c r="D93" s="14"/>
      <c r="E93" s="21"/>
      <c r="F93" s="39"/>
      <c r="G93" s="19">
        <v>1</v>
      </c>
      <c r="H93" s="18" t="s">
        <v>36</v>
      </c>
      <c r="I93" s="40"/>
      <c r="J93" s="39"/>
      <c r="K93" s="16"/>
      <c r="L93" s="41"/>
      <c r="M93" s="43"/>
      <c r="N93" s="44"/>
      <c r="O93" s="42"/>
      <c r="P93" t="str">
        <f t="shared" si="3"/>
        <v>検算</v>
      </c>
      <c r="Q93" s="13" t="str">
        <f t="shared" si="2"/>
        <v>OK or NG</v>
      </c>
    </row>
    <row r="94" spans="1:17" ht="40.049999999999997" customHeight="1">
      <c r="A94" s="1">
        <v>74</v>
      </c>
      <c r="B94" s="38"/>
      <c r="C94" s="14"/>
      <c r="D94" s="14"/>
      <c r="E94" s="21"/>
      <c r="F94" s="39"/>
      <c r="G94" s="19">
        <v>1</v>
      </c>
      <c r="H94" s="18" t="s">
        <v>36</v>
      </c>
      <c r="I94" s="40"/>
      <c r="J94" s="39"/>
      <c r="K94" s="16"/>
      <c r="L94" s="41"/>
      <c r="M94" s="43"/>
      <c r="N94" s="44"/>
      <c r="O94" s="42"/>
      <c r="P94" t="str">
        <f t="shared" si="3"/>
        <v>検算</v>
      </c>
      <c r="Q94" s="13" t="str">
        <f t="shared" si="2"/>
        <v>OK or NG</v>
      </c>
    </row>
    <row r="95" spans="1:17" ht="40.049999999999997" customHeight="1">
      <c r="A95" s="1">
        <v>75</v>
      </c>
      <c r="B95" s="38"/>
      <c r="C95" s="14"/>
      <c r="D95" s="14"/>
      <c r="E95" s="21"/>
      <c r="F95" s="39"/>
      <c r="G95" s="19">
        <v>1</v>
      </c>
      <c r="H95" s="18" t="s">
        <v>36</v>
      </c>
      <c r="I95" s="40"/>
      <c r="J95" s="39"/>
      <c r="K95" s="16"/>
      <c r="L95" s="41"/>
      <c r="M95" s="43"/>
      <c r="N95" s="44"/>
      <c r="O95" s="42"/>
      <c r="P95" t="str">
        <f t="shared" si="3"/>
        <v>検算</v>
      </c>
      <c r="Q95" s="13" t="str">
        <f t="shared" si="2"/>
        <v>OK or NG</v>
      </c>
    </row>
    <row r="96" spans="1:17" ht="40.049999999999997" customHeight="1">
      <c r="A96" s="1">
        <v>76</v>
      </c>
      <c r="B96" s="38"/>
      <c r="C96" s="14"/>
      <c r="D96" s="14"/>
      <c r="E96" s="21"/>
      <c r="F96" s="39"/>
      <c r="G96" s="19">
        <v>1</v>
      </c>
      <c r="H96" s="18" t="s">
        <v>36</v>
      </c>
      <c r="I96" s="40"/>
      <c r="J96" s="39"/>
      <c r="K96" s="16"/>
      <c r="L96" s="41"/>
      <c r="M96" s="43"/>
      <c r="N96" s="44"/>
      <c r="O96" s="42"/>
      <c r="P96" t="str">
        <f t="shared" si="3"/>
        <v>検算</v>
      </c>
      <c r="Q96" s="13" t="str">
        <f t="shared" ref="Q96:Q159" si="4">IF(J96="","OK or NG",IF(J96=P96,"OK","NG"))</f>
        <v>OK or NG</v>
      </c>
    </row>
    <row r="97" spans="1:17" ht="40.049999999999997" customHeight="1">
      <c r="A97" s="1">
        <v>77</v>
      </c>
      <c r="B97" s="38"/>
      <c r="C97" s="14"/>
      <c r="D97" s="14"/>
      <c r="E97" s="21"/>
      <c r="F97" s="39"/>
      <c r="G97" s="19">
        <v>1</v>
      </c>
      <c r="H97" s="18" t="s">
        <v>36</v>
      </c>
      <c r="I97" s="40"/>
      <c r="J97" s="39"/>
      <c r="K97" s="16"/>
      <c r="L97" s="41"/>
      <c r="M97" s="43"/>
      <c r="N97" s="44"/>
      <c r="O97" s="42"/>
      <c r="P97" t="str">
        <f t="shared" ref="P97:P160" si="5">IF(F97="","検算",ROUNDDOWN(F97/I97,0))</f>
        <v>検算</v>
      </c>
      <c r="Q97" s="13" t="str">
        <f t="shared" si="4"/>
        <v>OK or NG</v>
      </c>
    </row>
    <row r="98" spans="1:17" ht="40.049999999999997" customHeight="1">
      <c r="A98" s="1">
        <v>78</v>
      </c>
      <c r="B98" s="38"/>
      <c r="C98" s="14"/>
      <c r="D98" s="14"/>
      <c r="E98" s="21"/>
      <c r="F98" s="39"/>
      <c r="G98" s="19">
        <v>1</v>
      </c>
      <c r="H98" s="18" t="s">
        <v>36</v>
      </c>
      <c r="I98" s="40"/>
      <c r="J98" s="39"/>
      <c r="K98" s="16"/>
      <c r="L98" s="41"/>
      <c r="M98" s="43"/>
      <c r="N98" s="44"/>
      <c r="O98" s="42"/>
      <c r="P98" t="str">
        <f t="shared" si="5"/>
        <v>検算</v>
      </c>
      <c r="Q98" s="13" t="str">
        <f t="shared" si="4"/>
        <v>OK or NG</v>
      </c>
    </row>
    <row r="99" spans="1:17" ht="40.049999999999997" customHeight="1">
      <c r="A99" s="1">
        <v>79</v>
      </c>
      <c r="B99" s="38"/>
      <c r="C99" s="14"/>
      <c r="D99" s="14"/>
      <c r="E99" s="21"/>
      <c r="F99" s="39"/>
      <c r="G99" s="19">
        <v>1</v>
      </c>
      <c r="H99" s="18" t="s">
        <v>36</v>
      </c>
      <c r="I99" s="40"/>
      <c r="J99" s="39"/>
      <c r="K99" s="16"/>
      <c r="L99" s="41"/>
      <c r="M99" s="43"/>
      <c r="N99" s="44"/>
      <c r="O99" s="42"/>
      <c r="P99" t="str">
        <f t="shared" si="5"/>
        <v>検算</v>
      </c>
      <c r="Q99" s="13" t="str">
        <f t="shared" si="4"/>
        <v>OK or NG</v>
      </c>
    </row>
    <row r="100" spans="1:17" ht="40.049999999999997" customHeight="1">
      <c r="A100" s="1">
        <v>80</v>
      </c>
      <c r="B100" s="38"/>
      <c r="C100" s="14"/>
      <c r="D100" s="14"/>
      <c r="E100" s="21"/>
      <c r="F100" s="39"/>
      <c r="G100" s="19">
        <v>1</v>
      </c>
      <c r="H100" s="18" t="s">
        <v>36</v>
      </c>
      <c r="I100" s="40"/>
      <c r="J100" s="39"/>
      <c r="K100" s="16"/>
      <c r="L100" s="41"/>
      <c r="M100" s="43"/>
      <c r="N100" s="44"/>
      <c r="O100" s="42"/>
      <c r="P100" t="str">
        <f t="shared" si="5"/>
        <v>検算</v>
      </c>
      <c r="Q100" s="13" t="str">
        <f t="shared" si="4"/>
        <v>OK or NG</v>
      </c>
    </row>
    <row r="101" spans="1:17" ht="40.049999999999997" customHeight="1">
      <c r="A101" s="1">
        <v>81</v>
      </c>
      <c r="B101" s="37"/>
      <c r="C101" s="14"/>
      <c r="D101" s="14"/>
      <c r="E101" s="21"/>
      <c r="F101" s="39"/>
      <c r="G101" s="19">
        <v>1</v>
      </c>
      <c r="H101" s="18" t="s">
        <v>36</v>
      </c>
      <c r="I101" s="40"/>
      <c r="J101" s="39"/>
      <c r="K101" s="16"/>
      <c r="L101" s="41"/>
      <c r="M101" s="43"/>
      <c r="N101" s="44"/>
      <c r="O101" s="42"/>
      <c r="P101" t="str">
        <f t="shared" si="5"/>
        <v>検算</v>
      </c>
      <c r="Q101" s="13" t="str">
        <f t="shared" si="4"/>
        <v>OK or NG</v>
      </c>
    </row>
    <row r="102" spans="1:17" ht="40.049999999999997" customHeight="1">
      <c r="A102" s="1">
        <v>82</v>
      </c>
      <c r="B102" s="38"/>
      <c r="C102" s="14"/>
      <c r="D102" s="14"/>
      <c r="E102" s="21"/>
      <c r="F102" s="39"/>
      <c r="G102" s="19">
        <v>1</v>
      </c>
      <c r="H102" s="18" t="s">
        <v>36</v>
      </c>
      <c r="I102" s="40"/>
      <c r="J102" s="39"/>
      <c r="K102" s="16"/>
      <c r="L102" s="41"/>
      <c r="M102" s="43"/>
      <c r="N102" s="44"/>
      <c r="O102" s="42"/>
      <c r="P102" t="str">
        <f t="shared" si="5"/>
        <v>検算</v>
      </c>
      <c r="Q102" s="13" t="str">
        <f t="shared" si="4"/>
        <v>OK or NG</v>
      </c>
    </row>
    <row r="103" spans="1:17" ht="40.049999999999997" customHeight="1">
      <c r="A103" s="1">
        <v>83</v>
      </c>
      <c r="B103" s="38"/>
      <c r="C103" s="14"/>
      <c r="D103" s="14"/>
      <c r="E103" s="21"/>
      <c r="F103" s="39"/>
      <c r="G103" s="19">
        <v>1</v>
      </c>
      <c r="H103" s="18" t="s">
        <v>36</v>
      </c>
      <c r="I103" s="40"/>
      <c r="J103" s="39"/>
      <c r="K103" s="16"/>
      <c r="L103" s="41"/>
      <c r="M103" s="43"/>
      <c r="N103" s="44"/>
      <c r="O103" s="42"/>
      <c r="P103" t="str">
        <f t="shared" si="5"/>
        <v>検算</v>
      </c>
      <c r="Q103" s="13" t="str">
        <f t="shared" si="4"/>
        <v>OK or NG</v>
      </c>
    </row>
    <row r="104" spans="1:17" ht="40.049999999999997" customHeight="1">
      <c r="A104" s="1">
        <v>84</v>
      </c>
      <c r="B104" s="38"/>
      <c r="C104" s="14"/>
      <c r="D104" s="14"/>
      <c r="E104" s="21"/>
      <c r="F104" s="39"/>
      <c r="G104" s="19">
        <v>1</v>
      </c>
      <c r="H104" s="18" t="s">
        <v>36</v>
      </c>
      <c r="I104" s="40"/>
      <c r="J104" s="39"/>
      <c r="K104" s="16"/>
      <c r="L104" s="41"/>
      <c r="M104" s="43"/>
      <c r="N104" s="44"/>
      <c r="O104" s="42"/>
      <c r="P104" t="str">
        <f t="shared" si="5"/>
        <v>検算</v>
      </c>
      <c r="Q104" s="13" t="str">
        <f t="shared" si="4"/>
        <v>OK or NG</v>
      </c>
    </row>
    <row r="105" spans="1:17" ht="40.049999999999997" customHeight="1">
      <c r="A105" s="1">
        <v>85</v>
      </c>
      <c r="B105" s="38"/>
      <c r="C105" s="14"/>
      <c r="D105" s="14"/>
      <c r="E105" s="21"/>
      <c r="F105" s="39"/>
      <c r="G105" s="19">
        <v>1</v>
      </c>
      <c r="H105" s="18" t="s">
        <v>36</v>
      </c>
      <c r="I105" s="40"/>
      <c r="J105" s="39"/>
      <c r="K105" s="16"/>
      <c r="L105" s="41"/>
      <c r="M105" s="43"/>
      <c r="N105" s="44"/>
      <c r="O105" s="42"/>
      <c r="P105" t="str">
        <f t="shared" si="5"/>
        <v>検算</v>
      </c>
      <c r="Q105" s="13" t="str">
        <f t="shared" si="4"/>
        <v>OK or NG</v>
      </c>
    </row>
    <row r="106" spans="1:17" ht="40.049999999999997" customHeight="1">
      <c r="A106" s="1">
        <v>86</v>
      </c>
      <c r="B106" s="38"/>
      <c r="C106" s="14"/>
      <c r="D106" s="14"/>
      <c r="E106" s="21"/>
      <c r="F106" s="39"/>
      <c r="G106" s="19">
        <v>1</v>
      </c>
      <c r="H106" s="18" t="s">
        <v>36</v>
      </c>
      <c r="I106" s="40"/>
      <c r="J106" s="39"/>
      <c r="K106" s="16"/>
      <c r="L106" s="41"/>
      <c r="M106" s="43"/>
      <c r="N106" s="44"/>
      <c r="O106" s="42"/>
      <c r="P106" t="str">
        <f t="shared" si="5"/>
        <v>検算</v>
      </c>
      <c r="Q106" s="13" t="str">
        <f t="shared" si="4"/>
        <v>OK or NG</v>
      </c>
    </row>
    <row r="107" spans="1:17" ht="40.049999999999997" customHeight="1">
      <c r="A107" s="1">
        <v>87</v>
      </c>
      <c r="B107" s="38"/>
      <c r="C107" s="14"/>
      <c r="D107" s="14"/>
      <c r="E107" s="21"/>
      <c r="F107" s="39"/>
      <c r="G107" s="19">
        <v>1</v>
      </c>
      <c r="H107" s="18" t="s">
        <v>36</v>
      </c>
      <c r="I107" s="40"/>
      <c r="J107" s="39"/>
      <c r="K107" s="16"/>
      <c r="L107" s="41"/>
      <c r="M107" s="43"/>
      <c r="N107" s="44"/>
      <c r="O107" s="42"/>
      <c r="P107" t="str">
        <f t="shared" si="5"/>
        <v>検算</v>
      </c>
      <c r="Q107" s="13" t="str">
        <f t="shared" si="4"/>
        <v>OK or NG</v>
      </c>
    </row>
    <row r="108" spans="1:17" ht="40.049999999999997" customHeight="1">
      <c r="A108" s="1">
        <v>88</v>
      </c>
      <c r="B108" s="38"/>
      <c r="C108" s="14"/>
      <c r="D108" s="14"/>
      <c r="E108" s="21"/>
      <c r="F108" s="39"/>
      <c r="G108" s="19">
        <v>1</v>
      </c>
      <c r="H108" s="18" t="s">
        <v>36</v>
      </c>
      <c r="I108" s="40"/>
      <c r="J108" s="39"/>
      <c r="K108" s="16"/>
      <c r="L108" s="41"/>
      <c r="M108" s="43"/>
      <c r="N108" s="44"/>
      <c r="O108" s="42"/>
      <c r="P108" t="str">
        <f t="shared" si="5"/>
        <v>検算</v>
      </c>
      <c r="Q108" s="13" t="str">
        <f t="shared" si="4"/>
        <v>OK or NG</v>
      </c>
    </row>
    <row r="109" spans="1:17" ht="40.049999999999997" customHeight="1">
      <c r="A109" s="1">
        <v>89</v>
      </c>
      <c r="B109" s="38"/>
      <c r="C109" s="14"/>
      <c r="D109" s="14"/>
      <c r="E109" s="21"/>
      <c r="F109" s="39"/>
      <c r="G109" s="19">
        <v>1</v>
      </c>
      <c r="H109" s="18" t="s">
        <v>36</v>
      </c>
      <c r="I109" s="40"/>
      <c r="J109" s="39"/>
      <c r="K109" s="16"/>
      <c r="L109" s="41"/>
      <c r="M109" s="43"/>
      <c r="N109" s="44"/>
      <c r="O109" s="42"/>
      <c r="P109" t="str">
        <f t="shared" si="5"/>
        <v>検算</v>
      </c>
      <c r="Q109" s="13" t="str">
        <f t="shared" si="4"/>
        <v>OK or NG</v>
      </c>
    </row>
    <row r="110" spans="1:17" ht="40.049999999999997" customHeight="1">
      <c r="A110" s="1">
        <v>90</v>
      </c>
      <c r="B110" s="38"/>
      <c r="C110" s="14"/>
      <c r="D110" s="14"/>
      <c r="E110" s="21"/>
      <c r="F110" s="39"/>
      <c r="G110" s="19">
        <v>1</v>
      </c>
      <c r="H110" s="18" t="s">
        <v>36</v>
      </c>
      <c r="I110" s="40"/>
      <c r="J110" s="39"/>
      <c r="K110" s="16"/>
      <c r="L110" s="41"/>
      <c r="M110" s="43"/>
      <c r="N110" s="44"/>
      <c r="O110" s="42"/>
      <c r="P110" t="str">
        <f t="shared" si="5"/>
        <v>検算</v>
      </c>
      <c r="Q110" s="13" t="str">
        <f t="shared" si="4"/>
        <v>OK or NG</v>
      </c>
    </row>
    <row r="111" spans="1:17" ht="40.049999999999997" customHeight="1">
      <c r="A111" s="1">
        <v>91</v>
      </c>
      <c r="B111" s="37"/>
      <c r="C111" s="14"/>
      <c r="D111" s="14"/>
      <c r="E111" s="21"/>
      <c r="F111" s="39"/>
      <c r="G111" s="19">
        <v>1</v>
      </c>
      <c r="H111" s="18" t="s">
        <v>36</v>
      </c>
      <c r="I111" s="40"/>
      <c r="J111" s="39"/>
      <c r="K111" s="16"/>
      <c r="L111" s="41"/>
      <c r="M111" s="43"/>
      <c r="N111" s="44"/>
      <c r="O111" s="42"/>
      <c r="P111" t="str">
        <f t="shared" si="5"/>
        <v>検算</v>
      </c>
      <c r="Q111" s="13" t="str">
        <f t="shared" si="4"/>
        <v>OK or NG</v>
      </c>
    </row>
    <row r="112" spans="1:17" ht="40.049999999999997" customHeight="1">
      <c r="A112" s="1">
        <v>92</v>
      </c>
      <c r="B112" s="38"/>
      <c r="C112" s="14"/>
      <c r="D112" s="14"/>
      <c r="E112" s="21"/>
      <c r="F112" s="39"/>
      <c r="G112" s="19">
        <v>1</v>
      </c>
      <c r="H112" s="18" t="s">
        <v>36</v>
      </c>
      <c r="I112" s="40"/>
      <c r="J112" s="39"/>
      <c r="K112" s="16"/>
      <c r="L112" s="41"/>
      <c r="M112" s="43"/>
      <c r="N112" s="44"/>
      <c r="O112" s="42"/>
      <c r="P112" t="str">
        <f t="shared" si="5"/>
        <v>検算</v>
      </c>
      <c r="Q112" s="13" t="str">
        <f t="shared" si="4"/>
        <v>OK or NG</v>
      </c>
    </row>
    <row r="113" spans="1:17" ht="40.049999999999997" customHeight="1">
      <c r="A113" s="1">
        <v>93</v>
      </c>
      <c r="B113" s="38"/>
      <c r="C113" s="14"/>
      <c r="D113" s="14"/>
      <c r="E113" s="21"/>
      <c r="F113" s="39"/>
      <c r="G113" s="19">
        <v>1</v>
      </c>
      <c r="H113" s="18" t="s">
        <v>36</v>
      </c>
      <c r="I113" s="40"/>
      <c r="J113" s="39"/>
      <c r="K113" s="16"/>
      <c r="L113" s="41"/>
      <c r="M113" s="43"/>
      <c r="N113" s="44"/>
      <c r="O113" s="42"/>
      <c r="P113" t="str">
        <f t="shared" si="5"/>
        <v>検算</v>
      </c>
      <c r="Q113" s="13" t="str">
        <f t="shared" si="4"/>
        <v>OK or NG</v>
      </c>
    </row>
    <row r="114" spans="1:17" ht="40.049999999999997" customHeight="1">
      <c r="A114" s="1">
        <v>94</v>
      </c>
      <c r="B114" s="38"/>
      <c r="C114" s="14"/>
      <c r="D114" s="14"/>
      <c r="E114" s="21"/>
      <c r="F114" s="39"/>
      <c r="G114" s="19">
        <v>1</v>
      </c>
      <c r="H114" s="18" t="s">
        <v>36</v>
      </c>
      <c r="I114" s="40"/>
      <c r="J114" s="39"/>
      <c r="K114" s="16"/>
      <c r="L114" s="41"/>
      <c r="M114" s="43"/>
      <c r="N114" s="44"/>
      <c r="O114" s="42"/>
      <c r="P114" t="str">
        <f t="shared" si="5"/>
        <v>検算</v>
      </c>
      <c r="Q114" s="13" t="str">
        <f t="shared" si="4"/>
        <v>OK or NG</v>
      </c>
    </row>
    <row r="115" spans="1:17" ht="40.049999999999997" customHeight="1">
      <c r="A115" s="1">
        <v>95</v>
      </c>
      <c r="B115" s="38"/>
      <c r="C115" s="14"/>
      <c r="D115" s="14"/>
      <c r="E115" s="21"/>
      <c r="F115" s="39"/>
      <c r="G115" s="19">
        <v>1</v>
      </c>
      <c r="H115" s="18" t="s">
        <v>36</v>
      </c>
      <c r="I115" s="40"/>
      <c r="J115" s="39"/>
      <c r="K115" s="16"/>
      <c r="L115" s="41"/>
      <c r="M115" s="43"/>
      <c r="N115" s="44"/>
      <c r="O115" s="42"/>
      <c r="P115" t="str">
        <f t="shared" si="5"/>
        <v>検算</v>
      </c>
      <c r="Q115" s="13" t="str">
        <f t="shared" si="4"/>
        <v>OK or NG</v>
      </c>
    </row>
    <row r="116" spans="1:17" ht="40.049999999999997" customHeight="1">
      <c r="A116" s="1">
        <v>96</v>
      </c>
      <c r="B116" s="38"/>
      <c r="C116" s="14"/>
      <c r="D116" s="14"/>
      <c r="E116" s="21"/>
      <c r="F116" s="39"/>
      <c r="G116" s="19">
        <v>1</v>
      </c>
      <c r="H116" s="18" t="s">
        <v>36</v>
      </c>
      <c r="I116" s="40"/>
      <c r="J116" s="39"/>
      <c r="K116" s="16"/>
      <c r="L116" s="41"/>
      <c r="M116" s="43"/>
      <c r="N116" s="44"/>
      <c r="O116" s="42"/>
      <c r="P116" t="str">
        <f t="shared" si="5"/>
        <v>検算</v>
      </c>
      <c r="Q116" s="13" t="str">
        <f t="shared" si="4"/>
        <v>OK or NG</v>
      </c>
    </row>
    <row r="117" spans="1:17" ht="40.049999999999997" customHeight="1">
      <c r="A117" s="1">
        <v>97</v>
      </c>
      <c r="B117" s="38"/>
      <c r="C117" s="14"/>
      <c r="D117" s="14"/>
      <c r="E117" s="21"/>
      <c r="F117" s="39"/>
      <c r="G117" s="19">
        <v>1</v>
      </c>
      <c r="H117" s="18" t="s">
        <v>36</v>
      </c>
      <c r="I117" s="40"/>
      <c r="J117" s="39"/>
      <c r="K117" s="16"/>
      <c r="L117" s="41"/>
      <c r="M117" s="43"/>
      <c r="N117" s="44"/>
      <c r="O117" s="42"/>
      <c r="P117" t="str">
        <f t="shared" si="5"/>
        <v>検算</v>
      </c>
      <c r="Q117" s="13" t="str">
        <f t="shared" si="4"/>
        <v>OK or NG</v>
      </c>
    </row>
    <row r="118" spans="1:17" ht="40.049999999999997" customHeight="1">
      <c r="A118" s="1">
        <v>98</v>
      </c>
      <c r="B118" s="38"/>
      <c r="C118" s="14"/>
      <c r="D118" s="14"/>
      <c r="E118" s="21"/>
      <c r="F118" s="39"/>
      <c r="G118" s="19">
        <v>1</v>
      </c>
      <c r="H118" s="18" t="s">
        <v>36</v>
      </c>
      <c r="I118" s="40"/>
      <c r="J118" s="39"/>
      <c r="K118" s="16"/>
      <c r="L118" s="41"/>
      <c r="M118" s="43"/>
      <c r="N118" s="44"/>
      <c r="O118" s="42"/>
      <c r="P118" t="str">
        <f t="shared" si="5"/>
        <v>検算</v>
      </c>
      <c r="Q118" s="13" t="str">
        <f t="shared" si="4"/>
        <v>OK or NG</v>
      </c>
    </row>
    <row r="119" spans="1:17" ht="40.049999999999997" customHeight="1">
      <c r="A119" s="1">
        <v>99</v>
      </c>
      <c r="B119" s="38"/>
      <c r="C119" s="14"/>
      <c r="D119" s="14"/>
      <c r="E119" s="21"/>
      <c r="F119" s="39"/>
      <c r="G119" s="19">
        <v>1</v>
      </c>
      <c r="H119" s="18" t="s">
        <v>36</v>
      </c>
      <c r="I119" s="40"/>
      <c r="J119" s="39"/>
      <c r="K119" s="16"/>
      <c r="L119" s="41"/>
      <c r="M119" s="43"/>
      <c r="N119" s="44"/>
      <c r="O119" s="42"/>
      <c r="P119" t="str">
        <f t="shared" si="5"/>
        <v>検算</v>
      </c>
      <c r="Q119" s="13" t="str">
        <f t="shared" si="4"/>
        <v>OK or NG</v>
      </c>
    </row>
    <row r="120" spans="1:17" ht="40.049999999999997" customHeight="1">
      <c r="A120" s="1">
        <v>100</v>
      </c>
      <c r="B120" s="38"/>
      <c r="C120" s="14"/>
      <c r="D120" s="14"/>
      <c r="E120" s="21"/>
      <c r="F120" s="39"/>
      <c r="G120" s="19">
        <v>1</v>
      </c>
      <c r="H120" s="18" t="s">
        <v>36</v>
      </c>
      <c r="I120" s="40"/>
      <c r="J120" s="39"/>
      <c r="K120" s="16"/>
      <c r="L120" s="41"/>
      <c r="M120" s="43"/>
      <c r="N120" s="44"/>
      <c r="O120" s="42"/>
      <c r="P120" t="str">
        <f t="shared" si="5"/>
        <v>検算</v>
      </c>
      <c r="Q120" s="13" t="str">
        <f t="shared" si="4"/>
        <v>OK or NG</v>
      </c>
    </row>
    <row r="121" spans="1:17" ht="40.049999999999997" customHeight="1">
      <c r="A121" s="1">
        <v>101</v>
      </c>
      <c r="B121" s="37"/>
      <c r="C121" s="14"/>
      <c r="D121" s="14"/>
      <c r="E121" s="21"/>
      <c r="F121" s="39"/>
      <c r="G121" s="19">
        <v>1</v>
      </c>
      <c r="H121" s="18" t="s">
        <v>36</v>
      </c>
      <c r="I121" s="40"/>
      <c r="J121" s="39"/>
      <c r="K121" s="16"/>
      <c r="L121" s="41"/>
      <c r="M121" s="43"/>
      <c r="N121" s="44"/>
      <c r="O121" s="42"/>
      <c r="P121" t="str">
        <f t="shared" si="5"/>
        <v>検算</v>
      </c>
      <c r="Q121" s="13" t="str">
        <f t="shared" si="4"/>
        <v>OK or NG</v>
      </c>
    </row>
    <row r="122" spans="1:17" ht="40.049999999999997" customHeight="1">
      <c r="A122" s="1">
        <v>102</v>
      </c>
      <c r="B122" s="38"/>
      <c r="C122" s="14"/>
      <c r="D122" s="14"/>
      <c r="E122" s="21"/>
      <c r="F122" s="39"/>
      <c r="G122" s="19">
        <v>1</v>
      </c>
      <c r="H122" s="18" t="s">
        <v>36</v>
      </c>
      <c r="I122" s="40"/>
      <c r="J122" s="39"/>
      <c r="K122" s="16"/>
      <c r="L122" s="41"/>
      <c r="M122" s="43"/>
      <c r="N122" s="44"/>
      <c r="O122" s="42"/>
      <c r="P122" t="str">
        <f t="shared" si="5"/>
        <v>検算</v>
      </c>
      <c r="Q122" s="13" t="str">
        <f t="shared" si="4"/>
        <v>OK or NG</v>
      </c>
    </row>
    <row r="123" spans="1:17" ht="40.049999999999997" customHeight="1">
      <c r="A123" s="1">
        <v>103</v>
      </c>
      <c r="B123" s="38"/>
      <c r="C123" s="14"/>
      <c r="D123" s="14"/>
      <c r="E123" s="21"/>
      <c r="F123" s="39"/>
      <c r="G123" s="19">
        <v>1</v>
      </c>
      <c r="H123" s="18" t="s">
        <v>36</v>
      </c>
      <c r="I123" s="40"/>
      <c r="J123" s="39"/>
      <c r="K123" s="16"/>
      <c r="L123" s="41"/>
      <c r="M123" s="43"/>
      <c r="N123" s="44"/>
      <c r="O123" s="42"/>
      <c r="P123" t="str">
        <f t="shared" si="5"/>
        <v>検算</v>
      </c>
      <c r="Q123" s="13" t="str">
        <f t="shared" si="4"/>
        <v>OK or NG</v>
      </c>
    </row>
    <row r="124" spans="1:17" ht="40.049999999999997" customHeight="1">
      <c r="A124" s="1">
        <v>104</v>
      </c>
      <c r="B124" s="38"/>
      <c r="C124" s="14"/>
      <c r="D124" s="14"/>
      <c r="E124" s="21"/>
      <c r="F124" s="39"/>
      <c r="G124" s="19">
        <v>1</v>
      </c>
      <c r="H124" s="18" t="s">
        <v>36</v>
      </c>
      <c r="I124" s="40"/>
      <c r="J124" s="39"/>
      <c r="K124" s="16"/>
      <c r="L124" s="41"/>
      <c r="M124" s="43"/>
      <c r="N124" s="44"/>
      <c r="O124" s="42"/>
      <c r="P124" t="str">
        <f t="shared" si="5"/>
        <v>検算</v>
      </c>
      <c r="Q124" s="13" t="str">
        <f t="shared" si="4"/>
        <v>OK or NG</v>
      </c>
    </row>
    <row r="125" spans="1:17" ht="40.049999999999997" customHeight="1">
      <c r="A125" s="1">
        <v>105</v>
      </c>
      <c r="B125" s="38"/>
      <c r="C125" s="14"/>
      <c r="D125" s="14"/>
      <c r="E125" s="21"/>
      <c r="F125" s="39"/>
      <c r="G125" s="19">
        <v>1</v>
      </c>
      <c r="H125" s="18" t="s">
        <v>36</v>
      </c>
      <c r="I125" s="40"/>
      <c r="J125" s="39"/>
      <c r="K125" s="16"/>
      <c r="L125" s="41"/>
      <c r="M125" s="43"/>
      <c r="N125" s="44"/>
      <c r="O125" s="42"/>
      <c r="P125" t="str">
        <f t="shared" si="5"/>
        <v>検算</v>
      </c>
      <c r="Q125" s="13" t="str">
        <f t="shared" si="4"/>
        <v>OK or NG</v>
      </c>
    </row>
    <row r="126" spans="1:17" ht="40.049999999999997" customHeight="1">
      <c r="A126" s="1">
        <v>106</v>
      </c>
      <c r="B126" s="38"/>
      <c r="C126" s="14"/>
      <c r="D126" s="14"/>
      <c r="E126" s="21"/>
      <c r="F126" s="39"/>
      <c r="G126" s="19">
        <v>1</v>
      </c>
      <c r="H126" s="18" t="s">
        <v>36</v>
      </c>
      <c r="I126" s="40"/>
      <c r="J126" s="39"/>
      <c r="K126" s="16"/>
      <c r="L126" s="41"/>
      <c r="M126" s="43"/>
      <c r="N126" s="44"/>
      <c r="O126" s="42"/>
      <c r="P126" t="str">
        <f t="shared" si="5"/>
        <v>検算</v>
      </c>
      <c r="Q126" s="13" t="str">
        <f t="shared" si="4"/>
        <v>OK or NG</v>
      </c>
    </row>
    <row r="127" spans="1:17" ht="40.049999999999997" customHeight="1">
      <c r="A127" s="1">
        <v>107</v>
      </c>
      <c r="B127" s="38"/>
      <c r="C127" s="14"/>
      <c r="D127" s="14"/>
      <c r="E127" s="21"/>
      <c r="F127" s="39"/>
      <c r="G127" s="19">
        <v>1</v>
      </c>
      <c r="H127" s="18" t="s">
        <v>36</v>
      </c>
      <c r="I127" s="40"/>
      <c r="J127" s="39"/>
      <c r="K127" s="16"/>
      <c r="L127" s="41"/>
      <c r="M127" s="43"/>
      <c r="N127" s="44"/>
      <c r="O127" s="42"/>
      <c r="P127" t="str">
        <f t="shared" si="5"/>
        <v>検算</v>
      </c>
      <c r="Q127" s="13" t="str">
        <f t="shared" si="4"/>
        <v>OK or NG</v>
      </c>
    </row>
    <row r="128" spans="1:17" ht="40.049999999999997" customHeight="1">
      <c r="A128" s="1">
        <v>108</v>
      </c>
      <c r="B128" s="38"/>
      <c r="C128" s="14"/>
      <c r="D128" s="14"/>
      <c r="E128" s="21"/>
      <c r="F128" s="39"/>
      <c r="G128" s="19">
        <v>1</v>
      </c>
      <c r="H128" s="18" t="s">
        <v>36</v>
      </c>
      <c r="I128" s="40"/>
      <c r="J128" s="39"/>
      <c r="K128" s="16"/>
      <c r="L128" s="41"/>
      <c r="M128" s="43"/>
      <c r="N128" s="44"/>
      <c r="O128" s="42"/>
      <c r="P128" t="str">
        <f t="shared" si="5"/>
        <v>検算</v>
      </c>
      <c r="Q128" s="13" t="str">
        <f t="shared" si="4"/>
        <v>OK or NG</v>
      </c>
    </row>
    <row r="129" spans="1:17" ht="40.049999999999997" customHeight="1">
      <c r="A129" s="1">
        <v>109</v>
      </c>
      <c r="B129" s="38"/>
      <c r="C129" s="14"/>
      <c r="D129" s="14"/>
      <c r="E129" s="21"/>
      <c r="F129" s="39"/>
      <c r="G129" s="19">
        <v>1</v>
      </c>
      <c r="H129" s="18" t="s">
        <v>36</v>
      </c>
      <c r="I129" s="40"/>
      <c r="J129" s="39"/>
      <c r="K129" s="16"/>
      <c r="L129" s="41"/>
      <c r="M129" s="43"/>
      <c r="N129" s="44"/>
      <c r="O129" s="42"/>
      <c r="P129" t="str">
        <f t="shared" si="5"/>
        <v>検算</v>
      </c>
      <c r="Q129" s="13" t="str">
        <f t="shared" si="4"/>
        <v>OK or NG</v>
      </c>
    </row>
    <row r="130" spans="1:17" ht="40.049999999999997" customHeight="1">
      <c r="A130" s="1">
        <v>110</v>
      </c>
      <c r="B130" s="38"/>
      <c r="C130" s="14"/>
      <c r="D130" s="14"/>
      <c r="E130" s="21"/>
      <c r="F130" s="39"/>
      <c r="G130" s="19">
        <v>1</v>
      </c>
      <c r="H130" s="18" t="s">
        <v>36</v>
      </c>
      <c r="I130" s="40"/>
      <c r="J130" s="39"/>
      <c r="K130" s="16"/>
      <c r="L130" s="41"/>
      <c r="M130" s="43"/>
      <c r="N130" s="44"/>
      <c r="O130" s="42"/>
      <c r="P130" t="str">
        <f t="shared" si="5"/>
        <v>検算</v>
      </c>
      <c r="Q130" s="13" t="str">
        <f t="shared" si="4"/>
        <v>OK or NG</v>
      </c>
    </row>
    <row r="131" spans="1:17" ht="40.049999999999997" customHeight="1">
      <c r="A131" s="1">
        <v>111</v>
      </c>
      <c r="B131" s="37"/>
      <c r="C131" s="14"/>
      <c r="D131" s="14"/>
      <c r="E131" s="21"/>
      <c r="F131" s="39"/>
      <c r="G131" s="19">
        <v>1</v>
      </c>
      <c r="H131" s="18" t="s">
        <v>36</v>
      </c>
      <c r="I131" s="40"/>
      <c r="J131" s="39"/>
      <c r="K131" s="16"/>
      <c r="L131" s="41"/>
      <c r="M131" s="43"/>
      <c r="N131" s="44"/>
      <c r="O131" s="42"/>
      <c r="P131" t="str">
        <f t="shared" si="5"/>
        <v>検算</v>
      </c>
      <c r="Q131" s="13" t="str">
        <f t="shared" si="4"/>
        <v>OK or NG</v>
      </c>
    </row>
    <row r="132" spans="1:17" ht="40.049999999999997" customHeight="1">
      <c r="A132" s="1">
        <v>112</v>
      </c>
      <c r="B132" s="38"/>
      <c r="C132" s="14"/>
      <c r="D132" s="14"/>
      <c r="E132" s="21"/>
      <c r="F132" s="39"/>
      <c r="G132" s="19">
        <v>1</v>
      </c>
      <c r="H132" s="18" t="s">
        <v>36</v>
      </c>
      <c r="I132" s="40"/>
      <c r="J132" s="39"/>
      <c r="K132" s="16"/>
      <c r="L132" s="41"/>
      <c r="M132" s="43"/>
      <c r="N132" s="44"/>
      <c r="O132" s="42"/>
      <c r="P132" t="str">
        <f t="shared" si="5"/>
        <v>検算</v>
      </c>
      <c r="Q132" s="13" t="str">
        <f t="shared" si="4"/>
        <v>OK or NG</v>
      </c>
    </row>
    <row r="133" spans="1:17" ht="40.049999999999997" customHeight="1">
      <c r="A133" s="1">
        <v>113</v>
      </c>
      <c r="B133" s="38"/>
      <c r="C133" s="14"/>
      <c r="D133" s="14"/>
      <c r="E133" s="21"/>
      <c r="F133" s="39"/>
      <c r="G133" s="19">
        <v>1</v>
      </c>
      <c r="H133" s="18" t="s">
        <v>36</v>
      </c>
      <c r="I133" s="40"/>
      <c r="J133" s="39"/>
      <c r="K133" s="16"/>
      <c r="L133" s="41"/>
      <c r="M133" s="43"/>
      <c r="N133" s="44"/>
      <c r="O133" s="42"/>
      <c r="P133" t="str">
        <f t="shared" si="5"/>
        <v>検算</v>
      </c>
      <c r="Q133" s="13" t="str">
        <f t="shared" si="4"/>
        <v>OK or NG</v>
      </c>
    </row>
    <row r="134" spans="1:17" ht="40.049999999999997" customHeight="1">
      <c r="A134" s="1">
        <v>114</v>
      </c>
      <c r="B134" s="38"/>
      <c r="C134" s="14"/>
      <c r="D134" s="14"/>
      <c r="E134" s="21"/>
      <c r="F134" s="39"/>
      <c r="G134" s="19">
        <v>1</v>
      </c>
      <c r="H134" s="18" t="s">
        <v>36</v>
      </c>
      <c r="I134" s="40"/>
      <c r="J134" s="39"/>
      <c r="K134" s="16"/>
      <c r="L134" s="41"/>
      <c r="M134" s="43"/>
      <c r="N134" s="44"/>
      <c r="O134" s="42"/>
      <c r="P134" t="str">
        <f t="shared" si="5"/>
        <v>検算</v>
      </c>
      <c r="Q134" s="13" t="str">
        <f t="shared" si="4"/>
        <v>OK or NG</v>
      </c>
    </row>
    <row r="135" spans="1:17" ht="40.049999999999997" customHeight="1">
      <c r="A135" s="1">
        <v>115</v>
      </c>
      <c r="B135" s="38"/>
      <c r="C135" s="14"/>
      <c r="D135" s="14"/>
      <c r="E135" s="21"/>
      <c r="F135" s="39"/>
      <c r="G135" s="19">
        <v>1</v>
      </c>
      <c r="H135" s="18" t="s">
        <v>36</v>
      </c>
      <c r="I135" s="40"/>
      <c r="J135" s="39"/>
      <c r="K135" s="16"/>
      <c r="L135" s="41"/>
      <c r="M135" s="43"/>
      <c r="N135" s="44"/>
      <c r="O135" s="42"/>
      <c r="P135" t="str">
        <f t="shared" si="5"/>
        <v>検算</v>
      </c>
      <c r="Q135" s="13" t="str">
        <f t="shared" si="4"/>
        <v>OK or NG</v>
      </c>
    </row>
    <row r="136" spans="1:17" ht="40.049999999999997" customHeight="1">
      <c r="A136" s="1">
        <v>116</v>
      </c>
      <c r="B136" s="38"/>
      <c r="C136" s="14"/>
      <c r="D136" s="14"/>
      <c r="E136" s="21"/>
      <c r="F136" s="39"/>
      <c r="G136" s="19">
        <v>1</v>
      </c>
      <c r="H136" s="18" t="s">
        <v>36</v>
      </c>
      <c r="I136" s="40"/>
      <c r="J136" s="39"/>
      <c r="K136" s="16"/>
      <c r="L136" s="41"/>
      <c r="M136" s="43"/>
      <c r="N136" s="44"/>
      <c r="O136" s="42"/>
      <c r="P136" t="str">
        <f t="shared" si="5"/>
        <v>検算</v>
      </c>
      <c r="Q136" s="13" t="str">
        <f t="shared" si="4"/>
        <v>OK or NG</v>
      </c>
    </row>
    <row r="137" spans="1:17" ht="40.049999999999997" customHeight="1">
      <c r="A137" s="1">
        <v>117</v>
      </c>
      <c r="B137" s="38"/>
      <c r="C137" s="14"/>
      <c r="D137" s="14"/>
      <c r="E137" s="21"/>
      <c r="F137" s="39"/>
      <c r="G137" s="19">
        <v>1</v>
      </c>
      <c r="H137" s="18" t="s">
        <v>36</v>
      </c>
      <c r="I137" s="40"/>
      <c r="J137" s="39"/>
      <c r="K137" s="16"/>
      <c r="L137" s="41"/>
      <c r="M137" s="43"/>
      <c r="N137" s="44"/>
      <c r="O137" s="42"/>
      <c r="P137" t="str">
        <f t="shared" si="5"/>
        <v>検算</v>
      </c>
      <c r="Q137" s="13" t="str">
        <f t="shared" si="4"/>
        <v>OK or NG</v>
      </c>
    </row>
    <row r="138" spans="1:17" ht="40.049999999999997" customHeight="1">
      <c r="A138" s="1">
        <v>118</v>
      </c>
      <c r="B138" s="38"/>
      <c r="C138" s="14"/>
      <c r="D138" s="14"/>
      <c r="E138" s="21"/>
      <c r="F138" s="39"/>
      <c r="G138" s="19">
        <v>1</v>
      </c>
      <c r="H138" s="18" t="s">
        <v>36</v>
      </c>
      <c r="I138" s="40"/>
      <c r="J138" s="39"/>
      <c r="K138" s="16"/>
      <c r="L138" s="41"/>
      <c r="M138" s="43"/>
      <c r="N138" s="44"/>
      <c r="O138" s="42"/>
      <c r="P138" t="str">
        <f t="shared" si="5"/>
        <v>検算</v>
      </c>
      <c r="Q138" s="13" t="str">
        <f t="shared" si="4"/>
        <v>OK or NG</v>
      </c>
    </row>
    <row r="139" spans="1:17" ht="40.049999999999997" customHeight="1">
      <c r="A139" s="1">
        <v>119</v>
      </c>
      <c r="B139" s="38"/>
      <c r="C139" s="14"/>
      <c r="D139" s="14"/>
      <c r="E139" s="21"/>
      <c r="F139" s="39"/>
      <c r="G139" s="19">
        <v>1</v>
      </c>
      <c r="H139" s="18" t="s">
        <v>36</v>
      </c>
      <c r="I139" s="40"/>
      <c r="J139" s="39"/>
      <c r="K139" s="16"/>
      <c r="L139" s="41"/>
      <c r="M139" s="43"/>
      <c r="N139" s="44"/>
      <c r="O139" s="42"/>
      <c r="P139" t="str">
        <f t="shared" si="5"/>
        <v>検算</v>
      </c>
      <c r="Q139" s="13" t="str">
        <f t="shared" si="4"/>
        <v>OK or NG</v>
      </c>
    </row>
    <row r="140" spans="1:17" ht="40.049999999999997" customHeight="1">
      <c r="A140" s="1">
        <v>120</v>
      </c>
      <c r="B140" s="38"/>
      <c r="C140" s="14"/>
      <c r="D140" s="14"/>
      <c r="E140" s="21"/>
      <c r="F140" s="39"/>
      <c r="G140" s="19">
        <v>1</v>
      </c>
      <c r="H140" s="18" t="s">
        <v>36</v>
      </c>
      <c r="I140" s="40"/>
      <c r="J140" s="39"/>
      <c r="K140" s="16"/>
      <c r="L140" s="41"/>
      <c r="M140" s="43"/>
      <c r="N140" s="44"/>
      <c r="O140" s="42"/>
      <c r="P140" t="str">
        <f t="shared" si="5"/>
        <v>検算</v>
      </c>
      <c r="Q140" s="13" t="str">
        <f t="shared" si="4"/>
        <v>OK or NG</v>
      </c>
    </row>
    <row r="141" spans="1:17" ht="40.049999999999997" customHeight="1">
      <c r="A141" s="1">
        <v>121</v>
      </c>
      <c r="B141" s="37"/>
      <c r="C141" s="14"/>
      <c r="D141" s="14"/>
      <c r="E141" s="21"/>
      <c r="F141" s="39"/>
      <c r="G141" s="19">
        <v>1</v>
      </c>
      <c r="H141" s="18" t="s">
        <v>36</v>
      </c>
      <c r="I141" s="40"/>
      <c r="J141" s="39"/>
      <c r="K141" s="16"/>
      <c r="L141" s="41"/>
      <c r="M141" s="43"/>
      <c r="N141" s="44"/>
      <c r="O141" s="42"/>
      <c r="P141" t="str">
        <f t="shared" si="5"/>
        <v>検算</v>
      </c>
      <c r="Q141" s="13" t="str">
        <f t="shared" si="4"/>
        <v>OK or NG</v>
      </c>
    </row>
    <row r="142" spans="1:17" ht="40.049999999999997" customHeight="1">
      <c r="A142" s="1">
        <v>122</v>
      </c>
      <c r="B142" s="38"/>
      <c r="C142" s="14"/>
      <c r="D142" s="14"/>
      <c r="E142" s="21"/>
      <c r="F142" s="39"/>
      <c r="G142" s="19">
        <v>1</v>
      </c>
      <c r="H142" s="18" t="s">
        <v>36</v>
      </c>
      <c r="I142" s="40"/>
      <c r="J142" s="39"/>
      <c r="K142" s="16"/>
      <c r="L142" s="41"/>
      <c r="M142" s="43"/>
      <c r="N142" s="44"/>
      <c r="O142" s="42"/>
      <c r="P142" t="str">
        <f t="shared" si="5"/>
        <v>検算</v>
      </c>
      <c r="Q142" s="13" t="str">
        <f t="shared" si="4"/>
        <v>OK or NG</v>
      </c>
    </row>
    <row r="143" spans="1:17" ht="40.049999999999997" customHeight="1">
      <c r="A143" s="1">
        <v>123</v>
      </c>
      <c r="B143" s="38"/>
      <c r="C143" s="14"/>
      <c r="D143" s="14"/>
      <c r="E143" s="21"/>
      <c r="F143" s="39"/>
      <c r="G143" s="19">
        <v>1</v>
      </c>
      <c r="H143" s="18" t="s">
        <v>36</v>
      </c>
      <c r="I143" s="40"/>
      <c r="J143" s="39"/>
      <c r="K143" s="16"/>
      <c r="L143" s="41"/>
      <c r="M143" s="43"/>
      <c r="N143" s="44"/>
      <c r="O143" s="42"/>
      <c r="P143" t="str">
        <f t="shared" si="5"/>
        <v>検算</v>
      </c>
      <c r="Q143" s="13" t="str">
        <f t="shared" si="4"/>
        <v>OK or NG</v>
      </c>
    </row>
    <row r="144" spans="1:17" ht="40.049999999999997" customHeight="1">
      <c r="A144" s="1">
        <v>124</v>
      </c>
      <c r="B144" s="38"/>
      <c r="C144" s="14"/>
      <c r="D144" s="14"/>
      <c r="E144" s="21"/>
      <c r="F144" s="39"/>
      <c r="G144" s="19">
        <v>1</v>
      </c>
      <c r="H144" s="18" t="s">
        <v>36</v>
      </c>
      <c r="I144" s="40"/>
      <c r="J144" s="39"/>
      <c r="K144" s="16"/>
      <c r="L144" s="41"/>
      <c r="M144" s="43"/>
      <c r="N144" s="44"/>
      <c r="O144" s="42"/>
      <c r="P144" t="str">
        <f t="shared" si="5"/>
        <v>検算</v>
      </c>
      <c r="Q144" s="13" t="str">
        <f t="shared" si="4"/>
        <v>OK or NG</v>
      </c>
    </row>
    <row r="145" spans="1:17" ht="40.049999999999997" customHeight="1">
      <c r="A145" s="1">
        <v>125</v>
      </c>
      <c r="B145" s="38"/>
      <c r="C145" s="14"/>
      <c r="D145" s="14"/>
      <c r="E145" s="21"/>
      <c r="F145" s="39"/>
      <c r="G145" s="19">
        <v>1</v>
      </c>
      <c r="H145" s="18" t="s">
        <v>36</v>
      </c>
      <c r="I145" s="40"/>
      <c r="J145" s="39"/>
      <c r="K145" s="16"/>
      <c r="L145" s="41"/>
      <c r="M145" s="43"/>
      <c r="N145" s="44"/>
      <c r="O145" s="42"/>
      <c r="P145" t="str">
        <f t="shared" si="5"/>
        <v>検算</v>
      </c>
      <c r="Q145" s="13" t="str">
        <f t="shared" si="4"/>
        <v>OK or NG</v>
      </c>
    </row>
    <row r="146" spans="1:17" ht="40.049999999999997" customHeight="1">
      <c r="A146" s="1">
        <v>126</v>
      </c>
      <c r="B146" s="38"/>
      <c r="C146" s="14"/>
      <c r="D146" s="14"/>
      <c r="E146" s="21"/>
      <c r="F146" s="39"/>
      <c r="G146" s="19">
        <v>1</v>
      </c>
      <c r="H146" s="18" t="s">
        <v>36</v>
      </c>
      <c r="I146" s="40"/>
      <c r="J146" s="39"/>
      <c r="K146" s="16"/>
      <c r="L146" s="41"/>
      <c r="M146" s="43"/>
      <c r="N146" s="44"/>
      <c r="O146" s="42"/>
      <c r="P146" t="str">
        <f t="shared" si="5"/>
        <v>検算</v>
      </c>
      <c r="Q146" s="13" t="str">
        <f t="shared" si="4"/>
        <v>OK or NG</v>
      </c>
    </row>
    <row r="147" spans="1:17" ht="40.049999999999997" customHeight="1">
      <c r="A147" s="1">
        <v>127</v>
      </c>
      <c r="B147" s="38"/>
      <c r="C147" s="14"/>
      <c r="D147" s="14"/>
      <c r="E147" s="21"/>
      <c r="F147" s="39"/>
      <c r="G147" s="19">
        <v>1</v>
      </c>
      <c r="H147" s="18" t="s">
        <v>36</v>
      </c>
      <c r="I147" s="40"/>
      <c r="J147" s="39"/>
      <c r="K147" s="16"/>
      <c r="L147" s="41"/>
      <c r="M147" s="43"/>
      <c r="N147" s="44"/>
      <c r="O147" s="42"/>
      <c r="P147" t="str">
        <f t="shared" si="5"/>
        <v>検算</v>
      </c>
      <c r="Q147" s="13" t="str">
        <f t="shared" si="4"/>
        <v>OK or NG</v>
      </c>
    </row>
    <row r="148" spans="1:17" ht="40.049999999999997" customHeight="1">
      <c r="A148" s="1">
        <v>128</v>
      </c>
      <c r="B148" s="38"/>
      <c r="C148" s="14"/>
      <c r="D148" s="14"/>
      <c r="E148" s="21"/>
      <c r="F148" s="39"/>
      <c r="G148" s="19">
        <v>1</v>
      </c>
      <c r="H148" s="18" t="s">
        <v>36</v>
      </c>
      <c r="I148" s="40"/>
      <c r="J148" s="39"/>
      <c r="K148" s="16"/>
      <c r="L148" s="41"/>
      <c r="M148" s="43"/>
      <c r="N148" s="44"/>
      <c r="O148" s="42"/>
      <c r="P148" t="str">
        <f t="shared" si="5"/>
        <v>検算</v>
      </c>
      <c r="Q148" s="13" t="str">
        <f t="shared" si="4"/>
        <v>OK or NG</v>
      </c>
    </row>
    <row r="149" spans="1:17" ht="40.049999999999997" customHeight="1">
      <c r="A149" s="1">
        <v>129</v>
      </c>
      <c r="B149" s="38"/>
      <c r="C149" s="14"/>
      <c r="D149" s="14"/>
      <c r="E149" s="21"/>
      <c r="F149" s="39"/>
      <c r="G149" s="19">
        <v>1</v>
      </c>
      <c r="H149" s="18" t="s">
        <v>36</v>
      </c>
      <c r="I149" s="40"/>
      <c r="J149" s="39"/>
      <c r="K149" s="16"/>
      <c r="L149" s="41"/>
      <c r="M149" s="43"/>
      <c r="N149" s="44"/>
      <c r="O149" s="42"/>
      <c r="P149" t="str">
        <f t="shared" si="5"/>
        <v>検算</v>
      </c>
      <c r="Q149" s="13" t="str">
        <f t="shared" si="4"/>
        <v>OK or NG</v>
      </c>
    </row>
    <row r="150" spans="1:17" ht="40.049999999999997" customHeight="1">
      <c r="A150" s="1">
        <v>130</v>
      </c>
      <c r="B150" s="38"/>
      <c r="C150" s="14"/>
      <c r="D150" s="14"/>
      <c r="E150" s="21"/>
      <c r="F150" s="39"/>
      <c r="G150" s="19">
        <v>1</v>
      </c>
      <c r="H150" s="18" t="s">
        <v>36</v>
      </c>
      <c r="I150" s="40"/>
      <c r="J150" s="39"/>
      <c r="K150" s="16"/>
      <c r="L150" s="41"/>
      <c r="M150" s="43"/>
      <c r="N150" s="44"/>
      <c r="O150" s="42"/>
      <c r="P150" t="str">
        <f t="shared" si="5"/>
        <v>検算</v>
      </c>
      <c r="Q150" s="13" t="str">
        <f t="shared" si="4"/>
        <v>OK or NG</v>
      </c>
    </row>
    <row r="151" spans="1:17" ht="40.049999999999997" customHeight="1">
      <c r="A151" s="1">
        <v>131</v>
      </c>
      <c r="B151" s="37"/>
      <c r="C151" s="14"/>
      <c r="D151" s="14"/>
      <c r="E151" s="21"/>
      <c r="F151" s="39"/>
      <c r="G151" s="19">
        <v>1</v>
      </c>
      <c r="H151" s="18" t="s">
        <v>36</v>
      </c>
      <c r="I151" s="40"/>
      <c r="J151" s="39"/>
      <c r="K151" s="16"/>
      <c r="L151" s="41"/>
      <c r="M151" s="43"/>
      <c r="N151" s="44"/>
      <c r="O151" s="42"/>
      <c r="P151" t="str">
        <f t="shared" si="5"/>
        <v>検算</v>
      </c>
      <c r="Q151" s="13" t="str">
        <f t="shared" si="4"/>
        <v>OK or NG</v>
      </c>
    </row>
    <row r="152" spans="1:17" ht="40.049999999999997" customHeight="1">
      <c r="A152" s="1">
        <v>132</v>
      </c>
      <c r="B152" s="38"/>
      <c r="C152" s="14"/>
      <c r="D152" s="14"/>
      <c r="E152" s="21"/>
      <c r="F152" s="39"/>
      <c r="G152" s="19">
        <v>1</v>
      </c>
      <c r="H152" s="18" t="s">
        <v>36</v>
      </c>
      <c r="I152" s="40"/>
      <c r="J152" s="39"/>
      <c r="K152" s="16"/>
      <c r="L152" s="41"/>
      <c r="M152" s="43"/>
      <c r="N152" s="44"/>
      <c r="O152" s="42"/>
      <c r="P152" t="str">
        <f t="shared" si="5"/>
        <v>検算</v>
      </c>
      <c r="Q152" s="13" t="str">
        <f t="shared" si="4"/>
        <v>OK or NG</v>
      </c>
    </row>
    <row r="153" spans="1:17" ht="40.049999999999997" customHeight="1">
      <c r="A153" s="1">
        <v>133</v>
      </c>
      <c r="B153" s="38"/>
      <c r="C153" s="14"/>
      <c r="D153" s="14"/>
      <c r="E153" s="21"/>
      <c r="F153" s="39"/>
      <c r="G153" s="19">
        <v>1</v>
      </c>
      <c r="H153" s="18" t="s">
        <v>36</v>
      </c>
      <c r="I153" s="40"/>
      <c r="J153" s="39"/>
      <c r="K153" s="16"/>
      <c r="L153" s="41"/>
      <c r="M153" s="43"/>
      <c r="N153" s="44"/>
      <c r="O153" s="42"/>
      <c r="P153" t="str">
        <f t="shared" si="5"/>
        <v>検算</v>
      </c>
      <c r="Q153" s="13" t="str">
        <f t="shared" si="4"/>
        <v>OK or NG</v>
      </c>
    </row>
    <row r="154" spans="1:17" ht="40.049999999999997" customHeight="1">
      <c r="A154" s="1">
        <v>134</v>
      </c>
      <c r="B154" s="38"/>
      <c r="C154" s="14"/>
      <c r="D154" s="14"/>
      <c r="E154" s="21"/>
      <c r="F154" s="39"/>
      <c r="G154" s="19">
        <v>1</v>
      </c>
      <c r="H154" s="18" t="s">
        <v>36</v>
      </c>
      <c r="I154" s="40"/>
      <c r="J154" s="39"/>
      <c r="K154" s="16"/>
      <c r="L154" s="41"/>
      <c r="M154" s="43"/>
      <c r="N154" s="44"/>
      <c r="O154" s="42"/>
      <c r="P154" t="str">
        <f t="shared" si="5"/>
        <v>検算</v>
      </c>
      <c r="Q154" s="13" t="str">
        <f t="shared" si="4"/>
        <v>OK or NG</v>
      </c>
    </row>
    <row r="155" spans="1:17" ht="40.049999999999997" customHeight="1">
      <c r="A155" s="1">
        <v>135</v>
      </c>
      <c r="B155" s="38"/>
      <c r="C155" s="14"/>
      <c r="D155" s="14"/>
      <c r="E155" s="21"/>
      <c r="F155" s="39"/>
      <c r="G155" s="19">
        <v>1</v>
      </c>
      <c r="H155" s="18" t="s">
        <v>36</v>
      </c>
      <c r="I155" s="40"/>
      <c r="J155" s="39"/>
      <c r="K155" s="16"/>
      <c r="L155" s="41"/>
      <c r="M155" s="43"/>
      <c r="N155" s="44"/>
      <c r="O155" s="42"/>
      <c r="P155" t="str">
        <f t="shared" si="5"/>
        <v>検算</v>
      </c>
      <c r="Q155" s="13" t="str">
        <f t="shared" si="4"/>
        <v>OK or NG</v>
      </c>
    </row>
    <row r="156" spans="1:17" ht="40.049999999999997" customHeight="1">
      <c r="A156" s="1">
        <v>136</v>
      </c>
      <c r="B156" s="38"/>
      <c r="C156" s="14"/>
      <c r="D156" s="14"/>
      <c r="E156" s="21"/>
      <c r="F156" s="39"/>
      <c r="G156" s="19">
        <v>1</v>
      </c>
      <c r="H156" s="18" t="s">
        <v>36</v>
      </c>
      <c r="I156" s="40"/>
      <c r="J156" s="39"/>
      <c r="K156" s="16"/>
      <c r="L156" s="41"/>
      <c r="M156" s="43"/>
      <c r="N156" s="44"/>
      <c r="O156" s="42"/>
      <c r="P156" t="str">
        <f t="shared" si="5"/>
        <v>検算</v>
      </c>
      <c r="Q156" s="13" t="str">
        <f t="shared" si="4"/>
        <v>OK or NG</v>
      </c>
    </row>
    <row r="157" spans="1:17" ht="40.049999999999997" customHeight="1">
      <c r="A157" s="1">
        <v>137</v>
      </c>
      <c r="B157" s="38"/>
      <c r="C157" s="14"/>
      <c r="D157" s="14"/>
      <c r="E157" s="21"/>
      <c r="F157" s="39"/>
      <c r="G157" s="19">
        <v>1</v>
      </c>
      <c r="H157" s="18" t="s">
        <v>36</v>
      </c>
      <c r="I157" s="40"/>
      <c r="J157" s="39"/>
      <c r="K157" s="16"/>
      <c r="L157" s="41"/>
      <c r="M157" s="43"/>
      <c r="N157" s="44"/>
      <c r="O157" s="42"/>
      <c r="P157" t="str">
        <f t="shared" si="5"/>
        <v>検算</v>
      </c>
      <c r="Q157" s="13" t="str">
        <f t="shared" si="4"/>
        <v>OK or NG</v>
      </c>
    </row>
    <row r="158" spans="1:17" ht="40.049999999999997" customHeight="1">
      <c r="A158" s="1">
        <v>138</v>
      </c>
      <c r="B158" s="38"/>
      <c r="C158" s="14"/>
      <c r="D158" s="14"/>
      <c r="E158" s="21"/>
      <c r="F158" s="39"/>
      <c r="G158" s="19">
        <v>1</v>
      </c>
      <c r="H158" s="18" t="s">
        <v>36</v>
      </c>
      <c r="I158" s="40"/>
      <c r="J158" s="39"/>
      <c r="K158" s="16"/>
      <c r="L158" s="41"/>
      <c r="M158" s="43"/>
      <c r="N158" s="44"/>
      <c r="O158" s="42"/>
      <c r="P158" t="str">
        <f t="shared" si="5"/>
        <v>検算</v>
      </c>
      <c r="Q158" s="13" t="str">
        <f t="shared" si="4"/>
        <v>OK or NG</v>
      </c>
    </row>
    <row r="159" spans="1:17" ht="40.049999999999997" customHeight="1">
      <c r="A159" s="1">
        <v>139</v>
      </c>
      <c r="B159" s="38"/>
      <c r="C159" s="14"/>
      <c r="D159" s="14"/>
      <c r="E159" s="21"/>
      <c r="F159" s="39"/>
      <c r="G159" s="19">
        <v>1</v>
      </c>
      <c r="H159" s="18" t="s">
        <v>36</v>
      </c>
      <c r="I159" s="40"/>
      <c r="J159" s="39"/>
      <c r="K159" s="16"/>
      <c r="L159" s="41"/>
      <c r="M159" s="43"/>
      <c r="N159" s="44"/>
      <c r="O159" s="42"/>
      <c r="P159" t="str">
        <f t="shared" si="5"/>
        <v>検算</v>
      </c>
      <c r="Q159" s="13" t="str">
        <f t="shared" si="4"/>
        <v>OK or NG</v>
      </c>
    </row>
    <row r="160" spans="1:17" ht="40.049999999999997" customHeight="1">
      <c r="A160" s="1">
        <v>140</v>
      </c>
      <c r="B160" s="38"/>
      <c r="C160" s="14"/>
      <c r="D160" s="14"/>
      <c r="E160" s="21"/>
      <c r="F160" s="39"/>
      <c r="G160" s="19">
        <v>1</v>
      </c>
      <c r="H160" s="18" t="s">
        <v>36</v>
      </c>
      <c r="I160" s="40"/>
      <c r="J160" s="39"/>
      <c r="K160" s="16"/>
      <c r="L160" s="41"/>
      <c r="M160" s="43"/>
      <c r="N160" s="44"/>
      <c r="O160" s="42"/>
      <c r="P160" t="str">
        <f t="shared" si="5"/>
        <v>検算</v>
      </c>
      <c r="Q160" s="13" t="str">
        <f t="shared" ref="Q160:Q223" si="6">IF(J160="","OK or NG",IF(J160=P160,"OK","NG"))</f>
        <v>OK or NG</v>
      </c>
    </row>
    <row r="161" spans="1:17" ht="40.049999999999997" customHeight="1">
      <c r="A161" s="1">
        <v>141</v>
      </c>
      <c r="B161" s="37"/>
      <c r="C161" s="14"/>
      <c r="D161" s="14"/>
      <c r="E161" s="21"/>
      <c r="F161" s="39"/>
      <c r="G161" s="19">
        <v>1</v>
      </c>
      <c r="H161" s="18" t="s">
        <v>36</v>
      </c>
      <c r="I161" s="40"/>
      <c r="J161" s="39"/>
      <c r="K161" s="16"/>
      <c r="L161" s="41"/>
      <c r="M161" s="43"/>
      <c r="N161" s="44"/>
      <c r="O161" s="42"/>
      <c r="P161" t="str">
        <f t="shared" ref="P161:P224" si="7">IF(F161="","検算",ROUNDDOWN(F161/I161,0))</f>
        <v>検算</v>
      </c>
      <c r="Q161" s="13" t="str">
        <f t="shared" si="6"/>
        <v>OK or NG</v>
      </c>
    </row>
    <row r="162" spans="1:17" ht="40.049999999999997" customHeight="1">
      <c r="A162" s="1">
        <v>142</v>
      </c>
      <c r="B162" s="38"/>
      <c r="C162" s="14"/>
      <c r="D162" s="14"/>
      <c r="E162" s="21"/>
      <c r="F162" s="39"/>
      <c r="G162" s="19">
        <v>1</v>
      </c>
      <c r="H162" s="18" t="s">
        <v>36</v>
      </c>
      <c r="I162" s="40"/>
      <c r="J162" s="39"/>
      <c r="K162" s="16"/>
      <c r="L162" s="41"/>
      <c r="M162" s="43"/>
      <c r="N162" s="44"/>
      <c r="O162" s="42"/>
      <c r="P162" t="str">
        <f t="shared" si="7"/>
        <v>検算</v>
      </c>
      <c r="Q162" s="13" t="str">
        <f t="shared" si="6"/>
        <v>OK or NG</v>
      </c>
    </row>
    <row r="163" spans="1:17" ht="40.049999999999997" customHeight="1">
      <c r="A163" s="1">
        <v>143</v>
      </c>
      <c r="B163" s="38"/>
      <c r="C163" s="14"/>
      <c r="D163" s="14"/>
      <c r="E163" s="21"/>
      <c r="F163" s="39"/>
      <c r="G163" s="19">
        <v>1</v>
      </c>
      <c r="H163" s="18" t="s">
        <v>36</v>
      </c>
      <c r="I163" s="40"/>
      <c r="J163" s="39"/>
      <c r="K163" s="16"/>
      <c r="L163" s="41"/>
      <c r="M163" s="43"/>
      <c r="N163" s="44"/>
      <c r="O163" s="42"/>
      <c r="P163" t="str">
        <f t="shared" si="7"/>
        <v>検算</v>
      </c>
      <c r="Q163" s="13" t="str">
        <f t="shared" si="6"/>
        <v>OK or NG</v>
      </c>
    </row>
    <row r="164" spans="1:17" ht="40.049999999999997" customHeight="1">
      <c r="A164" s="1">
        <v>144</v>
      </c>
      <c r="B164" s="38"/>
      <c r="C164" s="14"/>
      <c r="D164" s="14"/>
      <c r="E164" s="21"/>
      <c r="F164" s="39"/>
      <c r="G164" s="19">
        <v>1</v>
      </c>
      <c r="H164" s="18" t="s">
        <v>36</v>
      </c>
      <c r="I164" s="40"/>
      <c r="J164" s="39"/>
      <c r="K164" s="16"/>
      <c r="L164" s="41"/>
      <c r="M164" s="43"/>
      <c r="N164" s="44"/>
      <c r="O164" s="42"/>
      <c r="P164" t="str">
        <f t="shared" si="7"/>
        <v>検算</v>
      </c>
      <c r="Q164" s="13" t="str">
        <f t="shared" si="6"/>
        <v>OK or NG</v>
      </c>
    </row>
    <row r="165" spans="1:17" ht="40.049999999999997" customHeight="1">
      <c r="A165" s="1">
        <v>145</v>
      </c>
      <c r="B165" s="38"/>
      <c r="C165" s="14"/>
      <c r="D165" s="14"/>
      <c r="E165" s="21"/>
      <c r="F165" s="39"/>
      <c r="G165" s="19">
        <v>1</v>
      </c>
      <c r="H165" s="18" t="s">
        <v>36</v>
      </c>
      <c r="I165" s="40"/>
      <c r="J165" s="39"/>
      <c r="K165" s="16"/>
      <c r="L165" s="41"/>
      <c r="M165" s="43"/>
      <c r="N165" s="44"/>
      <c r="O165" s="42"/>
      <c r="P165" t="str">
        <f t="shared" si="7"/>
        <v>検算</v>
      </c>
      <c r="Q165" s="13" t="str">
        <f t="shared" si="6"/>
        <v>OK or NG</v>
      </c>
    </row>
    <row r="166" spans="1:17" ht="40.049999999999997" customHeight="1">
      <c r="A166" s="1">
        <v>146</v>
      </c>
      <c r="B166" s="38"/>
      <c r="C166" s="14"/>
      <c r="D166" s="14"/>
      <c r="E166" s="21"/>
      <c r="F166" s="39"/>
      <c r="G166" s="19">
        <v>1</v>
      </c>
      <c r="H166" s="18" t="s">
        <v>36</v>
      </c>
      <c r="I166" s="40"/>
      <c r="J166" s="39"/>
      <c r="K166" s="16"/>
      <c r="L166" s="41"/>
      <c r="M166" s="43"/>
      <c r="N166" s="44"/>
      <c r="O166" s="42"/>
      <c r="P166" t="str">
        <f t="shared" si="7"/>
        <v>検算</v>
      </c>
      <c r="Q166" s="13" t="str">
        <f t="shared" si="6"/>
        <v>OK or NG</v>
      </c>
    </row>
    <row r="167" spans="1:17" ht="40.049999999999997" customHeight="1">
      <c r="A167" s="1">
        <v>147</v>
      </c>
      <c r="B167" s="38"/>
      <c r="C167" s="14"/>
      <c r="D167" s="14"/>
      <c r="E167" s="21"/>
      <c r="F167" s="39"/>
      <c r="G167" s="19">
        <v>1</v>
      </c>
      <c r="H167" s="18" t="s">
        <v>36</v>
      </c>
      <c r="I167" s="40"/>
      <c r="J167" s="39"/>
      <c r="K167" s="16"/>
      <c r="L167" s="41"/>
      <c r="M167" s="43"/>
      <c r="N167" s="44"/>
      <c r="O167" s="42"/>
      <c r="P167" t="str">
        <f t="shared" si="7"/>
        <v>検算</v>
      </c>
      <c r="Q167" s="13" t="str">
        <f t="shared" si="6"/>
        <v>OK or NG</v>
      </c>
    </row>
    <row r="168" spans="1:17" ht="40.049999999999997" customHeight="1">
      <c r="A168" s="1">
        <v>148</v>
      </c>
      <c r="B168" s="38"/>
      <c r="C168" s="14"/>
      <c r="D168" s="14"/>
      <c r="E168" s="21"/>
      <c r="F168" s="39"/>
      <c r="G168" s="19">
        <v>1</v>
      </c>
      <c r="H168" s="18" t="s">
        <v>36</v>
      </c>
      <c r="I168" s="40"/>
      <c r="J168" s="39"/>
      <c r="K168" s="16"/>
      <c r="L168" s="41"/>
      <c r="M168" s="43"/>
      <c r="N168" s="44"/>
      <c r="O168" s="42"/>
      <c r="P168" t="str">
        <f t="shared" si="7"/>
        <v>検算</v>
      </c>
      <c r="Q168" s="13" t="str">
        <f t="shared" si="6"/>
        <v>OK or NG</v>
      </c>
    </row>
    <row r="169" spans="1:17" ht="40.049999999999997" customHeight="1">
      <c r="A169" s="1">
        <v>149</v>
      </c>
      <c r="B169" s="38"/>
      <c r="C169" s="14"/>
      <c r="D169" s="14"/>
      <c r="E169" s="21"/>
      <c r="F169" s="39"/>
      <c r="G169" s="19">
        <v>1</v>
      </c>
      <c r="H169" s="18" t="s">
        <v>36</v>
      </c>
      <c r="I169" s="40"/>
      <c r="J169" s="39"/>
      <c r="K169" s="16"/>
      <c r="L169" s="41"/>
      <c r="M169" s="43"/>
      <c r="N169" s="44"/>
      <c r="O169" s="42"/>
      <c r="P169" t="str">
        <f t="shared" si="7"/>
        <v>検算</v>
      </c>
      <c r="Q169" s="13" t="str">
        <f t="shared" si="6"/>
        <v>OK or NG</v>
      </c>
    </row>
    <row r="170" spans="1:17" ht="40.049999999999997" customHeight="1">
      <c r="A170" s="1">
        <v>150</v>
      </c>
      <c r="B170" s="38"/>
      <c r="C170" s="14"/>
      <c r="D170" s="14"/>
      <c r="E170" s="21"/>
      <c r="F170" s="39"/>
      <c r="G170" s="19">
        <v>1</v>
      </c>
      <c r="H170" s="18" t="s">
        <v>36</v>
      </c>
      <c r="I170" s="40"/>
      <c r="J170" s="39"/>
      <c r="K170" s="16"/>
      <c r="L170" s="41"/>
      <c r="M170" s="43"/>
      <c r="N170" s="44"/>
      <c r="O170" s="42"/>
      <c r="P170" t="str">
        <f t="shared" si="7"/>
        <v>検算</v>
      </c>
      <c r="Q170" s="13" t="str">
        <f t="shared" si="6"/>
        <v>OK or NG</v>
      </c>
    </row>
    <row r="171" spans="1:17" ht="40.049999999999997" customHeight="1">
      <c r="A171" s="1">
        <v>151</v>
      </c>
      <c r="B171" s="37"/>
      <c r="C171" s="14"/>
      <c r="D171" s="14"/>
      <c r="E171" s="21"/>
      <c r="F171" s="39"/>
      <c r="G171" s="19">
        <v>1</v>
      </c>
      <c r="H171" s="18" t="s">
        <v>36</v>
      </c>
      <c r="I171" s="40"/>
      <c r="J171" s="39"/>
      <c r="K171" s="16"/>
      <c r="L171" s="41"/>
      <c r="M171" s="43"/>
      <c r="N171" s="44"/>
      <c r="O171" s="42"/>
      <c r="P171" t="str">
        <f t="shared" si="7"/>
        <v>検算</v>
      </c>
      <c r="Q171" s="13" t="str">
        <f t="shared" si="6"/>
        <v>OK or NG</v>
      </c>
    </row>
    <row r="172" spans="1:17" ht="40.049999999999997" customHeight="1">
      <c r="A172" s="1">
        <v>152</v>
      </c>
      <c r="B172" s="38"/>
      <c r="C172" s="14"/>
      <c r="D172" s="14"/>
      <c r="E172" s="21"/>
      <c r="F172" s="39"/>
      <c r="G172" s="19">
        <v>1</v>
      </c>
      <c r="H172" s="18" t="s">
        <v>36</v>
      </c>
      <c r="I172" s="40"/>
      <c r="J172" s="39"/>
      <c r="K172" s="16"/>
      <c r="L172" s="41"/>
      <c r="M172" s="43"/>
      <c r="N172" s="44"/>
      <c r="O172" s="42"/>
      <c r="P172" t="str">
        <f t="shared" si="7"/>
        <v>検算</v>
      </c>
      <c r="Q172" s="13" t="str">
        <f t="shared" si="6"/>
        <v>OK or NG</v>
      </c>
    </row>
    <row r="173" spans="1:17" ht="40.049999999999997" customHeight="1">
      <c r="A173" s="1">
        <v>153</v>
      </c>
      <c r="B173" s="38"/>
      <c r="C173" s="14"/>
      <c r="D173" s="14"/>
      <c r="E173" s="21"/>
      <c r="F173" s="39"/>
      <c r="G173" s="19">
        <v>1</v>
      </c>
      <c r="H173" s="18" t="s">
        <v>36</v>
      </c>
      <c r="I173" s="40"/>
      <c r="J173" s="39"/>
      <c r="K173" s="16"/>
      <c r="L173" s="41"/>
      <c r="M173" s="43"/>
      <c r="N173" s="44"/>
      <c r="O173" s="42"/>
      <c r="P173" t="str">
        <f t="shared" si="7"/>
        <v>検算</v>
      </c>
      <c r="Q173" s="13" t="str">
        <f t="shared" si="6"/>
        <v>OK or NG</v>
      </c>
    </row>
    <row r="174" spans="1:17" ht="40.049999999999997" customHeight="1">
      <c r="A174" s="1">
        <v>154</v>
      </c>
      <c r="B174" s="38"/>
      <c r="C174" s="14"/>
      <c r="D174" s="14"/>
      <c r="E174" s="21"/>
      <c r="F174" s="39"/>
      <c r="G174" s="19">
        <v>1</v>
      </c>
      <c r="H174" s="18" t="s">
        <v>36</v>
      </c>
      <c r="I174" s="40"/>
      <c r="J174" s="39"/>
      <c r="K174" s="16"/>
      <c r="L174" s="41"/>
      <c r="M174" s="43"/>
      <c r="N174" s="44"/>
      <c r="O174" s="42"/>
      <c r="P174" t="str">
        <f t="shared" si="7"/>
        <v>検算</v>
      </c>
      <c r="Q174" s="13" t="str">
        <f t="shared" si="6"/>
        <v>OK or NG</v>
      </c>
    </row>
    <row r="175" spans="1:17" ht="40.049999999999997" customHeight="1">
      <c r="A175" s="1">
        <v>155</v>
      </c>
      <c r="B175" s="38"/>
      <c r="C175" s="14"/>
      <c r="D175" s="14"/>
      <c r="E175" s="21"/>
      <c r="F175" s="39"/>
      <c r="G175" s="19">
        <v>1</v>
      </c>
      <c r="H175" s="18" t="s">
        <v>36</v>
      </c>
      <c r="I175" s="40"/>
      <c r="J175" s="39"/>
      <c r="K175" s="16"/>
      <c r="L175" s="41"/>
      <c r="M175" s="43"/>
      <c r="N175" s="44"/>
      <c r="O175" s="42"/>
      <c r="P175" t="str">
        <f t="shared" si="7"/>
        <v>検算</v>
      </c>
      <c r="Q175" s="13" t="str">
        <f t="shared" si="6"/>
        <v>OK or NG</v>
      </c>
    </row>
    <row r="176" spans="1:17" ht="40.049999999999997" customHeight="1">
      <c r="A176" s="1">
        <v>156</v>
      </c>
      <c r="B176" s="38"/>
      <c r="C176" s="14"/>
      <c r="D176" s="14"/>
      <c r="E176" s="21"/>
      <c r="F176" s="39"/>
      <c r="G176" s="19">
        <v>1</v>
      </c>
      <c r="H176" s="18" t="s">
        <v>36</v>
      </c>
      <c r="I176" s="40"/>
      <c r="J176" s="39"/>
      <c r="K176" s="16"/>
      <c r="L176" s="41"/>
      <c r="M176" s="43"/>
      <c r="N176" s="44"/>
      <c r="O176" s="42"/>
      <c r="P176" t="str">
        <f t="shared" si="7"/>
        <v>検算</v>
      </c>
      <c r="Q176" s="13" t="str">
        <f t="shared" si="6"/>
        <v>OK or NG</v>
      </c>
    </row>
    <row r="177" spans="1:17" ht="40.049999999999997" customHeight="1">
      <c r="A177" s="1">
        <v>157</v>
      </c>
      <c r="B177" s="38"/>
      <c r="C177" s="14"/>
      <c r="D177" s="14"/>
      <c r="E177" s="21"/>
      <c r="F177" s="39"/>
      <c r="G177" s="19">
        <v>1</v>
      </c>
      <c r="H177" s="18" t="s">
        <v>36</v>
      </c>
      <c r="I177" s="40"/>
      <c r="J177" s="39"/>
      <c r="K177" s="16"/>
      <c r="L177" s="41"/>
      <c r="M177" s="43"/>
      <c r="N177" s="44"/>
      <c r="O177" s="42"/>
      <c r="P177" t="str">
        <f t="shared" si="7"/>
        <v>検算</v>
      </c>
      <c r="Q177" s="13" t="str">
        <f t="shared" si="6"/>
        <v>OK or NG</v>
      </c>
    </row>
    <row r="178" spans="1:17" ht="40.049999999999997" customHeight="1">
      <c r="A178" s="1">
        <v>158</v>
      </c>
      <c r="B178" s="38"/>
      <c r="C178" s="14"/>
      <c r="D178" s="14"/>
      <c r="E178" s="21"/>
      <c r="F178" s="39"/>
      <c r="G178" s="19">
        <v>1</v>
      </c>
      <c r="H178" s="18" t="s">
        <v>36</v>
      </c>
      <c r="I178" s="40"/>
      <c r="J178" s="39"/>
      <c r="K178" s="16"/>
      <c r="L178" s="41"/>
      <c r="M178" s="43"/>
      <c r="N178" s="44"/>
      <c r="O178" s="42"/>
      <c r="P178" t="str">
        <f t="shared" si="7"/>
        <v>検算</v>
      </c>
      <c r="Q178" s="13" t="str">
        <f t="shared" si="6"/>
        <v>OK or NG</v>
      </c>
    </row>
    <row r="179" spans="1:17" ht="40.049999999999997" customHeight="1">
      <c r="A179" s="1">
        <v>159</v>
      </c>
      <c r="B179" s="38"/>
      <c r="C179" s="14"/>
      <c r="D179" s="14"/>
      <c r="E179" s="21"/>
      <c r="F179" s="39"/>
      <c r="G179" s="19">
        <v>1</v>
      </c>
      <c r="H179" s="18" t="s">
        <v>36</v>
      </c>
      <c r="I179" s="40"/>
      <c r="J179" s="39"/>
      <c r="K179" s="16"/>
      <c r="L179" s="41"/>
      <c r="M179" s="43"/>
      <c r="N179" s="44"/>
      <c r="O179" s="42"/>
      <c r="P179" t="str">
        <f t="shared" si="7"/>
        <v>検算</v>
      </c>
      <c r="Q179" s="13" t="str">
        <f t="shared" si="6"/>
        <v>OK or NG</v>
      </c>
    </row>
    <row r="180" spans="1:17" ht="40.049999999999997" customHeight="1">
      <c r="A180" s="1">
        <v>160</v>
      </c>
      <c r="B180" s="38"/>
      <c r="C180" s="14"/>
      <c r="D180" s="14"/>
      <c r="E180" s="21"/>
      <c r="F180" s="39"/>
      <c r="G180" s="19">
        <v>1</v>
      </c>
      <c r="H180" s="18" t="s">
        <v>36</v>
      </c>
      <c r="I180" s="40"/>
      <c r="J180" s="39"/>
      <c r="K180" s="16"/>
      <c r="L180" s="41"/>
      <c r="M180" s="43"/>
      <c r="N180" s="44"/>
      <c r="O180" s="42"/>
      <c r="P180" t="str">
        <f t="shared" si="7"/>
        <v>検算</v>
      </c>
      <c r="Q180" s="13" t="str">
        <f t="shared" si="6"/>
        <v>OK or NG</v>
      </c>
    </row>
    <row r="181" spans="1:17" ht="40.049999999999997" customHeight="1">
      <c r="A181" s="1">
        <v>161</v>
      </c>
      <c r="B181" s="37"/>
      <c r="C181" s="14"/>
      <c r="D181" s="14"/>
      <c r="E181" s="21"/>
      <c r="F181" s="39"/>
      <c r="G181" s="19">
        <v>1</v>
      </c>
      <c r="H181" s="18" t="s">
        <v>36</v>
      </c>
      <c r="I181" s="40"/>
      <c r="J181" s="39"/>
      <c r="K181" s="16"/>
      <c r="L181" s="41"/>
      <c r="M181" s="43"/>
      <c r="N181" s="44"/>
      <c r="O181" s="42"/>
      <c r="P181" t="str">
        <f t="shared" si="7"/>
        <v>検算</v>
      </c>
      <c r="Q181" s="13" t="str">
        <f t="shared" si="6"/>
        <v>OK or NG</v>
      </c>
    </row>
    <row r="182" spans="1:17" ht="40.049999999999997" customHeight="1">
      <c r="A182" s="1">
        <v>162</v>
      </c>
      <c r="B182" s="38"/>
      <c r="C182" s="14"/>
      <c r="D182" s="14"/>
      <c r="E182" s="21"/>
      <c r="F182" s="39"/>
      <c r="G182" s="19">
        <v>1</v>
      </c>
      <c r="H182" s="18" t="s">
        <v>36</v>
      </c>
      <c r="I182" s="40"/>
      <c r="J182" s="39"/>
      <c r="K182" s="16"/>
      <c r="L182" s="41"/>
      <c r="M182" s="43"/>
      <c r="N182" s="44"/>
      <c r="O182" s="42"/>
      <c r="P182" t="str">
        <f t="shared" si="7"/>
        <v>検算</v>
      </c>
      <c r="Q182" s="13" t="str">
        <f t="shared" si="6"/>
        <v>OK or NG</v>
      </c>
    </row>
    <row r="183" spans="1:17" ht="40.049999999999997" customHeight="1">
      <c r="A183" s="1">
        <v>163</v>
      </c>
      <c r="B183" s="38"/>
      <c r="C183" s="14"/>
      <c r="D183" s="14"/>
      <c r="E183" s="21"/>
      <c r="F183" s="39"/>
      <c r="G183" s="19">
        <v>1</v>
      </c>
      <c r="H183" s="18" t="s">
        <v>36</v>
      </c>
      <c r="I183" s="40"/>
      <c r="J183" s="39"/>
      <c r="K183" s="16"/>
      <c r="L183" s="41"/>
      <c r="M183" s="43"/>
      <c r="N183" s="44"/>
      <c r="O183" s="42"/>
      <c r="P183" t="str">
        <f t="shared" si="7"/>
        <v>検算</v>
      </c>
      <c r="Q183" s="13" t="str">
        <f t="shared" si="6"/>
        <v>OK or NG</v>
      </c>
    </row>
    <row r="184" spans="1:17" ht="40.049999999999997" customHeight="1">
      <c r="A184" s="1">
        <v>164</v>
      </c>
      <c r="B184" s="38"/>
      <c r="C184" s="14"/>
      <c r="D184" s="14"/>
      <c r="E184" s="21"/>
      <c r="F184" s="39"/>
      <c r="G184" s="19">
        <v>1</v>
      </c>
      <c r="H184" s="18" t="s">
        <v>36</v>
      </c>
      <c r="I184" s="40"/>
      <c r="J184" s="39"/>
      <c r="K184" s="16"/>
      <c r="L184" s="41"/>
      <c r="M184" s="43"/>
      <c r="N184" s="44"/>
      <c r="O184" s="42"/>
      <c r="P184" t="str">
        <f t="shared" si="7"/>
        <v>検算</v>
      </c>
      <c r="Q184" s="13" t="str">
        <f t="shared" si="6"/>
        <v>OK or NG</v>
      </c>
    </row>
    <row r="185" spans="1:17" ht="40.049999999999997" customHeight="1">
      <c r="A185" s="1">
        <v>165</v>
      </c>
      <c r="B185" s="38"/>
      <c r="C185" s="14"/>
      <c r="D185" s="14"/>
      <c r="E185" s="21"/>
      <c r="F185" s="39"/>
      <c r="G185" s="19">
        <v>1</v>
      </c>
      <c r="H185" s="18" t="s">
        <v>36</v>
      </c>
      <c r="I185" s="40"/>
      <c r="J185" s="39"/>
      <c r="K185" s="16"/>
      <c r="L185" s="41"/>
      <c r="M185" s="43"/>
      <c r="N185" s="44"/>
      <c r="O185" s="42"/>
      <c r="P185" t="str">
        <f t="shared" si="7"/>
        <v>検算</v>
      </c>
      <c r="Q185" s="13" t="str">
        <f t="shared" si="6"/>
        <v>OK or NG</v>
      </c>
    </row>
    <row r="186" spans="1:17" ht="40.049999999999997" customHeight="1">
      <c r="A186" s="1">
        <v>166</v>
      </c>
      <c r="B186" s="38"/>
      <c r="C186" s="14"/>
      <c r="D186" s="14"/>
      <c r="E186" s="21"/>
      <c r="F186" s="39"/>
      <c r="G186" s="19">
        <v>1</v>
      </c>
      <c r="H186" s="18" t="s">
        <v>36</v>
      </c>
      <c r="I186" s="40"/>
      <c r="J186" s="39"/>
      <c r="K186" s="16"/>
      <c r="L186" s="41"/>
      <c r="M186" s="43"/>
      <c r="N186" s="44"/>
      <c r="O186" s="42"/>
      <c r="P186" t="str">
        <f t="shared" si="7"/>
        <v>検算</v>
      </c>
      <c r="Q186" s="13" t="str">
        <f t="shared" si="6"/>
        <v>OK or NG</v>
      </c>
    </row>
    <row r="187" spans="1:17" ht="40.049999999999997" customHeight="1">
      <c r="A187" s="1">
        <v>167</v>
      </c>
      <c r="B187" s="38"/>
      <c r="C187" s="14"/>
      <c r="D187" s="14"/>
      <c r="E187" s="21"/>
      <c r="F187" s="39"/>
      <c r="G187" s="19">
        <v>1</v>
      </c>
      <c r="H187" s="18" t="s">
        <v>36</v>
      </c>
      <c r="I187" s="40"/>
      <c r="J187" s="39"/>
      <c r="K187" s="16"/>
      <c r="L187" s="41"/>
      <c r="M187" s="43"/>
      <c r="N187" s="44"/>
      <c r="O187" s="42"/>
      <c r="P187" t="str">
        <f t="shared" si="7"/>
        <v>検算</v>
      </c>
      <c r="Q187" s="13" t="str">
        <f t="shared" si="6"/>
        <v>OK or NG</v>
      </c>
    </row>
    <row r="188" spans="1:17" ht="40.049999999999997" customHeight="1">
      <c r="A188" s="1">
        <v>168</v>
      </c>
      <c r="B188" s="38"/>
      <c r="C188" s="14"/>
      <c r="D188" s="14"/>
      <c r="E188" s="21"/>
      <c r="F188" s="39"/>
      <c r="G188" s="19">
        <v>1</v>
      </c>
      <c r="H188" s="18" t="s">
        <v>36</v>
      </c>
      <c r="I188" s="40"/>
      <c r="J188" s="39"/>
      <c r="K188" s="16"/>
      <c r="L188" s="41"/>
      <c r="M188" s="43"/>
      <c r="N188" s="44"/>
      <c r="O188" s="42"/>
      <c r="P188" t="str">
        <f t="shared" si="7"/>
        <v>検算</v>
      </c>
      <c r="Q188" s="13" t="str">
        <f t="shared" si="6"/>
        <v>OK or NG</v>
      </c>
    </row>
    <row r="189" spans="1:17" ht="40.049999999999997" customHeight="1">
      <c r="A189" s="1">
        <v>169</v>
      </c>
      <c r="B189" s="38"/>
      <c r="C189" s="14"/>
      <c r="D189" s="14"/>
      <c r="E189" s="21"/>
      <c r="F189" s="39"/>
      <c r="G189" s="19">
        <v>1</v>
      </c>
      <c r="H189" s="18" t="s">
        <v>36</v>
      </c>
      <c r="I189" s="40"/>
      <c r="J189" s="39"/>
      <c r="K189" s="16"/>
      <c r="L189" s="41"/>
      <c r="M189" s="43"/>
      <c r="N189" s="44"/>
      <c r="O189" s="42"/>
      <c r="P189" t="str">
        <f t="shared" si="7"/>
        <v>検算</v>
      </c>
      <c r="Q189" s="13" t="str">
        <f t="shared" si="6"/>
        <v>OK or NG</v>
      </c>
    </row>
    <row r="190" spans="1:17" ht="40.049999999999997" customHeight="1">
      <c r="A190" s="1">
        <v>170</v>
      </c>
      <c r="B190" s="38"/>
      <c r="C190" s="14"/>
      <c r="D190" s="14"/>
      <c r="E190" s="21"/>
      <c r="F190" s="39"/>
      <c r="G190" s="19">
        <v>1</v>
      </c>
      <c r="H190" s="18" t="s">
        <v>36</v>
      </c>
      <c r="I190" s="40"/>
      <c r="J190" s="39"/>
      <c r="K190" s="16"/>
      <c r="L190" s="41"/>
      <c r="M190" s="43"/>
      <c r="N190" s="44"/>
      <c r="O190" s="42"/>
      <c r="P190" t="str">
        <f t="shared" si="7"/>
        <v>検算</v>
      </c>
      <c r="Q190" s="13" t="str">
        <f t="shared" si="6"/>
        <v>OK or NG</v>
      </c>
    </row>
    <row r="191" spans="1:17" ht="40.049999999999997" customHeight="1">
      <c r="A191" s="1">
        <v>171</v>
      </c>
      <c r="B191" s="37"/>
      <c r="C191" s="14"/>
      <c r="D191" s="14"/>
      <c r="E191" s="21"/>
      <c r="F191" s="39"/>
      <c r="G191" s="19">
        <v>1</v>
      </c>
      <c r="H191" s="18" t="s">
        <v>36</v>
      </c>
      <c r="I191" s="40"/>
      <c r="J191" s="39"/>
      <c r="K191" s="16"/>
      <c r="L191" s="41"/>
      <c r="M191" s="43"/>
      <c r="N191" s="44"/>
      <c r="O191" s="42"/>
      <c r="P191" t="str">
        <f t="shared" si="7"/>
        <v>検算</v>
      </c>
      <c r="Q191" s="13" t="str">
        <f t="shared" si="6"/>
        <v>OK or NG</v>
      </c>
    </row>
    <row r="192" spans="1:17" ht="40.049999999999997" customHeight="1">
      <c r="A192" s="1">
        <v>172</v>
      </c>
      <c r="B192" s="38"/>
      <c r="C192" s="14"/>
      <c r="D192" s="14"/>
      <c r="E192" s="21"/>
      <c r="F192" s="39"/>
      <c r="G192" s="19">
        <v>1</v>
      </c>
      <c r="H192" s="18" t="s">
        <v>36</v>
      </c>
      <c r="I192" s="40"/>
      <c r="J192" s="39"/>
      <c r="K192" s="16"/>
      <c r="L192" s="41"/>
      <c r="M192" s="43"/>
      <c r="N192" s="44"/>
      <c r="O192" s="42"/>
      <c r="P192" t="str">
        <f t="shared" si="7"/>
        <v>検算</v>
      </c>
      <c r="Q192" s="13" t="str">
        <f t="shared" si="6"/>
        <v>OK or NG</v>
      </c>
    </row>
    <row r="193" spans="1:17" ht="40.049999999999997" customHeight="1">
      <c r="A193" s="1">
        <v>173</v>
      </c>
      <c r="B193" s="38"/>
      <c r="C193" s="14"/>
      <c r="D193" s="14"/>
      <c r="E193" s="21"/>
      <c r="F193" s="39"/>
      <c r="G193" s="19">
        <v>1</v>
      </c>
      <c r="H193" s="18" t="s">
        <v>36</v>
      </c>
      <c r="I193" s="40"/>
      <c r="J193" s="39"/>
      <c r="K193" s="16"/>
      <c r="L193" s="41"/>
      <c r="M193" s="43"/>
      <c r="N193" s="44"/>
      <c r="O193" s="42"/>
      <c r="P193" t="str">
        <f t="shared" si="7"/>
        <v>検算</v>
      </c>
      <c r="Q193" s="13" t="str">
        <f t="shared" si="6"/>
        <v>OK or NG</v>
      </c>
    </row>
    <row r="194" spans="1:17" ht="40.049999999999997" customHeight="1">
      <c r="A194" s="1">
        <v>174</v>
      </c>
      <c r="B194" s="38"/>
      <c r="C194" s="14"/>
      <c r="D194" s="14"/>
      <c r="E194" s="21"/>
      <c r="F194" s="39"/>
      <c r="G194" s="19">
        <v>1</v>
      </c>
      <c r="H194" s="18" t="s">
        <v>36</v>
      </c>
      <c r="I194" s="40"/>
      <c r="J194" s="39"/>
      <c r="K194" s="16"/>
      <c r="L194" s="41"/>
      <c r="M194" s="43"/>
      <c r="N194" s="44"/>
      <c r="O194" s="42"/>
      <c r="P194" t="str">
        <f t="shared" si="7"/>
        <v>検算</v>
      </c>
      <c r="Q194" s="13" t="str">
        <f t="shared" si="6"/>
        <v>OK or NG</v>
      </c>
    </row>
    <row r="195" spans="1:17" ht="40.049999999999997" customHeight="1">
      <c r="A195" s="1">
        <v>175</v>
      </c>
      <c r="B195" s="38"/>
      <c r="C195" s="14"/>
      <c r="D195" s="14"/>
      <c r="E195" s="21"/>
      <c r="F195" s="39"/>
      <c r="G195" s="19">
        <v>1</v>
      </c>
      <c r="H195" s="18" t="s">
        <v>36</v>
      </c>
      <c r="I195" s="40"/>
      <c r="J195" s="39"/>
      <c r="K195" s="16"/>
      <c r="L195" s="41"/>
      <c r="M195" s="43"/>
      <c r="N195" s="44"/>
      <c r="O195" s="42"/>
      <c r="P195" t="str">
        <f t="shared" si="7"/>
        <v>検算</v>
      </c>
      <c r="Q195" s="13" t="str">
        <f t="shared" si="6"/>
        <v>OK or NG</v>
      </c>
    </row>
    <row r="196" spans="1:17" ht="40.049999999999997" customHeight="1">
      <c r="A196" s="1">
        <v>176</v>
      </c>
      <c r="B196" s="38"/>
      <c r="C196" s="14"/>
      <c r="D196" s="14"/>
      <c r="E196" s="21"/>
      <c r="F196" s="39"/>
      <c r="G196" s="19">
        <v>1</v>
      </c>
      <c r="H196" s="18" t="s">
        <v>36</v>
      </c>
      <c r="I196" s="40"/>
      <c r="J196" s="39"/>
      <c r="K196" s="16"/>
      <c r="L196" s="41"/>
      <c r="M196" s="43"/>
      <c r="N196" s="44"/>
      <c r="O196" s="42"/>
      <c r="P196" t="str">
        <f t="shared" si="7"/>
        <v>検算</v>
      </c>
      <c r="Q196" s="13" t="str">
        <f t="shared" si="6"/>
        <v>OK or NG</v>
      </c>
    </row>
    <row r="197" spans="1:17" ht="40.049999999999997" customHeight="1">
      <c r="A197" s="1">
        <v>177</v>
      </c>
      <c r="B197" s="38"/>
      <c r="C197" s="14"/>
      <c r="D197" s="14"/>
      <c r="E197" s="21"/>
      <c r="F197" s="39"/>
      <c r="G197" s="19">
        <v>1</v>
      </c>
      <c r="H197" s="18" t="s">
        <v>36</v>
      </c>
      <c r="I197" s="40"/>
      <c r="J197" s="39"/>
      <c r="K197" s="16"/>
      <c r="L197" s="41"/>
      <c r="M197" s="43"/>
      <c r="N197" s="44"/>
      <c r="O197" s="42"/>
      <c r="P197" t="str">
        <f t="shared" si="7"/>
        <v>検算</v>
      </c>
      <c r="Q197" s="13" t="str">
        <f t="shared" si="6"/>
        <v>OK or NG</v>
      </c>
    </row>
    <row r="198" spans="1:17" ht="40.049999999999997" customHeight="1">
      <c r="A198" s="1">
        <v>178</v>
      </c>
      <c r="B198" s="38"/>
      <c r="C198" s="14"/>
      <c r="D198" s="14"/>
      <c r="E198" s="21"/>
      <c r="F198" s="39"/>
      <c r="G198" s="19">
        <v>1</v>
      </c>
      <c r="H198" s="18" t="s">
        <v>36</v>
      </c>
      <c r="I198" s="40"/>
      <c r="J198" s="39"/>
      <c r="K198" s="16"/>
      <c r="L198" s="41"/>
      <c r="M198" s="43"/>
      <c r="N198" s="44"/>
      <c r="O198" s="42"/>
      <c r="P198" t="str">
        <f t="shared" si="7"/>
        <v>検算</v>
      </c>
      <c r="Q198" s="13" t="str">
        <f t="shared" si="6"/>
        <v>OK or NG</v>
      </c>
    </row>
    <row r="199" spans="1:17" ht="40.049999999999997" customHeight="1">
      <c r="A199" s="1">
        <v>179</v>
      </c>
      <c r="B199" s="38"/>
      <c r="C199" s="14"/>
      <c r="D199" s="14"/>
      <c r="E199" s="21"/>
      <c r="F199" s="39"/>
      <c r="G199" s="19">
        <v>1</v>
      </c>
      <c r="H199" s="18" t="s">
        <v>36</v>
      </c>
      <c r="I199" s="40"/>
      <c r="J199" s="39"/>
      <c r="K199" s="16"/>
      <c r="L199" s="41"/>
      <c r="M199" s="43"/>
      <c r="N199" s="44"/>
      <c r="O199" s="42"/>
      <c r="P199" t="str">
        <f t="shared" si="7"/>
        <v>検算</v>
      </c>
      <c r="Q199" s="13" t="str">
        <f t="shared" si="6"/>
        <v>OK or NG</v>
      </c>
    </row>
    <row r="200" spans="1:17" ht="40.049999999999997" customHeight="1">
      <c r="A200" s="1">
        <v>180</v>
      </c>
      <c r="B200" s="38"/>
      <c r="C200" s="14"/>
      <c r="D200" s="14"/>
      <c r="E200" s="21"/>
      <c r="F200" s="39"/>
      <c r="G200" s="19">
        <v>1</v>
      </c>
      <c r="H200" s="18" t="s">
        <v>36</v>
      </c>
      <c r="I200" s="40"/>
      <c r="J200" s="39"/>
      <c r="K200" s="16"/>
      <c r="L200" s="41"/>
      <c r="M200" s="43"/>
      <c r="N200" s="44"/>
      <c r="O200" s="42"/>
      <c r="P200" t="str">
        <f t="shared" si="7"/>
        <v>検算</v>
      </c>
      <c r="Q200" s="13" t="str">
        <f t="shared" si="6"/>
        <v>OK or NG</v>
      </c>
    </row>
    <row r="201" spans="1:17" ht="40.049999999999997" customHeight="1">
      <c r="A201" s="1">
        <v>181</v>
      </c>
      <c r="B201" s="37"/>
      <c r="C201" s="14"/>
      <c r="D201" s="14"/>
      <c r="E201" s="21"/>
      <c r="F201" s="39"/>
      <c r="G201" s="19">
        <v>1</v>
      </c>
      <c r="H201" s="18" t="s">
        <v>36</v>
      </c>
      <c r="I201" s="40"/>
      <c r="J201" s="39"/>
      <c r="K201" s="16"/>
      <c r="L201" s="41"/>
      <c r="M201" s="43"/>
      <c r="N201" s="44"/>
      <c r="O201" s="42"/>
      <c r="P201" t="str">
        <f t="shared" si="7"/>
        <v>検算</v>
      </c>
      <c r="Q201" s="13" t="str">
        <f t="shared" si="6"/>
        <v>OK or NG</v>
      </c>
    </row>
    <row r="202" spans="1:17" ht="40.049999999999997" customHeight="1">
      <c r="A202" s="1">
        <v>182</v>
      </c>
      <c r="B202" s="38"/>
      <c r="C202" s="14"/>
      <c r="D202" s="14"/>
      <c r="E202" s="21"/>
      <c r="F202" s="39"/>
      <c r="G202" s="19">
        <v>1</v>
      </c>
      <c r="H202" s="18" t="s">
        <v>36</v>
      </c>
      <c r="I202" s="40"/>
      <c r="J202" s="39"/>
      <c r="K202" s="16"/>
      <c r="L202" s="41"/>
      <c r="M202" s="43"/>
      <c r="N202" s="44"/>
      <c r="O202" s="42"/>
      <c r="P202" t="str">
        <f t="shared" si="7"/>
        <v>検算</v>
      </c>
      <c r="Q202" s="13" t="str">
        <f t="shared" si="6"/>
        <v>OK or NG</v>
      </c>
    </row>
    <row r="203" spans="1:17" ht="40.049999999999997" customHeight="1">
      <c r="A203" s="1">
        <v>183</v>
      </c>
      <c r="B203" s="38"/>
      <c r="C203" s="14"/>
      <c r="D203" s="14"/>
      <c r="E203" s="21"/>
      <c r="F203" s="39"/>
      <c r="G203" s="19">
        <v>1</v>
      </c>
      <c r="H203" s="18" t="s">
        <v>36</v>
      </c>
      <c r="I203" s="40"/>
      <c r="J203" s="39"/>
      <c r="K203" s="16"/>
      <c r="L203" s="41"/>
      <c r="M203" s="43"/>
      <c r="N203" s="44"/>
      <c r="O203" s="42"/>
      <c r="P203" t="str">
        <f t="shared" si="7"/>
        <v>検算</v>
      </c>
      <c r="Q203" s="13" t="str">
        <f t="shared" si="6"/>
        <v>OK or NG</v>
      </c>
    </row>
    <row r="204" spans="1:17" ht="40.049999999999997" customHeight="1">
      <c r="A204" s="1">
        <v>184</v>
      </c>
      <c r="B204" s="38"/>
      <c r="C204" s="14"/>
      <c r="D204" s="14"/>
      <c r="E204" s="21"/>
      <c r="F204" s="39"/>
      <c r="G204" s="19">
        <v>1</v>
      </c>
      <c r="H204" s="18" t="s">
        <v>36</v>
      </c>
      <c r="I204" s="40"/>
      <c r="J204" s="39"/>
      <c r="K204" s="16"/>
      <c r="L204" s="41"/>
      <c r="M204" s="43"/>
      <c r="N204" s="44"/>
      <c r="O204" s="42"/>
      <c r="P204" t="str">
        <f t="shared" si="7"/>
        <v>検算</v>
      </c>
      <c r="Q204" s="13" t="str">
        <f t="shared" si="6"/>
        <v>OK or NG</v>
      </c>
    </row>
    <row r="205" spans="1:17" ht="40.049999999999997" customHeight="1">
      <c r="A205" s="1">
        <v>185</v>
      </c>
      <c r="B205" s="38"/>
      <c r="C205" s="14"/>
      <c r="D205" s="14"/>
      <c r="E205" s="21"/>
      <c r="F205" s="39"/>
      <c r="G205" s="19">
        <v>1</v>
      </c>
      <c r="H205" s="18" t="s">
        <v>36</v>
      </c>
      <c r="I205" s="40"/>
      <c r="J205" s="39"/>
      <c r="K205" s="16"/>
      <c r="L205" s="41"/>
      <c r="M205" s="43"/>
      <c r="N205" s="44"/>
      <c r="O205" s="42"/>
      <c r="P205" t="str">
        <f t="shared" si="7"/>
        <v>検算</v>
      </c>
      <c r="Q205" s="13" t="str">
        <f t="shared" si="6"/>
        <v>OK or NG</v>
      </c>
    </row>
    <row r="206" spans="1:17" ht="40.049999999999997" customHeight="1">
      <c r="A206" s="1">
        <v>186</v>
      </c>
      <c r="B206" s="38"/>
      <c r="C206" s="14"/>
      <c r="D206" s="14"/>
      <c r="E206" s="21"/>
      <c r="F206" s="39"/>
      <c r="G206" s="19">
        <v>1</v>
      </c>
      <c r="H206" s="18" t="s">
        <v>36</v>
      </c>
      <c r="I206" s="40"/>
      <c r="J206" s="39"/>
      <c r="K206" s="16"/>
      <c r="L206" s="41"/>
      <c r="M206" s="43"/>
      <c r="N206" s="44"/>
      <c r="O206" s="42"/>
      <c r="P206" t="str">
        <f t="shared" si="7"/>
        <v>検算</v>
      </c>
      <c r="Q206" s="13" t="str">
        <f t="shared" si="6"/>
        <v>OK or NG</v>
      </c>
    </row>
    <row r="207" spans="1:17" ht="40.049999999999997" customHeight="1">
      <c r="A207" s="1">
        <v>187</v>
      </c>
      <c r="B207" s="38"/>
      <c r="C207" s="14"/>
      <c r="D207" s="14"/>
      <c r="E207" s="21"/>
      <c r="F207" s="39"/>
      <c r="G207" s="19">
        <v>1</v>
      </c>
      <c r="H207" s="18" t="s">
        <v>36</v>
      </c>
      <c r="I207" s="40"/>
      <c r="J207" s="39"/>
      <c r="K207" s="16"/>
      <c r="L207" s="41"/>
      <c r="M207" s="43"/>
      <c r="N207" s="44"/>
      <c r="O207" s="42"/>
      <c r="P207" t="str">
        <f t="shared" si="7"/>
        <v>検算</v>
      </c>
      <c r="Q207" s="13" t="str">
        <f t="shared" si="6"/>
        <v>OK or NG</v>
      </c>
    </row>
    <row r="208" spans="1:17" ht="40.049999999999997" customHeight="1">
      <c r="A208" s="1">
        <v>188</v>
      </c>
      <c r="B208" s="38"/>
      <c r="C208" s="14"/>
      <c r="D208" s="14"/>
      <c r="E208" s="21"/>
      <c r="F208" s="39"/>
      <c r="G208" s="19">
        <v>1</v>
      </c>
      <c r="H208" s="18" t="s">
        <v>36</v>
      </c>
      <c r="I208" s="40"/>
      <c r="J208" s="39"/>
      <c r="K208" s="16"/>
      <c r="L208" s="41"/>
      <c r="M208" s="43"/>
      <c r="N208" s="44"/>
      <c r="O208" s="42"/>
      <c r="P208" t="str">
        <f t="shared" si="7"/>
        <v>検算</v>
      </c>
      <c r="Q208" s="13" t="str">
        <f t="shared" si="6"/>
        <v>OK or NG</v>
      </c>
    </row>
    <row r="209" spans="1:17" ht="40.049999999999997" customHeight="1">
      <c r="A209" s="1">
        <v>189</v>
      </c>
      <c r="B209" s="38"/>
      <c r="C209" s="14"/>
      <c r="D209" s="14"/>
      <c r="E209" s="21"/>
      <c r="F209" s="39"/>
      <c r="G209" s="19">
        <v>1</v>
      </c>
      <c r="H209" s="18" t="s">
        <v>36</v>
      </c>
      <c r="I209" s="40"/>
      <c r="J209" s="39"/>
      <c r="K209" s="16"/>
      <c r="L209" s="41"/>
      <c r="M209" s="43"/>
      <c r="N209" s="44"/>
      <c r="O209" s="42"/>
      <c r="P209" t="str">
        <f t="shared" si="7"/>
        <v>検算</v>
      </c>
      <c r="Q209" s="13" t="str">
        <f t="shared" si="6"/>
        <v>OK or NG</v>
      </c>
    </row>
    <row r="210" spans="1:17" ht="40.049999999999997" customHeight="1">
      <c r="A210" s="1">
        <v>190</v>
      </c>
      <c r="B210" s="38"/>
      <c r="C210" s="14"/>
      <c r="D210" s="14"/>
      <c r="E210" s="21"/>
      <c r="F210" s="39"/>
      <c r="G210" s="19">
        <v>1</v>
      </c>
      <c r="H210" s="18" t="s">
        <v>36</v>
      </c>
      <c r="I210" s="40"/>
      <c r="J210" s="39"/>
      <c r="K210" s="16"/>
      <c r="L210" s="41"/>
      <c r="M210" s="43"/>
      <c r="N210" s="44"/>
      <c r="O210" s="42"/>
      <c r="P210" t="str">
        <f t="shared" si="7"/>
        <v>検算</v>
      </c>
      <c r="Q210" s="13" t="str">
        <f t="shared" si="6"/>
        <v>OK or NG</v>
      </c>
    </row>
    <row r="211" spans="1:17" ht="40.049999999999997" customHeight="1">
      <c r="A211" s="1">
        <v>191</v>
      </c>
      <c r="B211" s="37"/>
      <c r="C211" s="14"/>
      <c r="D211" s="14"/>
      <c r="E211" s="21"/>
      <c r="F211" s="39"/>
      <c r="G211" s="19">
        <v>1</v>
      </c>
      <c r="H211" s="18" t="s">
        <v>36</v>
      </c>
      <c r="I211" s="40"/>
      <c r="J211" s="39"/>
      <c r="K211" s="16"/>
      <c r="L211" s="41"/>
      <c r="M211" s="43"/>
      <c r="N211" s="44"/>
      <c r="O211" s="42"/>
      <c r="P211" t="str">
        <f t="shared" si="7"/>
        <v>検算</v>
      </c>
      <c r="Q211" s="13" t="str">
        <f t="shared" si="6"/>
        <v>OK or NG</v>
      </c>
    </row>
    <row r="212" spans="1:17" ht="40.049999999999997" customHeight="1">
      <c r="A212" s="1">
        <v>192</v>
      </c>
      <c r="B212" s="38"/>
      <c r="C212" s="14"/>
      <c r="D212" s="14"/>
      <c r="E212" s="21"/>
      <c r="F212" s="39"/>
      <c r="G212" s="19">
        <v>1</v>
      </c>
      <c r="H212" s="18" t="s">
        <v>36</v>
      </c>
      <c r="I212" s="40"/>
      <c r="J212" s="39"/>
      <c r="K212" s="16"/>
      <c r="L212" s="41"/>
      <c r="M212" s="43"/>
      <c r="N212" s="44"/>
      <c r="O212" s="42"/>
      <c r="P212" t="str">
        <f t="shared" si="7"/>
        <v>検算</v>
      </c>
      <c r="Q212" s="13" t="str">
        <f t="shared" si="6"/>
        <v>OK or NG</v>
      </c>
    </row>
    <row r="213" spans="1:17" ht="40.049999999999997" customHeight="1">
      <c r="A213" s="1">
        <v>193</v>
      </c>
      <c r="B213" s="38"/>
      <c r="C213" s="14"/>
      <c r="D213" s="14"/>
      <c r="E213" s="21"/>
      <c r="F213" s="39"/>
      <c r="G213" s="19">
        <v>1</v>
      </c>
      <c r="H213" s="18" t="s">
        <v>36</v>
      </c>
      <c r="I213" s="40"/>
      <c r="J213" s="39"/>
      <c r="K213" s="16"/>
      <c r="L213" s="41"/>
      <c r="M213" s="43"/>
      <c r="N213" s="44"/>
      <c r="O213" s="42"/>
      <c r="P213" t="str">
        <f t="shared" si="7"/>
        <v>検算</v>
      </c>
      <c r="Q213" s="13" t="str">
        <f t="shared" si="6"/>
        <v>OK or NG</v>
      </c>
    </row>
    <row r="214" spans="1:17" ht="40.049999999999997" customHeight="1">
      <c r="A214" s="1">
        <v>194</v>
      </c>
      <c r="B214" s="38"/>
      <c r="C214" s="14"/>
      <c r="D214" s="14"/>
      <c r="E214" s="21"/>
      <c r="F214" s="39"/>
      <c r="G214" s="19">
        <v>1</v>
      </c>
      <c r="H214" s="18" t="s">
        <v>36</v>
      </c>
      <c r="I214" s="40"/>
      <c r="J214" s="39"/>
      <c r="K214" s="16"/>
      <c r="L214" s="41"/>
      <c r="M214" s="43"/>
      <c r="N214" s="44"/>
      <c r="O214" s="42"/>
      <c r="P214" t="str">
        <f t="shared" si="7"/>
        <v>検算</v>
      </c>
      <c r="Q214" s="13" t="str">
        <f t="shared" si="6"/>
        <v>OK or NG</v>
      </c>
    </row>
    <row r="215" spans="1:17" ht="40.049999999999997" customHeight="1">
      <c r="A215" s="1">
        <v>195</v>
      </c>
      <c r="B215" s="38"/>
      <c r="C215" s="14"/>
      <c r="D215" s="14"/>
      <c r="E215" s="21"/>
      <c r="F215" s="39"/>
      <c r="G215" s="19">
        <v>1</v>
      </c>
      <c r="H215" s="18" t="s">
        <v>36</v>
      </c>
      <c r="I215" s="40"/>
      <c r="J215" s="39"/>
      <c r="K215" s="16"/>
      <c r="L215" s="41"/>
      <c r="M215" s="43"/>
      <c r="N215" s="44"/>
      <c r="O215" s="42"/>
      <c r="P215" t="str">
        <f t="shared" si="7"/>
        <v>検算</v>
      </c>
      <c r="Q215" s="13" t="str">
        <f t="shared" si="6"/>
        <v>OK or NG</v>
      </c>
    </row>
    <row r="216" spans="1:17" ht="40.049999999999997" customHeight="1">
      <c r="A216" s="1">
        <v>196</v>
      </c>
      <c r="B216" s="38"/>
      <c r="C216" s="14"/>
      <c r="D216" s="14"/>
      <c r="E216" s="21"/>
      <c r="F216" s="39"/>
      <c r="G216" s="19">
        <v>1</v>
      </c>
      <c r="H216" s="18" t="s">
        <v>36</v>
      </c>
      <c r="I216" s="40"/>
      <c r="J216" s="39"/>
      <c r="K216" s="16"/>
      <c r="L216" s="41"/>
      <c r="M216" s="43"/>
      <c r="N216" s="44"/>
      <c r="O216" s="42"/>
      <c r="P216" t="str">
        <f t="shared" si="7"/>
        <v>検算</v>
      </c>
      <c r="Q216" s="13" t="str">
        <f t="shared" si="6"/>
        <v>OK or NG</v>
      </c>
    </row>
    <row r="217" spans="1:17" ht="40.049999999999997" customHeight="1">
      <c r="A217" s="1">
        <v>197</v>
      </c>
      <c r="B217" s="38"/>
      <c r="C217" s="14"/>
      <c r="D217" s="14"/>
      <c r="E217" s="21"/>
      <c r="F217" s="39"/>
      <c r="G217" s="19">
        <v>1</v>
      </c>
      <c r="H217" s="18" t="s">
        <v>36</v>
      </c>
      <c r="I217" s="40"/>
      <c r="J217" s="39"/>
      <c r="K217" s="16"/>
      <c r="L217" s="41"/>
      <c r="M217" s="43"/>
      <c r="N217" s="44"/>
      <c r="O217" s="42"/>
      <c r="P217" t="str">
        <f t="shared" si="7"/>
        <v>検算</v>
      </c>
      <c r="Q217" s="13" t="str">
        <f t="shared" si="6"/>
        <v>OK or NG</v>
      </c>
    </row>
    <row r="218" spans="1:17" ht="40.049999999999997" customHeight="1">
      <c r="A218" s="1">
        <v>198</v>
      </c>
      <c r="B218" s="38"/>
      <c r="C218" s="14"/>
      <c r="D218" s="14"/>
      <c r="E218" s="21"/>
      <c r="F218" s="39"/>
      <c r="G218" s="19">
        <v>1</v>
      </c>
      <c r="H218" s="18" t="s">
        <v>36</v>
      </c>
      <c r="I218" s="40"/>
      <c r="J218" s="39"/>
      <c r="K218" s="16"/>
      <c r="L218" s="41"/>
      <c r="M218" s="43"/>
      <c r="N218" s="44"/>
      <c r="O218" s="42"/>
      <c r="P218" t="str">
        <f t="shared" si="7"/>
        <v>検算</v>
      </c>
      <c r="Q218" s="13" t="str">
        <f t="shared" si="6"/>
        <v>OK or NG</v>
      </c>
    </row>
    <row r="219" spans="1:17" ht="40.049999999999997" customHeight="1">
      <c r="A219" s="1">
        <v>199</v>
      </c>
      <c r="B219" s="38"/>
      <c r="C219" s="14"/>
      <c r="D219" s="14"/>
      <c r="E219" s="21"/>
      <c r="F219" s="39"/>
      <c r="G219" s="19">
        <v>1</v>
      </c>
      <c r="H219" s="18" t="s">
        <v>36</v>
      </c>
      <c r="I219" s="40"/>
      <c r="J219" s="39"/>
      <c r="K219" s="16"/>
      <c r="L219" s="41"/>
      <c r="M219" s="43"/>
      <c r="N219" s="44"/>
      <c r="O219" s="42"/>
      <c r="P219" t="str">
        <f t="shared" si="7"/>
        <v>検算</v>
      </c>
      <c r="Q219" s="13" t="str">
        <f t="shared" si="6"/>
        <v>OK or NG</v>
      </c>
    </row>
    <row r="220" spans="1:17" ht="40.049999999999997" customHeight="1">
      <c r="A220" s="1">
        <v>200</v>
      </c>
      <c r="B220" s="38"/>
      <c r="C220" s="14"/>
      <c r="D220" s="14"/>
      <c r="E220" s="21"/>
      <c r="F220" s="39"/>
      <c r="G220" s="19">
        <v>1</v>
      </c>
      <c r="H220" s="18" t="s">
        <v>36</v>
      </c>
      <c r="I220" s="40"/>
      <c r="J220" s="39"/>
      <c r="K220" s="16"/>
      <c r="L220" s="41"/>
      <c r="M220" s="43"/>
      <c r="N220" s="44"/>
      <c r="O220" s="42"/>
      <c r="P220" t="str">
        <f t="shared" si="7"/>
        <v>検算</v>
      </c>
      <c r="Q220" s="13" t="str">
        <f t="shared" si="6"/>
        <v>OK or NG</v>
      </c>
    </row>
    <row r="221" spans="1:17" ht="40.049999999999997" customHeight="1">
      <c r="A221" s="1">
        <v>201</v>
      </c>
      <c r="B221" s="37"/>
      <c r="C221" s="14"/>
      <c r="D221" s="14"/>
      <c r="E221" s="21"/>
      <c r="F221" s="39"/>
      <c r="G221" s="19">
        <v>1</v>
      </c>
      <c r="H221" s="18" t="s">
        <v>36</v>
      </c>
      <c r="I221" s="40"/>
      <c r="J221" s="39"/>
      <c r="K221" s="16"/>
      <c r="L221" s="41"/>
      <c r="M221" s="43"/>
      <c r="N221" s="44"/>
      <c r="O221" s="42"/>
      <c r="P221" t="str">
        <f t="shared" si="7"/>
        <v>検算</v>
      </c>
      <c r="Q221" s="13" t="str">
        <f t="shared" si="6"/>
        <v>OK or NG</v>
      </c>
    </row>
    <row r="222" spans="1:17" ht="40.049999999999997" customHeight="1">
      <c r="A222" s="1">
        <v>202</v>
      </c>
      <c r="B222" s="38"/>
      <c r="C222" s="14"/>
      <c r="D222" s="14"/>
      <c r="E222" s="21"/>
      <c r="F222" s="39"/>
      <c r="G222" s="19">
        <v>1</v>
      </c>
      <c r="H222" s="18" t="s">
        <v>36</v>
      </c>
      <c r="I222" s="40"/>
      <c r="J222" s="39"/>
      <c r="K222" s="16"/>
      <c r="L222" s="41"/>
      <c r="M222" s="43"/>
      <c r="N222" s="44"/>
      <c r="O222" s="42"/>
      <c r="P222" t="str">
        <f t="shared" si="7"/>
        <v>検算</v>
      </c>
      <c r="Q222" s="13" t="str">
        <f t="shared" si="6"/>
        <v>OK or NG</v>
      </c>
    </row>
    <row r="223" spans="1:17" ht="40.049999999999997" customHeight="1">
      <c r="A223" s="1">
        <v>203</v>
      </c>
      <c r="B223" s="38"/>
      <c r="C223" s="14"/>
      <c r="D223" s="14"/>
      <c r="E223" s="21"/>
      <c r="F223" s="39"/>
      <c r="G223" s="19">
        <v>1</v>
      </c>
      <c r="H223" s="18" t="s">
        <v>36</v>
      </c>
      <c r="I223" s="40"/>
      <c r="J223" s="39"/>
      <c r="K223" s="16"/>
      <c r="L223" s="41"/>
      <c r="M223" s="43"/>
      <c r="N223" s="44"/>
      <c r="O223" s="42"/>
      <c r="P223" t="str">
        <f t="shared" si="7"/>
        <v>検算</v>
      </c>
      <c r="Q223" s="13" t="str">
        <f t="shared" si="6"/>
        <v>OK or NG</v>
      </c>
    </row>
    <row r="224" spans="1:17" ht="40.049999999999997" customHeight="1">
      <c r="A224" s="1">
        <v>204</v>
      </c>
      <c r="B224" s="38"/>
      <c r="C224" s="14"/>
      <c r="D224" s="14"/>
      <c r="E224" s="21"/>
      <c r="F224" s="39"/>
      <c r="G224" s="19">
        <v>1</v>
      </c>
      <c r="H224" s="18" t="s">
        <v>36</v>
      </c>
      <c r="I224" s="40"/>
      <c r="J224" s="39"/>
      <c r="K224" s="16"/>
      <c r="L224" s="41"/>
      <c r="M224" s="43"/>
      <c r="N224" s="44"/>
      <c r="O224" s="42"/>
      <c r="P224" t="str">
        <f t="shared" si="7"/>
        <v>検算</v>
      </c>
      <c r="Q224" s="13" t="str">
        <f t="shared" ref="Q224:Q287" si="8">IF(J224="","OK or NG",IF(J224=P224,"OK","NG"))</f>
        <v>OK or NG</v>
      </c>
    </row>
    <row r="225" spans="1:17" ht="40.049999999999997" customHeight="1">
      <c r="A225" s="1">
        <v>205</v>
      </c>
      <c r="B225" s="38"/>
      <c r="C225" s="14"/>
      <c r="D225" s="14"/>
      <c r="E225" s="21"/>
      <c r="F225" s="39"/>
      <c r="G225" s="19">
        <v>1</v>
      </c>
      <c r="H225" s="18" t="s">
        <v>36</v>
      </c>
      <c r="I225" s="40"/>
      <c r="J225" s="39"/>
      <c r="K225" s="16"/>
      <c r="L225" s="41"/>
      <c r="M225" s="43"/>
      <c r="N225" s="44"/>
      <c r="O225" s="42"/>
      <c r="P225" t="str">
        <f t="shared" ref="P225:P288" si="9">IF(F225="","検算",ROUNDDOWN(F225/I225,0))</f>
        <v>検算</v>
      </c>
      <c r="Q225" s="13" t="str">
        <f t="shared" si="8"/>
        <v>OK or NG</v>
      </c>
    </row>
    <row r="226" spans="1:17" ht="40.049999999999997" customHeight="1">
      <c r="A226" s="1">
        <v>206</v>
      </c>
      <c r="B226" s="38"/>
      <c r="C226" s="14"/>
      <c r="D226" s="14"/>
      <c r="E226" s="21"/>
      <c r="F226" s="39"/>
      <c r="G226" s="19">
        <v>1</v>
      </c>
      <c r="H226" s="18" t="s">
        <v>36</v>
      </c>
      <c r="I226" s="40"/>
      <c r="J226" s="39"/>
      <c r="K226" s="16"/>
      <c r="L226" s="41"/>
      <c r="M226" s="43"/>
      <c r="N226" s="44"/>
      <c r="O226" s="42"/>
      <c r="P226" t="str">
        <f t="shared" si="9"/>
        <v>検算</v>
      </c>
      <c r="Q226" s="13" t="str">
        <f t="shared" si="8"/>
        <v>OK or NG</v>
      </c>
    </row>
    <row r="227" spans="1:17" ht="40.049999999999997" customHeight="1">
      <c r="A227" s="1">
        <v>207</v>
      </c>
      <c r="B227" s="38"/>
      <c r="C227" s="14"/>
      <c r="D227" s="14"/>
      <c r="E227" s="21"/>
      <c r="F227" s="39"/>
      <c r="G227" s="19">
        <v>1</v>
      </c>
      <c r="H227" s="18" t="s">
        <v>36</v>
      </c>
      <c r="I227" s="40"/>
      <c r="J227" s="39"/>
      <c r="K227" s="16"/>
      <c r="L227" s="41"/>
      <c r="M227" s="43"/>
      <c r="N227" s="44"/>
      <c r="O227" s="42"/>
      <c r="P227" t="str">
        <f t="shared" si="9"/>
        <v>検算</v>
      </c>
      <c r="Q227" s="13" t="str">
        <f t="shared" si="8"/>
        <v>OK or NG</v>
      </c>
    </row>
    <row r="228" spans="1:17" ht="40.049999999999997" customHeight="1">
      <c r="A228" s="1">
        <v>208</v>
      </c>
      <c r="B228" s="38"/>
      <c r="C228" s="14"/>
      <c r="D228" s="14"/>
      <c r="E228" s="21"/>
      <c r="F228" s="39"/>
      <c r="G228" s="19">
        <v>1</v>
      </c>
      <c r="H228" s="18" t="s">
        <v>36</v>
      </c>
      <c r="I228" s="40"/>
      <c r="J228" s="39"/>
      <c r="K228" s="16"/>
      <c r="L228" s="41"/>
      <c r="M228" s="43"/>
      <c r="N228" s="44"/>
      <c r="O228" s="42"/>
      <c r="P228" t="str">
        <f t="shared" si="9"/>
        <v>検算</v>
      </c>
      <c r="Q228" s="13" t="str">
        <f t="shared" si="8"/>
        <v>OK or NG</v>
      </c>
    </row>
    <row r="229" spans="1:17" ht="40.049999999999997" customHeight="1">
      <c r="A229" s="1">
        <v>209</v>
      </c>
      <c r="B229" s="38"/>
      <c r="C229" s="14"/>
      <c r="D229" s="14"/>
      <c r="E229" s="21"/>
      <c r="F229" s="39"/>
      <c r="G229" s="19">
        <v>1</v>
      </c>
      <c r="H229" s="18" t="s">
        <v>36</v>
      </c>
      <c r="I229" s="40"/>
      <c r="J229" s="39"/>
      <c r="K229" s="16"/>
      <c r="L229" s="41"/>
      <c r="M229" s="43"/>
      <c r="N229" s="44"/>
      <c r="O229" s="42"/>
      <c r="P229" t="str">
        <f t="shared" si="9"/>
        <v>検算</v>
      </c>
      <c r="Q229" s="13" t="str">
        <f t="shared" si="8"/>
        <v>OK or NG</v>
      </c>
    </row>
    <row r="230" spans="1:17" ht="40.049999999999997" customHeight="1">
      <c r="A230" s="1">
        <v>210</v>
      </c>
      <c r="B230" s="38"/>
      <c r="C230" s="14"/>
      <c r="D230" s="14"/>
      <c r="E230" s="21"/>
      <c r="F230" s="39"/>
      <c r="G230" s="19">
        <v>1</v>
      </c>
      <c r="H230" s="18" t="s">
        <v>36</v>
      </c>
      <c r="I230" s="40"/>
      <c r="J230" s="39"/>
      <c r="K230" s="16"/>
      <c r="L230" s="41"/>
      <c r="M230" s="43"/>
      <c r="N230" s="44"/>
      <c r="O230" s="42"/>
      <c r="P230" t="str">
        <f t="shared" si="9"/>
        <v>検算</v>
      </c>
      <c r="Q230" s="13" t="str">
        <f t="shared" si="8"/>
        <v>OK or NG</v>
      </c>
    </row>
    <row r="231" spans="1:17" ht="40.049999999999997" customHeight="1">
      <c r="A231" s="1">
        <v>211</v>
      </c>
      <c r="B231" s="37"/>
      <c r="C231" s="14"/>
      <c r="D231" s="14"/>
      <c r="E231" s="21"/>
      <c r="F231" s="39"/>
      <c r="G231" s="19">
        <v>1</v>
      </c>
      <c r="H231" s="18" t="s">
        <v>36</v>
      </c>
      <c r="I231" s="40"/>
      <c r="J231" s="39"/>
      <c r="K231" s="16"/>
      <c r="L231" s="41"/>
      <c r="M231" s="43"/>
      <c r="N231" s="44"/>
      <c r="O231" s="42"/>
      <c r="P231" t="str">
        <f t="shared" si="9"/>
        <v>検算</v>
      </c>
      <c r="Q231" s="13" t="str">
        <f t="shared" si="8"/>
        <v>OK or NG</v>
      </c>
    </row>
    <row r="232" spans="1:17" ht="40.049999999999997" customHeight="1">
      <c r="A232" s="1">
        <v>212</v>
      </c>
      <c r="B232" s="38"/>
      <c r="C232" s="14"/>
      <c r="D232" s="14"/>
      <c r="E232" s="21"/>
      <c r="F232" s="39"/>
      <c r="G232" s="19">
        <v>1</v>
      </c>
      <c r="H232" s="18" t="s">
        <v>36</v>
      </c>
      <c r="I232" s="40"/>
      <c r="J232" s="39"/>
      <c r="K232" s="16"/>
      <c r="L232" s="41"/>
      <c r="M232" s="43"/>
      <c r="N232" s="44"/>
      <c r="O232" s="42"/>
      <c r="P232" t="str">
        <f t="shared" si="9"/>
        <v>検算</v>
      </c>
      <c r="Q232" s="13" t="str">
        <f t="shared" si="8"/>
        <v>OK or NG</v>
      </c>
    </row>
    <row r="233" spans="1:17" ht="40.049999999999997" customHeight="1">
      <c r="A233" s="1">
        <v>213</v>
      </c>
      <c r="B233" s="38"/>
      <c r="C233" s="14"/>
      <c r="D233" s="14"/>
      <c r="E233" s="21"/>
      <c r="F233" s="39"/>
      <c r="G233" s="19">
        <v>1</v>
      </c>
      <c r="H233" s="18" t="s">
        <v>36</v>
      </c>
      <c r="I233" s="40"/>
      <c r="J233" s="39"/>
      <c r="K233" s="16"/>
      <c r="L233" s="41"/>
      <c r="M233" s="43"/>
      <c r="N233" s="44"/>
      <c r="O233" s="42"/>
      <c r="P233" t="str">
        <f t="shared" si="9"/>
        <v>検算</v>
      </c>
      <c r="Q233" s="13" t="str">
        <f t="shared" si="8"/>
        <v>OK or NG</v>
      </c>
    </row>
    <row r="234" spans="1:17" ht="40.049999999999997" customHeight="1">
      <c r="A234" s="1">
        <v>214</v>
      </c>
      <c r="B234" s="38"/>
      <c r="C234" s="14"/>
      <c r="D234" s="14"/>
      <c r="E234" s="21"/>
      <c r="F234" s="39"/>
      <c r="G234" s="19">
        <v>1</v>
      </c>
      <c r="H234" s="18" t="s">
        <v>36</v>
      </c>
      <c r="I234" s="40"/>
      <c r="J234" s="39"/>
      <c r="K234" s="16"/>
      <c r="L234" s="41"/>
      <c r="M234" s="43"/>
      <c r="N234" s="44"/>
      <c r="O234" s="42"/>
      <c r="P234" t="str">
        <f t="shared" si="9"/>
        <v>検算</v>
      </c>
      <c r="Q234" s="13" t="str">
        <f t="shared" si="8"/>
        <v>OK or NG</v>
      </c>
    </row>
    <row r="235" spans="1:17" ht="40.049999999999997" customHeight="1">
      <c r="A235" s="1">
        <v>215</v>
      </c>
      <c r="B235" s="38"/>
      <c r="C235" s="14"/>
      <c r="D235" s="14"/>
      <c r="E235" s="21"/>
      <c r="F235" s="39"/>
      <c r="G235" s="19">
        <v>1</v>
      </c>
      <c r="H235" s="18" t="s">
        <v>36</v>
      </c>
      <c r="I235" s="40"/>
      <c r="J235" s="39"/>
      <c r="K235" s="16"/>
      <c r="L235" s="41"/>
      <c r="M235" s="43"/>
      <c r="N235" s="44"/>
      <c r="O235" s="42"/>
      <c r="P235" t="str">
        <f t="shared" si="9"/>
        <v>検算</v>
      </c>
      <c r="Q235" s="13" t="str">
        <f t="shared" si="8"/>
        <v>OK or NG</v>
      </c>
    </row>
    <row r="236" spans="1:17" ht="40.049999999999997" customHeight="1">
      <c r="A236" s="1">
        <v>216</v>
      </c>
      <c r="B236" s="38"/>
      <c r="C236" s="14"/>
      <c r="D236" s="14"/>
      <c r="E236" s="21"/>
      <c r="F236" s="39"/>
      <c r="G236" s="19">
        <v>1</v>
      </c>
      <c r="H236" s="18" t="s">
        <v>36</v>
      </c>
      <c r="I236" s="40"/>
      <c r="J236" s="39"/>
      <c r="K236" s="16"/>
      <c r="L236" s="41"/>
      <c r="M236" s="43"/>
      <c r="N236" s="44"/>
      <c r="O236" s="42"/>
      <c r="P236" t="str">
        <f t="shared" si="9"/>
        <v>検算</v>
      </c>
      <c r="Q236" s="13" t="str">
        <f t="shared" si="8"/>
        <v>OK or NG</v>
      </c>
    </row>
    <row r="237" spans="1:17" ht="40.049999999999997" customHeight="1">
      <c r="A237" s="1">
        <v>217</v>
      </c>
      <c r="B237" s="38"/>
      <c r="C237" s="14"/>
      <c r="D237" s="14"/>
      <c r="E237" s="21"/>
      <c r="F237" s="39"/>
      <c r="G237" s="19">
        <v>1</v>
      </c>
      <c r="H237" s="18" t="s">
        <v>36</v>
      </c>
      <c r="I237" s="40"/>
      <c r="J237" s="39"/>
      <c r="K237" s="16"/>
      <c r="L237" s="41"/>
      <c r="M237" s="43"/>
      <c r="N237" s="44"/>
      <c r="O237" s="42"/>
      <c r="P237" t="str">
        <f t="shared" si="9"/>
        <v>検算</v>
      </c>
      <c r="Q237" s="13" t="str">
        <f t="shared" si="8"/>
        <v>OK or NG</v>
      </c>
    </row>
    <row r="238" spans="1:17" ht="40.049999999999997" customHeight="1">
      <c r="A238" s="1">
        <v>218</v>
      </c>
      <c r="B238" s="38"/>
      <c r="C238" s="14"/>
      <c r="D238" s="14"/>
      <c r="E238" s="21"/>
      <c r="F238" s="39"/>
      <c r="G238" s="19">
        <v>1</v>
      </c>
      <c r="H238" s="18" t="s">
        <v>36</v>
      </c>
      <c r="I238" s="40"/>
      <c r="J238" s="39"/>
      <c r="K238" s="16"/>
      <c r="L238" s="41"/>
      <c r="M238" s="43"/>
      <c r="N238" s="44"/>
      <c r="O238" s="42"/>
      <c r="P238" t="str">
        <f t="shared" si="9"/>
        <v>検算</v>
      </c>
      <c r="Q238" s="13" t="str">
        <f t="shared" si="8"/>
        <v>OK or NG</v>
      </c>
    </row>
    <row r="239" spans="1:17" ht="40.049999999999997" customHeight="1">
      <c r="A239" s="1">
        <v>219</v>
      </c>
      <c r="B239" s="38"/>
      <c r="C239" s="14"/>
      <c r="D239" s="14"/>
      <c r="E239" s="21"/>
      <c r="F239" s="39"/>
      <c r="G239" s="19">
        <v>1</v>
      </c>
      <c r="H239" s="18" t="s">
        <v>36</v>
      </c>
      <c r="I239" s="40"/>
      <c r="J239" s="39"/>
      <c r="K239" s="16"/>
      <c r="L239" s="41"/>
      <c r="M239" s="43"/>
      <c r="N239" s="44"/>
      <c r="O239" s="42"/>
      <c r="P239" t="str">
        <f t="shared" si="9"/>
        <v>検算</v>
      </c>
      <c r="Q239" s="13" t="str">
        <f t="shared" si="8"/>
        <v>OK or NG</v>
      </c>
    </row>
    <row r="240" spans="1:17" ht="40.049999999999997" customHeight="1">
      <c r="A240" s="1">
        <v>220</v>
      </c>
      <c r="B240" s="38"/>
      <c r="C240" s="14"/>
      <c r="D240" s="14"/>
      <c r="E240" s="21"/>
      <c r="F240" s="39"/>
      <c r="G240" s="19">
        <v>1</v>
      </c>
      <c r="H240" s="18" t="s">
        <v>36</v>
      </c>
      <c r="I240" s="40"/>
      <c r="J240" s="39"/>
      <c r="K240" s="16"/>
      <c r="L240" s="41"/>
      <c r="M240" s="43"/>
      <c r="N240" s="44"/>
      <c r="O240" s="42"/>
      <c r="P240" t="str">
        <f t="shared" si="9"/>
        <v>検算</v>
      </c>
      <c r="Q240" s="13" t="str">
        <f t="shared" si="8"/>
        <v>OK or NG</v>
      </c>
    </row>
    <row r="241" spans="1:17" ht="40.049999999999997" customHeight="1">
      <c r="A241" s="1">
        <v>221</v>
      </c>
      <c r="B241" s="37"/>
      <c r="C241" s="14"/>
      <c r="D241" s="14"/>
      <c r="E241" s="21"/>
      <c r="F241" s="39"/>
      <c r="G241" s="19">
        <v>1</v>
      </c>
      <c r="H241" s="18" t="s">
        <v>36</v>
      </c>
      <c r="I241" s="40"/>
      <c r="J241" s="39"/>
      <c r="K241" s="16"/>
      <c r="L241" s="41"/>
      <c r="M241" s="43"/>
      <c r="N241" s="44"/>
      <c r="O241" s="42"/>
      <c r="P241" t="str">
        <f t="shared" si="9"/>
        <v>検算</v>
      </c>
      <c r="Q241" s="13" t="str">
        <f t="shared" si="8"/>
        <v>OK or NG</v>
      </c>
    </row>
    <row r="242" spans="1:17" ht="40.049999999999997" customHeight="1">
      <c r="A242" s="1">
        <v>222</v>
      </c>
      <c r="B242" s="38"/>
      <c r="C242" s="14"/>
      <c r="D242" s="14"/>
      <c r="E242" s="21"/>
      <c r="F242" s="39"/>
      <c r="G242" s="19">
        <v>1</v>
      </c>
      <c r="H242" s="18" t="s">
        <v>36</v>
      </c>
      <c r="I242" s="40"/>
      <c r="J242" s="39"/>
      <c r="K242" s="16"/>
      <c r="L242" s="41"/>
      <c r="M242" s="43"/>
      <c r="N242" s="44"/>
      <c r="O242" s="42"/>
      <c r="P242" t="str">
        <f t="shared" si="9"/>
        <v>検算</v>
      </c>
      <c r="Q242" s="13" t="str">
        <f t="shared" si="8"/>
        <v>OK or NG</v>
      </c>
    </row>
    <row r="243" spans="1:17" ht="40.049999999999997" customHeight="1">
      <c r="A243" s="1">
        <v>223</v>
      </c>
      <c r="B243" s="38"/>
      <c r="C243" s="14"/>
      <c r="D243" s="14"/>
      <c r="E243" s="21"/>
      <c r="F243" s="39"/>
      <c r="G243" s="19">
        <v>1</v>
      </c>
      <c r="H243" s="18" t="s">
        <v>36</v>
      </c>
      <c r="I243" s="40"/>
      <c r="J243" s="39"/>
      <c r="K243" s="16"/>
      <c r="L243" s="41"/>
      <c r="M243" s="43"/>
      <c r="N243" s="44"/>
      <c r="O243" s="42"/>
      <c r="P243" t="str">
        <f t="shared" si="9"/>
        <v>検算</v>
      </c>
      <c r="Q243" s="13" t="str">
        <f t="shared" si="8"/>
        <v>OK or NG</v>
      </c>
    </row>
    <row r="244" spans="1:17" ht="40.049999999999997" customHeight="1">
      <c r="A244" s="1">
        <v>224</v>
      </c>
      <c r="B244" s="38"/>
      <c r="C244" s="14"/>
      <c r="D244" s="14"/>
      <c r="E244" s="21"/>
      <c r="F244" s="39"/>
      <c r="G244" s="19">
        <v>1</v>
      </c>
      <c r="H244" s="18" t="s">
        <v>36</v>
      </c>
      <c r="I244" s="40"/>
      <c r="J244" s="39"/>
      <c r="K244" s="16"/>
      <c r="L244" s="41"/>
      <c r="M244" s="43"/>
      <c r="N244" s="44"/>
      <c r="O244" s="42"/>
      <c r="P244" t="str">
        <f t="shared" si="9"/>
        <v>検算</v>
      </c>
      <c r="Q244" s="13" t="str">
        <f t="shared" si="8"/>
        <v>OK or NG</v>
      </c>
    </row>
    <row r="245" spans="1:17" ht="40.049999999999997" customHeight="1">
      <c r="A245" s="1">
        <v>225</v>
      </c>
      <c r="B245" s="38"/>
      <c r="C245" s="14"/>
      <c r="D245" s="14"/>
      <c r="E245" s="21"/>
      <c r="F245" s="39"/>
      <c r="G245" s="19">
        <v>1</v>
      </c>
      <c r="H245" s="18" t="s">
        <v>36</v>
      </c>
      <c r="I245" s="40"/>
      <c r="J245" s="39"/>
      <c r="K245" s="16"/>
      <c r="L245" s="41"/>
      <c r="M245" s="43"/>
      <c r="N245" s="44"/>
      <c r="O245" s="42"/>
      <c r="P245" t="str">
        <f t="shared" si="9"/>
        <v>検算</v>
      </c>
      <c r="Q245" s="13" t="str">
        <f t="shared" si="8"/>
        <v>OK or NG</v>
      </c>
    </row>
    <row r="246" spans="1:17" ht="40.049999999999997" customHeight="1">
      <c r="A246" s="1">
        <v>226</v>
      </c>
      <c r="B246" s="38"/>
      <c r="C246" s="14"/>
      <c r="D246" s="14"/>
      <c r="E246" s="21"/>
      <c r="F246" s="39"/>
      <c r="G246" s="19">
        <v>1</v>
      </c>
      <c r="H246" s="18" t="s">
        <v>36</v>
      </c>
      <c r="I246" s="40"/>
      <c r="J246" s="39"/>
      <c r="K246" s="16"/>
      <c r="L246" s="41"/>
      <c r="M246" s="43"/>
      <c r="N246" s="44"/>
      <c r="O246" s="42"/>
      <c r="P246" t="str">
        <f t="shared" si="9"/>
        <v>検算</v>
      </c>
      <c r="Q246" s="13" t="str">
        <f t="shared" si="8"/>
        <v>OK or NG</v>
      </c>
    </row>
    <row r="247" spans="1:17" ht="40.049999999999997" customHeight="1">
      <c r="A247" s="1">
        <v>227</v>
      </c>
      <c r="B247" s="38"/>
      <c r="C247" s="14"/>
      <c r="D247" s="14"/>
      <c r="E247" s="21"/>
      <c r="F247" s="39"/>
      <c r="G247" s="19">
        <v>1</v>
      </c>
      <c r="H247" s="18" t="s">
        <v>36</v>
      </c>
      <c r="I247" s="40"/>
      <c r="J247" s="39"/>
      <c r="K247" s="16"/>
      <c r="L247" s="41"/>
      <c r="M247" s="43"/>
      <c r="N247" s="44"/>
      <c r="O247" s="42"/>
      <c r="P247" t="str">
        <f t="shared" si="9"/>
        <v>検算</v>
      </c>
      <c r="Q247" s="13" t="str">
        <f t="shared" si="8"/>
        <v>OK or NG</v>
      </c>
    </row>
    <row r="248" spans="1:17" ht="40.049999999999997" customHeight="1">
      <c r="A248" s="1">
        <v>228</v>
      </c>
      <c r="B248" s="38"/>
      <c r="C248" s="14"/>
      <c r="D248" s="14"/>
      <c r="E248" s="21"/>
      <c r="F248" s="39"/>
      <c r="G248" s="19">
        <v>1</v>
      </c>
      <c r="H248" s="18" t="s">
        <v>36</v>
      </c>
      <c r="I248" s="40"/>
      <c r="J248" s="39"/>
      <c r="K248" s="16"/>
      <c r="L248" s="41"/>
      <c r="M248" s="43"/>
      <c r="N248" s="44"/>
      <c r="O248" s="42"/>
      <c r="P248" t="str">
        <f t="shared" si="9"/>
        <v>検算</v>
      </c>
      <c r="Q248" s="13" t="str">
        <f t="shared" si="8"/>
        <v>OK or NG</v>
      </c>
    </row>
    <row r="249" spans="1:17" ht="40.049999999999997" customHeight="1">
      <c r="A249" s="1">
        <v>229</v>
      </c>
      <c r="B249" s="38"/>
      <c r="C249" s="14"/>
      <c r="D249" s="14"/>
      <c r="E249" s="21"/>
      <c r="F249" s="39"/>
      <c r="G249" s="19">
        <v>1</v>
      </c>
      <c r="H249" s="18" t="s">
        <v>36</v>
      </c>
      <c r="I249" s="40"/>
      <c r="J249" s="39"/>
      <c r="K249" s="16"/>
      <c r="L249" s="41"/>
      <c r="M249" s="43"/>
      <c r="N249" s="44"/>
      <c r="O249" s="42"/>
      <c r="P249" t="str">
        <f t="shared" si="9"/>
        <v>検算</v>
      </c>
      <c r="Q249" s="13" t="str">
        <f t="shared" si="8"/>
        <v>OK or NG</v>
      </c>
    </row>
    <row r="250" spans="1:17" ht="40.049999999999997" customHeight="1">
      <c r="A250" s="1">
        <v>230</v>
      </c>
      <c r="B250" s="38"/>
      <c r="C250" s="14"/>
      <c r="D250" s="14"/>
      <c r="E250" s="21"/>
      <c r="F250" s="39"/>
      <c r="G250" s="19">
        <v>1</v>
      </c>
      <c r="H250" s="18" t="s">
        <v>36</v>
      </c>
      <c r="I250" s="40"/>
      <c r="J250" s="39"/>
      <c r="K250" s="16"/>
      <c r="L250" s="41"/>
      <c r="M250" s="43"/>
      <c r="N250" s="44"/>
      <c r="O250" s="42"/>
      <c r="P250" t="str">
        <f t="shared" si="9"/>
        <v>検算</v>
      </c>
      <c r="Q250" s="13" t="str">
        <f t="shared" si="8"/>
        <v>OK or NG</v>
      </c>
    </row>
    <row r="251" spans="1:17" ht="40.049999999999997" customHeight="1">
      <c r="A251" s="1">
        <v>231</v>
      </c>
      <c r="B251" s="37"/>
      <c r="C251" s="14"/>
      <c r="D251" s="14"/>
      <c r="E251" s="21"/>
      <c r="F251" s="39"/>
      <c r="G251" s="19">
        <v>1</v>
      </c>
      <c r="H251" s="18" t="s">
        <v>36</v>
      </c>
      <c r="I251" s="40"/>
      <c r="J251" s="39"/>
      <c r="K251" s="16"/>
      <c r="L251" s="41"/>
      <c r="M251" s="43"/>
      <c r="N251" s="44"/>
      <c r="O251" s="42"/>
      <c r="P251" t="str">
        <f t="shared" si="9"/>
        <v>検算</v>
      </c>
      <c r="Q251" s="13" t="str">
        <f t="shared" si="8"/>
        <v>OK or NG</v>
      </c>
    </row>
    <row r="252" spans="1:17" ht="40.049999999999997" customHeight="1">
      <c r="A252" s="1">
        <v>232</v>
      </c>
      <c r="B252" s="38"/>
      <c r="C252" s="14"/>
      <c r="D252" s="14"/>
      <c r="E252" s="21"/>
      <c r="F252" s="39"/>
      <c r="G252" s="19">
        <v>1</v>
      </c>
      <c r="H252" s="18" t="s">
        <v>36</v>
      </c>
      <c r="I252" s="40"/>
      <c r="J252" s="39"/>
      <c r="K252" s="16"/>
      <c r="L252" s="41"/>
      <c r="M252" s="43"/>
      <c r="N252" s="44"/>
      <c r="O252" s="42"/>
      <c r="P252" t="str">
        <f t="shared" si="9"/>
        <v>検算</v>
      </c>
      <c r="Q252" s="13" t="str">
        <f t="shared" si="8"/>
        <v>OK or NG</v>
      </c>
    </row>
    <row r="253" spans="1:17" ht="40.049999999999997" customHeight="1">
      <c r="A253" s="1">
        <v>233</v>
      </c>
      <c r="B253" s="38"/>
      <c r="C253" s="14"/>
      <c r="D253" s="14"/>
      <c r="E253" s="21"/>
      <c r="F253" s="39"/>
      <c r="G253" s="19">
        <v>1</v>
      </c>
      <c r="H253" s="18" t="s">
        <v>36</v>
      </c>
      <c r="I253" s="40"/>
      <c r="J253" s="39"/>
      <c r="K253" s="16"/>
      <c r="L253" s="41"/>
      <c r="M253" s="43"/>
      <c r="N253" s="44"/>
      <c r="O253" s="42"/>
      <c r="P253" t="str">
        <f t="shared" si="9"/>
        <v>検算</v>
      </c>
      <c r="Q253" s="13" t="str">
        <f t="shared" si="8"/>
        <v>OK or NG</v>
      </c>
    </row>
    <row r="254" spans="1:17" ht="40.049999999999997" customHeight="1">
      <c r="A254" s="1">
        <v>234</v>
      </c>
      <c r="B254" s="38"/>
      <c r="C254" s="14"/>
      <c r="D254" s="14"/>
      <c r="E254" s="21"/>
      <c r="F254" s="39"/>
      <c r="G254" s="19">
        <v>1</v>
      </c>
      <c r="H254" s="18" t="s">
        <v>36</v>
      </c>
      <c r="I254" s="40"/>
      <c r="J254" s="39"/>
      <c r="K254" s="16"/>
      <c r="L254" s="41"/>
      <c r="M254" s="43"/>
      <c r="N254" s="44"/>
      <c r="O254" s="42"/>
      <c r="P254" t="str">
        <f t="shared" si="9"/>
        <v>検算</v>
      </c>
      <c r="Q254" s="13" t="str">
        <f t="shared" si="8"/>
        <v>OK or NG</v>
      </c>
    </row>
    <row r="255" spans="1:17" ht="40.049999999999997" customHeight="1">
      <c r="A255" s="1">
        <v>235</v>
      </c>
      <c r="B255" s="38"/>
      <c r="C255" s="14"/>
      <c r="D255" s="14"/>
      <c r="E255" s="21"/>
      <c r="F255" s="39"/>
      <c r="G255" s="19">
        <v>1</v>
      </c>
      <c r="H255" s="18" t="s">
        <v>36</v>
      </c>
      <c r="I255" s="40"/>
      <c r="J255" s="39"/>
      <c r="K255" s="16"/>
      <c r="L255" s="41"/>
      <c r="M255" s="43"/>
      <c r="N255" s="44"/>
      <c r="O255" s="42"/>
      <c r="P255" t="str">
        <f t="shared" si="9"/>
        <v>検算</v>
      </c>
      <c r="Q255" s="13" t="str">
        <f t="shared" si="8"/>
        <v>OK or NG</v>
      </c>
    </row>
    <row r="256" spans="1:17" ht="40.049999999999997" customHeight="1">
      <c r="A256" s="1">
        <v>236</v>
      </c>
      <c r="B256" s="38"/>
      <c r="C256" s="14"/>
      <c r="D256" s="14"/>
      <c r="E256" s="21"/>
      <c r="F256" s="39"/>
      <c r="G256" s="19">
        <v>1</v>
      </c>
      <c r="H256" s="18" t="s">
        <v>36</v>
      </c>
      <c r="I256" s="40"/>
      <c r="J256" s="39"/>
      <c r="K256" s="16"/>
      <c r="L256" s="41"/>
      <c r="M256" s="43"/>
      <c r="N256" s="44"/>
      <c r="O256" s="42"/>
      <c r="P256" t="str">
        <f t="shared" si="9"/>
        <v>検算</v>
      </c>
      <c r="Q256" s="13" t="str">
        <f t="shared" si="8"/>
        <v>OK or NG</v>
      </c>
    </row>
    <row r="257" spans="1:17" ht="40.049999999999997" customHeight="1">
      <c r="A257" s="1">
        <v>237</v>
      </c>
      <c r="B257" s="38"/>
      <c r="C257" s="14"/>
      <c r="D257" s="14"/>
      <c r="E257" s="21"/>
      <c r="F257" s="39"/>
      <c r="G257" s="19">
        <v>1</v>
      </c>
      <c r="H257" s="18" t="s">
        <v>36</v>
      </c>
      <c r="I257" s="40"/>
      <c r="J257" s="39"/>
      <c r="K257" s="16"/>
      <c r="L257" s="41"/>
      <c r="M257" s="43"/>
      <c r="N257" s="44"/>
      <c r="O257" s="42"/>
      <c r="P257" t="str">
        <f t="shared" si="9"/>
        <v>検算</v>
      </c>
      <c r="Q257" s="13" t="str">
        <f t="shared" si="8"/>
        <v>OK or NG</v>
      </c>
    </row>
    <row r="258" spans="1:17" ht="40.049999999999997" customHeight="1">
      <c r="A258" s="1">
        <v>238</v>
      </c>
      <c r="B258" s="38"/>
      <c r="C258" s="14"/>
      <c r="D258" s="14"/>
      <c r="E258" s="21"/>
      <c r="F258" s="39"/>
      <c r="G258" s="19">
        <v>1</v>
      </c>
      <c r="H258" s="18" t="s">
        <v>36</v>
      </c>
      <c r="I258" s="40"/>
      <c r="J258" s="39"/>
      <c r="K258" s="16"/>
      <c r="L258" s="41"/>
      <c r="M258" s="43"/>
      <c r="N258" s="44"/>
      <c r="O258" s="42"/>
      <c r="P258" t="str">
        <f t="shared" si="9"/>
        <v>検算</v>
      </c>
      <c r="Q258" s="13" t="str">
        <f t="shared" si="8"/>
        <v>OK or NG</v>
      </c>
    </row>
    <row r="259" spans="1:17" ht="40.049999999999997" customHeight="1">
      <c r="A259" s="1">
        <v>239</v>
      </c>
      <c r="B259" s="38"/>
      <c r="C259" s="14"/>
      <c r="D259" s="14"/>
      <c r="E259" s="21"/>
      <c r="F259" s="39"/>
      <c r="G259" s="19">
        <v>1</v>
      </c>
      <c r="H259" s="18" t="s">
        <v>36</v>
      </c>
      <c r="I259" s="40"/>
      <c r="J259" s="39"/>
      <c r="K259" s="16"/>
      <c r="L259" s="41"/>
      <c r="M259" s="43"/>
      <c r="N259" s="44"/>
      <c r="O259" s="42"/>
      <c r="P259" t="str">
        <f t="shared" si="9"/>
        <v>検算</v>
      </c>
      <c r="Q259" s="13" t="str">
        <f t="shared" si="8"/>
        <v>OK or NG</v>
      </c>
    </row>
    <row r="260" spans="1:17" ht="40.049999999999997" customHeight="1">
      <c r="A260" s="1">
        <v>240</v>
      </c>
      <c r="B260" s="38"/>
      <c r="C260" s="14"/>
      <c r="D260" s="14"/>
      <c r="E260" s="21"/>
      <c r="F260" s="39"/>
      <c r="G260" s="19">
        <v>1</v>
      </c>
      <c r="H260" s="18" t="s">
        <v>36</v>
      </c>
      <c r="I260" s="40"/>
      <c r="J260" s="39"/>
      <c r="K260" s="16"/>
      <c r="L260" s="41"/>
      <c r="M260" s="43"/>
      <c r="N260" s="44"/>
      <c r="O260" s="42"/>
      <c r="P260" t="str">
        <f t="shared" si="9"/>
        <v>検算</v>
      </c>
      <c r="Q260" s="13" t="str">
        <f t="shared" si="8"/>
        <v>OK or NG</v>
      </c>
    </row>
    <row r="261" spans="1:17" ht="40.049999999999997" customHeight="1">
      <c r="A261" s="1">
        <v>241</v>
      </c>
      <c r="B261" s="37"/>
      <c r="C261" s="14"/>
      <c r="D261" s="14"/>
      <c r="E261" s="21"/>
      <c r="F261" s="39"/>
      <c r="G261" s="19">
        <v>1</v>
      </c>
      <c r="H261" s="18" t="s">
        <v>36</v>
      </c>
      <c r="I261" s="40"/>
      <c r="J261" s="39"/>
      <c r="K261" s="16"/>
      <c r="L261" s="41"/>
      <c r="M261" s="43"/>
      <c r="N261" s="44"/>
      <c r="O261" s="42"/>
      <c r="P261" t="str">
        <f t="shared" si="9"/>
        <v>検算</v>
      </c>
      <c r="Q261" s="13" t="str">
        <f t="shared" si="8"/>
        <v>OK or NG</v>
      </c>
    </row>
    <row r="262" spans="1:17" ht="40.049999999999997" customHeight="1">
      <c r="A262" s="1">
        <v>242</v>
      </c>
      <c r="B262" s="38"/>
      <c r="C262" s="14"/>
      <c r="D262" s="14"/>
      <c r="E262" s="21"/>
      <c r="F262" s="39"/>
      <c r="G262" s="19">
        <v>1</v>
      </c>
      <c r="H262" s="18" t="s">
        <v>36</v>
      </c>
      <c r="I262" s="40"/>
      <c r="J262" s="39"/>
      <c r="K262" s="16"/>
      <c r="L262" s="41"/>
      <c r="M262" s="43"/>
      <c r="N262" s="44"/>
      <c r="O262" s="42"/>
      <c r="P262" t="str">
        <f t="shared" si="9"/>
        <v>検算</v>
      </c>
      <c r="Q262" s="13" t="str">
        <f t="shared" si="8"/>
        <v>OK or NG</v>
      </c>
    </row>
    <row r="263" spans="1:17" ht="40.049999999999997" customHeight="1">
      <c r="A263" s="1">
        <v>243</v>
      </c>
      <c r="B263" s="38"/>
      <c r="C263" s="14"/>
      <c r="D263" s="14"/>
      <c r="E263" s="21"/>
      <c r="F263" s="39"/>
      <c r="G263" s="19">
        <v>1</v>
      </c>
      <c r="H263" s="18" t="s">
        <v>36</v>
      </c>
      <c r="I263" s="40"/>
      <c r="J263" s="39"/>
      <c r="K263" s="16"/>
      <c r="L263" s="41"/>
      <c r="M263" s="43"/>
      <c r="N263" s="44"/>
      <c r="O263" s="42"/>
      <c r="P263" t="str">
        <f t="shared" si="9"/>
        <v>検算</v>
      </c>
      <c r="Q263" s="13" t="str">
        <f t="shared" si="8"/>
        <v>OK or NG</v>
      </c>
    </row>
    <row r="264" spans="1:17" ht="40.049999999999997" customHeight="1">
      <c r="A264" s="1">
        <v>244</v>
      </c>
      <c r="B264" s="38"/>
      <c r="C264" s="14"/>
      <c r="D264" s="14"/>
      <c r="E264" s="21"/>
      <c r="F264" s="39"/>
      <c r="G264" s="19">
        <v>1</v>
      </c>
      <c r="H264" s="18" t="s">
        <v>36</v>
      </c>
      <c r="I264" s="40"/>
      <c r="J264" s="39"/>
      <c r="K264" s="16"/>
      <c r="L264" s="41"/>
      <c r="M264" s="43"/>
      <c r="N264" s="44"/>
      <c r="O264" s="42"/>
      <c r="P264" t="str">
        <f t="shared" si="9"/>
        <v>検算</v>
      </c>
      <c r="Q264" s="13" t="str">
        <f t="shared" si="8"/>
        <v>OK or NG</v>
      </c>
    </row>
    <row r="265" spans="1:17" ht="40.049999999999997" customHeight="1">
      <c r="A265" s="1">
        <v>245</v>
      </c>
      <c r="B265" s="38"/>
      <c r="C265" s="14"/>
      <c r="D265" s="14"/>
      <c r="E265" s="21"/>
      <c r="F265" s="39"/>
      <c r="G265" s="19">
        <v>1</v>
      </c>
      <c r="H265" s="18" t="s">
        <v>36</v>
      </c>
      <c r="I265" s="40"/>
      <c r="J265" s="39"/>
      <c r="K265" s="16"/>
      <c r="L265" s="41"/>
      <c r="M265" s="43"/>
      <c r="N265" s="44"/>
      <c r="O265" s="42"/>
      <c r="P265" t="str">
        <f t="shared" si="9"/>
        <v>検算</v>
      </c>
      <c r="Q265" s="13" t="str">
        <f t="shared" si="8"/>
        <v>OK or NG</v>
      </c>
    </row>
    <row r="266" spans="1:17" ht="40.049999999999997" customHeight="1">
      <c r="A266" s="1">
        <v>246</v>
      </c>
      <c r="B266" s="38"/>
      <c r="C266" s="14"/>
      <c r="D266" s="14"/>
      <c r="E266" s="21"/>
      <c r="F266" s="39"/>
      <c r="G266" s="19">
        <v>1</v>
      </c>
      <c r="H266" s="18" t="s">
        <v>36</v>
      </c>
      <c r="I266" s="40"/>
      <c r="J266" s="39"/>
      <c r="K266" s="16"/>
      <c r="L266" s="41"/>
      <c r="M266" s="43"/>
      <c r="N266" s="44"/>
      <c r="O266" s="42"/>
      <c r="P266" t="str">
        <f t="shared" si="9"/>
        <v>検算</v>
      </c>
      <c r="Q266" s="13" t="str">
        <f t="shared" si="8"/>
        <v>OK or NG</v>
      </c>
    </row>
    <row r="267" spans="1:17" ht="40.049999999999997" customHeight="1">
      <c r="A267" s="1">
        <v>247</v>
      </c>
      <c r="B267" s="38"/>
      <c r="C267" s="14"/>
      <c r="D267" s="14"/>
      <c r="E267" s="21"/>
      <c r="F267" s="39"/>
      <c r="G267" s="19">
        <v>1</v>
      </c>
      <c r="H267" s="18" t="s">
        <v>36</v>
      </c>
      <c r="I267" s="40"/>
      <c r="J267" s="39"/>
      <c r="K267" s="16"/>
      <c r="L267" s="41"/>
      <c r="M267" s="43"/>
      <c r="N267" s="44"/>
      <c r="O267" s="42"/>
      <c r="P267" t="str">
        <f t="shared" si="9"/>
        <v>検算</v>
      </c>
      <c r="Q267" s="13" t="str">
        <f t="shared" si="8"/>
        <v>OK or NG</v>
      </c>
    </row>
    <row r="268" spans="1:17" ht="40.049999999999997" customHeight="1">
      <c r="A268" s="1">
        <v>248</v>
      </c>
      <c r="B268" s="38"/>
      <c r="C268" s="14"/>
      <c r="D268" s="14"/>
      <c r="E268" s="21"/>
      <c r="F268" s="39"/>
      <c r="G268" s="19">
        <v>1</v>
      </c>
      <c r="H268" s="18" t="s">
        <v>36</v>
      </c>
      <c r="I268" s="40"/>
      <c r="J268" s="39"/>
      <c r="K268" s="16"/>
      <c r="L268" s="41"/>
      <c r="M268" s="43"/>
      <c r="N268" s="44"/>
      <c r="O268" s="42"/>
      <c r="P268" t="str">
        <f t="shared" si="9"/>
        <v>検算</v>
      </c>
      <c r="Q268" s="13" t="str">
        <f t="shared" si="8"/>
        <v>OK or NG</v>
      </c>
    </row>
    <row r="269" spans="1:17" ht="40.049999999999997" customHeight="1">
      <c r="A269" s="1">
        <v>249</v>
      </c>
      <c r="B269" s="38"/>
      <c r="C269" s="14"/>
      <c r="D269" s="14"/>
      <c r="E269" s="21"/>
      <c r="F269" s="39"/>
      <c r="G269" s="19">
        <v>1</v>
      </c>
      <c r="H269" s="18" t="s">
        <v>36</v>
      </c>
      <c r="I269" s="40"/>
      <c r="J269" s="39"/>
      <c r="K269" s="16"/>
      <c r="L269" s="41"/>
      <c r="M269" s="43"/>
      <c r="N269" s="44"/>
      <c r="O269" s="42"/>
      <c r="P269" t="str">
        <f t="shared" si="9"/>
        <v>検算</v>
      </c>
      <c r="Q269" s="13" t="str">
        <f t="shared" si="8"/>
        <v>OK or NG</v>
      </c>
    </row>
    <row r="270" spans="1:17" ht="40.049999999999997" customHeight="1">
      <c r="A270" s="1">
        <v>250</v>
      </c>
      <c r="B270" s="38"/>
      <c r="C270" s="14"/>
      <c r="D270" s="14"/>
      <c r="E270" s="21"/>
      <c r="F270" s="39"/>
      <c r="G270" s="19">
        <v>1</v>
      </c>
      <c r="H270" s="18" t="s">
        <v>36</v>
      </c>
      <c r="I270" s="40"/>
      <c r="J270" s="39"/>
      <c r="K270" s="16"/>
      <c r="L270" s="41"/>
      <c r="M270" s="43"/>
      <c r="N270" s="44"/>
      <c r="O270" s="42"/>
      <c r="P270" t="str">
        <f t="shared" si="9"/>
        <v>検算</v>
      </c>
      <c r="Q270" s="13" t="str">
        <f t="shared" si="8"/>
        <v>OK or NG</v>
      </c>
    </row>
    <row r="271" spans="1:17" ht="40.049999999999997" customHeight="1">
      <c r="A271" s="1">
        <v>251</v>
      </c>
      <c r="B271" s="37"/>
      <c r="C271" s="14"/>
      <c r="D271" s="14"/>
      <c r="E271" s="21"/>
      <c r="F271" s="39"/>
      <c r="G271" s="19">
        <v>1</v>
      </c>
      <c r="H271" s="18" t="s">
        <v>36</v>
      </c>
      <c r="I271" s="40"/>
      <c r="J271" s="39"/>
      <c r="K271" s="16"/>
      <c r="L271" s="41"/>
      <c r="M271" s="43"/>
      <c r="N271" s="44"/>
      <c r="O271" s="42"/>
      <c r="P271" t="str">
        <f t="shared" si="9"/>
        <v>検算</v>
      </c>
      <c r="Q271" s="13" t="str">
        <f t="shared" si="8"/>
        <v>OK or NG</v>
      </c>
    </row>
    <row r="272" spans="1:17" ht="40.049999999999997" customHeight="1">
      <c r="A272" s="1">
        <v>252</v>
      </c>
      <c r="B272" s="38"/>
      <c r="C272" s="14"/>
      <c r="D272" s="14"/>
      <c r="E272" s="21"/>
      <c r="F272" s="39"/>
      <c r="G272" s="19">
        <v>1</v>
      </c>
      <c r="H272" s="18" t="s">
        <v>36</v>
      </c>
      <c r="I272" s="40"/>
      <c r="J272" s="39"/>
      <c r="K272" s="16"/>
      <c r="L272" s="41"/>
      <c r="M272" s="43"/>
      <c r="N272" s="44"/>
      <c r="O272" s="42"/>
      <c r="P272" t="str">
        <f t="shared" si="9"/>
        <v>検算</v>
      </c>
      <c r="Q272" s="13" t="str">
        <f t="shared" si="8"/>
        <v>OK or NG</v>
      </c>
    </row>
    <row r="273" spans="1:17" ht="40.049999999999997" customHeight="1">
      <c r="A273" s="1">
        <v>253</v>
      </c>
      <c r="B273" s="38"/>
      <c r="C273" s="14"/>
      <c r="D273" s="14"/>
      <c r="E273" s="21"/>
      <c r="F273" s="39"/>
      <c r="G273" s="19">
        <v>1</v>
      </c>
      <c r="H273" s="18" t="s">
        <v>36</v>
      </c>
      <c r="I273" s="40"/>
      <c r="J273" s="39"/>
      <c r="K273" s="16"/>
      <c r="L273" s="41"/>
      <c r="M273" s="43"/>
      <c r="N273" s="44"/>
      <c r="O273" s="42"/>
      <c r="P273" t="str">
        <f t="shared" si="9"/>
        <v>検算</v>
      </c>
      <c r="Q273" s="13" t="str">
        <f t="shared" si="8"/>
        <v>OK or NG</v>
      </c>
    </row>
    <row r="274" spans="1:17" ht="40.049999999999997" customHeight="1">
      <c r="A274" s="1">
        <v>254</v>
      </c>
      <c r="B274" s="38"/>
      <c r="C274" s="14"/>
      <c r="D274" s="14"/>
      <c r="E274" s="21"/>
      <c r="F274" s="39"/>
      <c r="G274" s="19">
        <v>1</v>
      </c>
      <c r="H274" s="18" t="s">
        <v>36</v>
      </c>
      <c r="I274" s="40"/>
      <c r="J274" s="39"/>
      <c r="K274" s="16"/>
      <c r="L274" s="41"/>
      <c r="M274" s="43"/>
      <c r="N274" s="44"/>
      <c r="O274" s="42"/>
      <c r="P274" t="str">
        <f t="shared" si="9"/>
        <v>検算</v>
      </c>
      <c r="Q274" s="13" t="str">
        <f t="shared" si="8"/>
        <v>OK or NG</v>
      </c>
    </row>
    <row r="275" spans="1:17" ht="40.049999999999997" customHeight="1">
      <c r="A275" s="1">
        <v>255</v>
      </c>
      <c r="B275" s="38"/>
      <c r="C275" s="14"/>
      <c r="D275" s="14"/>
      <c r="E275" s="21"/>
      <c r="F275" s="39"/>
      <c r="G275" s="19">
        <v>1</v>
      </c>
      <c r="H275" s="18" t="s">
        <v>36</v>
      </c>
      <c r="I275" s="40"/>
      <c r="J275" s="39"/>
      <c r="K275" s="16"/>
      <c r="L275" s="41"/>
      <c r="M275" s="43"/>
      <c r="N275" s="44"/>
      <c r="O275" s="42"/>
      <c r="P275" t="str">
        <f t="shared" si="9"/>
        <v>検算</v>
      </c>
      <c r="Q275" s="13" t="str">
        <f t="shared" si="8"/>
        <v>OK or NG</v>
      </c>
    </row>
    <row r="276" spans="1:17" ht="40.049999999999997" customHeight="1">
      <c r="A276" s="1">
        <v>256</v>
      </c>
      <c r="B276" s="38"/>
      <c r="C276" s="14"/>
      <c r="D276" s="14"/>
      <c r="E276" s="21"/>
      <c r="F276" s="39"/>
      <c r="G276" s="19">
        <v>1</v>
      </c>
      <c r="H276" s="18" t="s">
        <v>36</v>
      </c>
      <c r="I276" s="40"/>
      <c r="J276" s="39"/>
      <c r="K276" s="16"/>
      <c r="L276" s="41"/>
      <c r="M276" s="43"/>
      <c r="N276" s="44"/>
      <c r="O276" s="42"/>
      <c r="P276" t="str">
        <f t="shared" si="9"/>
        <v>検算</v>
      </c>
      <c r="Q276" s="13" t="str">
        <f t="shared" si="8"/>
        <v>OK or NG</v>
      </c>
    </row>
    <row r="277" spans="1:17" ht="40.049999999999997" customHeight="1">
      <c r="A277" s="1">
        <v>257</v>
      </c>
      <c r="B277" s="38"/>
      <c r="C277" s="14"/>
      <c r="D277" s="14"/>
      <c r="E277" s="21"/>
      <c r="F277" s="39"/>
      <c r="G277" s="19">
        <v>1</v>
      </c>
      <c r="H277" s="18" t="s">
        <v>36</v>
      </c>
      <c r="I277" s="40"/>
      <c r="J277" s="39"/>
      <c r="K277" s="16"/>
      <c r="L277" s="41"/>
      <c r="M277" s="43"/>
      <c r="N277" s="44"/>
      <c r="O277" s="42"/>
      <c r="P277" t="str">
        <f t="shared" si="9"/>
        <v>検算</v>
      </c>
      <c r="Q277" s="13" t="str">
        <f t="shared" si="8"/>
        <v>OK or NG</v>
      </c>
    </row>
    <row r="278" spans="1:17" ht="40.049999999999997" customHeight="1">
      <c r="A278" s="1">
        <v>258</v>
      </c>
      <c r="B278" s="38"/>
      <c r="C278" s="14"/>
      <c r="D278" s="14"/>
      <c r="E278" s="21"/>
      <c r="F278" s="39"/>
      <c r="G278" s="19">
        <v>1</v>
      </c>
      <c r="H278" s="18" t="s">
        <v>36</v>
      </c>
      <c r="I278" s="40"/>
      <c r="J278" s="39"/>
      <c r="K278" s="16"/>
      <c r="L278" s="41"/>
      <c r="M278" s="43"/>
      <c r="N278" s="44"/>
      <c r="O278" s="42"/>
      <c r="P278" t="str">
        <f t="shared" si="9"/>
        <v>検算</v>
      </c>
      <c r="Q278" s="13" t="str">
        <f t="shared" si="8"/>
        <v>OK or NG</v>
      </c>
    </row>
    <row r="279" spans="1:17" ht="40.049999999999997" customHeight="1">
      <c r="A279" s="1">
        <v>259</v>
      </c>
      <c r="B279" s="38"/>
      <c r="C279" s="14"/>
      <c r="D279" s="14"/>
      <c r="E279" s="21"/>
      <c r="F279" s="39"/>
      <c r="G279" s="19">
        <v>1</v>
      </c>
      <c r="H279" s="18" t="s">
        <v>36</v>
      </c>
      <c r="I279" s="40"/>
      <c r="J279" s="39"/>
      <c r="K279" s="16"/>
      <c r="L279" s="41"/>
      <c r="M279" s="43"/>
      <c r="N279" s="44"/>
      <c r="O279" s="42"/>
      <c r="P279" t="str">
        <f t="shared" si="9"/>
        <v>検算</v>
      </c>
      <c r="Q279" s="13" t="str">
        <f t="shared" si="8"/>
        <v>OK or NG</v>
      </c>
    </row>
    <row r="280" spans="1:17" ht="40.049999999999997" customHeight="1">
      <c r="A280" s="1">
        <v>260</v>
      </c>
      <c r="B280" s="38"/>
      <c r="C280" s="14"/>
      <c r="D280" s="14"/>
      <c r="E280" s="21"/>
      <c r="F280" s="39"/>
      <c r="G280" s="19">
        <v>1</v>
      </c>
      <c r="H280" s="18" t="s">
        <v>36</v>
      </c>
      <c r="I280" s="40"/>
      <c r="J280" s="39"/>
      <c r="K280" s="16"/>
      <c r="L280" s="41"/>
      <c r="M280" s="43"/>
      <c r="N280" s="44"/>
      <c r="O280" s="42"/>
      <c r="P280" t="str">
        <f t="shared" si="9"/>
        <v>検算</v>
      </c>
      <c r="Q280" s="13" t="str">
        <f t="shared" si="8"/>
        <v>OK or NG</v>
      </c>
    </row>
    <row r="281" spans="1:17" ht="40.049999999999997" customHeight="1">
      <c r="A281" s="1">
        <v>261</v>
      </c>
      <c r="B281" s="37"/>
      <c r="C281" s="14"/>
      <c r="D281" s="14"/>
      <c r="E281" s="21"/>
      <c r="F281" s="39"/>
      <c r="G281" s="19">
        <v>1</v>
      </c>
      <c r="H281" s="18" t="s">
        <v>36</v>
      </c>
      <c r="I281" s="40"/>
      <c r="J281" s="39"/>
      <c r="K281" s="16"/>
      <c r="L281" s="41"/>
      <c r="M281" s="43"/>
      <c r="N281" s="44"/>
      <c r="O281" s="42"/>
      <c r="P281" t="str">
        <f t="shared" si="9"/>
        <v>検算</v>
      </c>
      <c r="Q281" s="13" t="str">
        <f t="shared" si="8"/>
        <v>OK or NG</v>
      </c>
    </row>
    <row r="282" spans="1:17" ht="40.049999999999997" customHeight="1">
      <c r="A282" s="1">
        <v>262</v>
      </c>
      <c r="B282" s="38"/>
      <c r="C282" s="14"/>
      <c r="D282" s="14"/>
      <c r="E282" s="21"/>
      <c r="F282" s="39"/>
      <c r="G282" s="19">
        <v>1</v>
      </c>
      <c r="H282" s="18" t="s">
        <v>36</v>
      </c>
      <c r="I282" s="40"/>
      <c r="J282" s="39"/>
      <c r="K282" s="16"/>
      <c r="L282" s="41"/>
      <c r="M282" s="43"/>
      <c r="N282" s="44"/>
      <c r="O282" s="42"/>
      <c r="P282" t="str">
        <f t="shared" si="9"/>
        <v>検算</v>
      </c>
      <c r="Q282" s="13" t="str">
        <f t="shared" si="8"/>
        <v>OK or NG</v>
      </c>
    </row>
    <row r="283" spans="1:17" ht="40.049999999999997" customHeight="1">
      <c r="A283" s="1">
        <v>263</v>
      </c>
      <c r="B283" s="38"/>
      <c r="C283" s="14"/>
      <c r="D283" s="14"/>
      <c r="E283" s="21"/>
      <c r="F283" s="39"/>
      <c r="G283" s="19">
        <v>1</v>
      </c>
      <c r="H283" s="18" t="s">
        <v>36</v>
      </c>
      <c r="I283" s="40"/>
      <c r="J283" s="39"/>
      <c r="K283" s="16"/>
      <c r="L283" s="41"/>
      <c r="M283" s="43"/>
      <c r="N283" s="44"/>
      <c r="O283" s="42"/>
      <c r="P283" t="str">
        <f t="shared" si="9"/>
        <v>検算</v>
      </c>
      <c r="Q283" s="13" t="str">
        <f t="shared" si="8"/>
        <v>OK or NG</v>
      </c>
    </row>
    <row r="284" spans="1:17" ht="40.049999999999997" customHeight="1">
      <c r="A284" s="1">
        <v>264</v>
      </c>
      <c r="B284" s="38"/>
      <c r="C284" s="14"/>
      <c r="D284" s="14"/>
      <c r="E284" s="21"/>
      <c r="F284" s="39"/>
      <c r="G284" s="19">
        <v>1</v>
      </c>
      <c r="H284" s="18" t="s">
        <v>36</v>
      </c>
      <c r="I284" s="40"/>
      <c r="J284" s="39"/>
      <c r="K284" s="16"/>
      <c r="L284" s="41"/>
      <c r="M284" s="43"/>
      <c r="N284" s="44"/>
      <c r="O284" s="42"/>
      <c r="P284" t="str">
        <f t="shared" si="9"/>
        <v>検算</v>
      </c>
      <c r="Q284" s="13" t="str">
        <f t="shared" si="8"/>
        <v>OK or NG</v>
      </c>
    </row>
    <row r="285" spans="1:17" ht="40.049999999999997" customHeight="1">
      <c r="A285" s="1">
        <v>265</v>
      </c>
      <c r="B285" s="38"/>
      <c r="C285" s="14"/>
      <c r="D285" s="14"/>
      <c r="E285" s="21"/>
      <c r="F285" s="39"/>
      <c r="G285" s="19">
        <v>1</v>
      </c>
      <c r="H285" s="18" t="s">
        <v>36</v>
      </c>
      <c r="I285" s="40"/>
      <c r="J285" s="39"/>
      <c r="K285" s="16"/>
      <c r="L285" s="41"/>
      <c r="M285" s="43"/>
      <c r="N285" s="44"/>
      <c r="O285" s="42"/>
      <c r="P285" t="str">
        <f t="shared" si="9"/>
        <v>検算</v>
      </c>
      <c r="Q285" s="13" t="str">
        <f t="shared" si="8"/>
        <v>OK or NG</v>
      </c>
    </row>
    <row r="286" spans="1:17" ht="40.049999999999997" customHeight="1">
      <c r="A286" s="1">
        <v>266</v>
      </c>
      <c r="B286" s="38"/>
      <c r="C286" s="14"/>
      <c r="D286" s="14"/>
      <c r="E286" s="21"/>
      <c r="F286" s="39"/>
      <c r="G286" s="19">
        <v>1</v>
      </c>
      <c r="H286" s="18" t="s">
        <v>36</v>
      </c>
      <c r="I286" s="40"/>
      <c r="J286" s="39"/>
      <c r="K286" s="16"/>
      <c r="L286" s="41"/>
      <c r="M286" s="43"/>
      <c r="N286" s="44"/>
      <c r="O286" s="42"/>
      <c r="P286" t="str">
        <f t="shared" si="9"/>
        <v>検算</v>
      </c>
      <c r="Q286" s="13" t="str">
        <f t="shared" si="8"/>
        <v>OK or NG</v>
      </c>
    </row>
    <row r="287" spans="1:17" ht="40.049999999999997" customHeight="1">
      <c r="A287" s="1">
        <v>267</v>
      </c>
      <c r="B287" s="38"/>
      <c r="C287" s="14"/>
      <c r="D287" s="14"/>
      <c r="E287" s="21"/>
      <c r="F287" s="39"/>
      <c r="G287" s="19">
        <v>1</v>
      </c>
      <c r="H287" s="18" t="s">
        <v>36</v>
      </c>
      <c r="I287" s="40"/>
      <c r="J287" s="39"/>
      <c r="K287" s="16"/>
      <c r="L287" s="41"/>
      <c r="M287" s="43"/>
      <c r="N287" s="44"/>
      <c r="O287" s="42"/>
      <c r="P287" t="str">
        <f t="shared" si="9"/>
        <v>検算</v>
      </c>
      <c r="Q287" s="13" t="str">
        <f t="shared" si="8"/>
        <v>OK or NG</v>
      </c>
    </row>
    <row r="288" spans="1:17" ht="40.049999999999997" customHeight="1">
      <c r="A288" s="1">
        <v>268</v>
      </c>
      <c r="B288" s="38"/>
      <c r="C288" s="14"/>
      <c r="D288" s="14"/>
      <c r="E288" s="21"/>
      <c r="F288" s="39"/>
      <c r="G288" s="19">
        <v>1</v>
      </c>
      <c r="H288" s="18" t="s">
        <v>36</v>
      </c>
      <c r="I288" s="40"/>
      <c r="J288" s="39"/>
      <c r="K288" s="16"/>
      <c r="L288" s="41"/>
      <c r="M288" s="43"/>
      <c r="N288" s="44"/>
      <c r="O288" s="42"/>
      <c r="P288" t="str">
        <f t="shared" si="9"/>
        <v>検算</v>
      </c>
      <c r="Q288" s="13" t="str">
        <f t="shared" ref="Q288:Q320" si="10">IF(J288="","OK or NG",IF(J288=P288,"OK","NG"))</f>
        <v>OK or NG</v>
      </c>
    </row>
    <row r="289" spans="1:17" ht="40.049999999999997" customHeight="1">
      <c r="A289" s="1">
        <v>269</v>
      </c>
      <c r="B289" s="38"/>
      <c r="C289" s="14"/>
      <c r="D289" s="14"/>
      <c r="E289" s="21"/>
      <c r="F289" s="39"/>
      <c r="G289" s="19">
        <v>1</v>
      </c>
      <c r="H289" s="18" t="s">
        <v>36</v>
      </c>
      <c r="I289" s="40"/>
      <c r="J289" s="39"/>
      <c r="K289" s="16"/>
      <c r="L289" s="41"/>
      <c r="M289" s="43"/>
      <c r="N289" s="44"/>
      <c r="O289" s="42"/>
      <c r="P289" t="str">
        <f t="shared" ref="P289:P320" si="11">IF(F289="","検算",ROUNDDOWN(F289/I289,0))</f>
        <v>検算</v>
      </c>
      <c r="Q289" s="13" t="str">
        <f t="shared" si="10"/>
        <v>OK or NG</v>
      </c>
    </row>
    <row r="290" spans="1:17" ht="40.049999999999997" customHeight="1">
      <c r="A290" s="1">
        <v>270</v>
      </c>
      <c r="B290" s="38"/>
      <c r="C290" s="14"/>
      <c r="D290" s="14"/>
      <c r="E290" s="21"/>
      <c r="F290" s="39"/>
      <c r="G290" s="19">
        <v>1</v>
      </c>
      <c r="H290" s="18" t="s">
        <v>36</v>
      </c>
      <c r="I290" s="40"/>
      <c r="J290" s="39"/>
      <c r="K290" s="16"/>
      <c r="L290" s="41"/>
      <c r="M290" s="43"/>
      <c r="N290" s="44"/>
      <c r="O290" s="42"/>
      <c r="P290" t="str">
        <f t="shared" si="11"/>
        <v>検算</v>
      </c>
      <c r="Q290" s="13" t="str">
        <f t="shared" si="10"/>
        <v>OK or NG</v>
      </c>
    </row>
    <row r="291" spans="1:17" ht="40.049999999999997" customHeight="1">
      <c r="A291" s="1">
        <v>271</v>
      </c>
      <c r="B291" s="37"/>
      <c r="C291" s="14"/>
      <c r="D291" s="14"/>
      <c r="E291" s="21"/>
      <c r="F291" s="39"/>
      <c r="G291" s="19">
        <v>1</v>
      </c>
      <c r="H291" s="18" t="s">
        <v>36</v>
      </c>
      <c r="I291" s="40"/>
      <c r="J291" s="39"/>
      <c r="K291" s="16"/>
      <c r="L291" s="41"/>
      <c r="M291" s="43"/>
      <c r="N291" s="44"/>
      <c r="O291" s="42"/>
      <c r="P291" t="str">
        <f t="shared" si="11"/>
        <v>検算</v>
      </c>
      <c r="Q291" s="13" t="str">
        <f t="shared" si="10"/>
        <v>OK or NG</v>
      </c>
    </row>
    <row r="292" spans="1:17" ht="40.049999999999997" customHeight="1">
      <c r="A292" s="1">
        <v>272</v>
      </c>
      <c r="B292" s="38"/>
      <c r="C292" s="14"/>
      <c r="D292" s="14"/>
      <c r="E292" s="21"/>
      <c r="F292" s="39"/>
      <c r="G292" s="19">
        <v>1</v>
      </c>
      <c r="H292" s="18" t="s">
        <v>36</v>
      </c>
      <c r="I292" s="40"/>
      <c r="J292" s="39"/>
      <c r="K292" s="16"/>
      <c r="L292" s="41"/>
      <c r="M292" s="43"/>
      <c r="N292" s="44"/>
      <c r="O292" s="42"/>
      <c r="P292" t="str">
        <f t="shared" si="11"/>
        <v>検算</v>
      </c>
      <c r="Q292" s="13" t="str">
        <f t="shared" si="10"/>
        <v>OK or NG</v>
      </c>
    </row>
    <row r="293" spans="1:17" ht="40.049999999999997" customHeight="1">
      <c r="A293" s="1">
        <v>273</v>
      </c>
      <c r="B293" s="38"/>
      <c r="C293" s="14"/>
      <c r="D293" s="14"/>
      <c r="E293" s="21"/>
      <c r="F293" s="39"/>
      <c r="G293" s="19">
        <v>1</v>
      </c>
      <c r="H293" s="18" t="s">
        <v>36</v>
      </c>
      <c r="I293" s="40"/>
      <c r="J293" s="39"/>
      <c r="K293" s="16"/>
      <c r="L293" s="41"/>
      <c r="M293" s="43"/>
      <c r="N293" s="44"/>
      <c r="O293" s="42"/>
      <c r="P293" t="str">
        <f t="shared" si="11"/>
        <v>検算</v>
      </c>
      <c r="Q293" s="13" t="str">
        <f t="shared" si="10"/>
        <v>OK or NG</v>
      </c>
    </row>
    <row r="294" spans="1:17" ht="40.049999999999997" customHeight="1">
      <c r="A294" s="1">
        <v>274</v>
      </c>
      <c r="B294" s="38"/>
      <c r="C294" s="14"/>
      <c r="D294" s="14"/>
      <c r="E294" s="21"/>
      <c r="F294" s="39"/>
      <c r="G294" s="19">
        <v>1</v>
      </c>
      <c r="H294" s="18" t="s">
        <v>36</v>
      </c>
      <c r="I294" s="40"/>
      <c r="J294" s="39"/>
      <c r="K294" s="16"/>
      <c r="L294" s="41"/>
      <c r="M294" s="43"/>
      <c r="N294" s="44"/>
      <c r="O294" s="42"/>
      <c r="P294" t="str">
        <f t="shared" si="11"/>
        <v>検算</v>
      </c>
      <c r="Q294" s="13" t="str">
        <f t="shared" si="10"/>
        <v>OK or NG</v>
      </c>
    </row>
    <row r="295" spans="1:17" ht="40.049999999999997" customHeight="1">
      <c r="A295" s="1">
        <v>275</v>
      </c>
      <c r="B295" s="38"/>
      <c r="C295" s="14"/>
      <c r="D295" s="14"/>
      <c r="E295" s="21"/>
      <c r="F295" s="39"/>
      <c r="G295" s="19">
        <v>1</v>
      </c>
      <c r="H295" s="18" t="s">
        <v>36</v>
      </c>
      <c r="I295" s="40"/>
      <c r="J295" s="39"/>
      <c r="K295" s="16"/>
      <c r="L295" s="41"/>
      <c r="M295" s="43"/>
      <c r="N295" s="44"/>
      <c r="O295" s="42"/>
      <c r="P295" t="str">
        <f t="shared" si="11"/>
        <v>検算</v>
      </c>
      <c r="Q295" s="13" t="str">
        <f t="shared" si="10"/>
        <v>OK or NG</v>
      </c>
    </row>
    <row r="296" spans="1:17" ht="40.049999999999997" customHeight="1">
      <c r="A296" s="1">
        <v>276</v>
      </c>
      <c r="B296" s="38"/>
      <c r="C296" s="14"/>
      <c r="D296" s="14"/>
      <c r="E296" s="21"/>
      <c r="F296" s="39"/>
      <c r="G296" s="19">
        <v>1</v>
      </c>
      <c r="H296" s="18" t="s">
        <v>36</v>
      </c>
      <c r="I296" s="40"/>
      <c r="J296" s="39"/>
      <c r="K296" s="16"/>
      <c r="L296" s="41"/>
      <c r="M296" s="43"/>
      <c r="N296" s="44"/>
      <c r="O296" s="42"/>
      <c r="P296" t="str">
        <f t="shared" si="11"/>
        <v>検算</v>
      </c>
      <c r="Q296" s="13" t="str">
        <f t="shared" si="10"/>
        <v>OK or NG</v>
      </c>
    </row>
    <row r="297" spans="1:17" ht="40.049999999999997" customHeight="1">
      <c r="A297" s="1">
        <v>277</v>
      </c>
      <c r="B297" s="38"/>
      <c r="C297" s="14"/>
      <c r="D297" s="14"/>
      <c r="E297" s="21"/>
      <c r="F297" s="39"/>
      <c r="G297" s="19">
        <v>1</v>
      </c>
      <c r="H297" s="18" t="s">
        <v>36</v>
      </c>
      <c r="I297" s="40"/>
      <c r="J297" s="39"/>
      <c r="K297" s="16"/>
      <c r="L297" s="41"/>
      <c r="M297" s="43"/>
      <c r="N297" s="44"/>
      <c r="O297" s="42"/>
      <c r="P297" t="str">
        <f t="shared" si="11"/>
        <v>検算</v>
      </c>
      <c r="Q297" s="13" t="str">
        <f t="shared" si="10"/>
        <v>OK or NG</v>
      </c>
    </row>
    <row r="298" spans="1:17" ht="40.049999999999997" customHeight="1">
      <c r="A298" s="1">
        <v>278</v>
      </c>
      <c r="B298" s="38"/>
      <c r="C298" s="14"/>
      <c r="D298" s="14"/>
      <c r="E298" s="21"/>
      <c r="F298" s="39"/>
      <c r="G298" s="19">
        <v>1</v>
      </c>
      <c r="H298" s="18" t="s">
        <v>36</v>
      </c>
      <c r="I298" s="40"/>
      <c r="J298" s="39"/>
      <c r="K298" s="16"/>
      <c r="L298" s="41"/>
      <c r="M298" s="43"/>
      <c r="N298" s="44"/>
      <c r="O298" s="42"/>
      <c r="P298" t="str">
        <f t="shared" si="11"/>
        <v>検算</v>
      </c>
      <c r="Q298" s="13" t="str">
        <f t="shared" si="10"/>
        <v>OK or NG</v>
      </c>
    </row>
    <row r="299" spans="1:17" ht="40.049999999999997" customHeight="1">
      <c r="A299" s="1">
        <v>279</v>
      </c>
      <c r="B299" s="38"/>
      <c r="C299" s="14"/>
      <c r="D299" s="14"/>
      <c r="E299" s="21"/>
      <c r="F299" s="39"/>
      <c r="G299" s="19">
        <v>1</v>
      </c>
      <c r="H299" s="18" t="s">
        <v>36</v>
      </c>
      <c r="I299" s="40"/>
      <c r="J299" s="39"/>
      <c r="K299" s="16"/>
      <c r="L299" s="41"/>
      <c r="M299" s="43"/>
      <c r="N299" s="44"/>
      <c r="O299" s="42"/>
      <c r="P299" t="str">
        <f t="shared" si="11"/>
        <v>検算</v>
      </c>
      <c r="Q299" s="13" t="str">
        <f t="shared" si="10"/>
        <v>OK or NG</v>
      </c>
    </row>
    <row r="300" spans="1:17" ht="40.049999999999997" customHeight="1">
      <c r="A300" s="1">
        <v>280</v>
      </c>
      <c r="B300" s="38"/>
      <c r="C300" s="14"/>
      <c r="D300" s="14"/>
      <c r="E300" s="21"/>
      <c r="F300" s="39"/>
      <c r="G300" s="19">
        <v>1</v>
      </c>
      <c r="H300" s="18" t="s">
        <v>36</v>
      </c>
      <c r="I300" s="40"/>
      <c r="J300" s="39"/>
      <c r="K300" s="16"/>
      <c r="L300" s="41"/>
      <c r="M300" s="43"/>
      <c r="N300" s="44"/>
      <c r="O300" s="42"/>
      <c r="P300" t="str">
        <f t="shared" si="11"/>
        <v>検算</v>
      </c>
      <c r="Q300" s="13" t="str">
        <f t="shared" si="10"/>
        <v>OK or NG</v>
      </c>
    </row>
    <row r="301" spans="1:17" ht="40.049999999999997" customHeight="1">
      <c r="A301" s="1">
        <v>281</v>
      </c>
      <c r="B301" s="37"/>
      <c r="C301" s="14"/>
      <c r="D301" s="14"/>
      <c r="E301" s="21"/>
      <c r="F301" s="39"/>
      <c r="G301" s="19">
        <v>1</v>
      </c>
      <c r="H301" s="18" t="s">
        <v>36</v>
      </c>
      <c r="I301" s="40"/>
      <c r="J301" s="39"/>
      <c r="K301" s="16"/>
      <c r="L301" s="41"/>
      <c r="M301" s="43"/>
      <c r="N301" s="44"/>
      <c r="O301" s="42"/>
      <c r="P301" t="str">
        <f t="shared" si="11"/>
        <v>検算</v>
      </c>
      <c r="Q301" s="13" t="str">
        <f t="shared" si="10"/>
        <v>OK or NG</v>
      </c>
    </row>
    <row r="302" spans="1:17" ht="40.049999999999997" customHeight="1">
      <c r="A302" s="1">
        <v>282</v>
      </c>
      <c r="B302" s="38"/>
      <c r="C302" s="14"/>
      <c r="D302" s="14"/>
      <c r="E302" s="21"/>
      <c r="F302" s="39"/>
      <c r="G302" s="19">
        <v>1</v>
      </c>
      <c r="H302" s="18" t="s">
        <v>36</v>
      </c>
      <c r="I302" s="40"/>
      <c r="J302" s="39"/>
      <c r="K302" s="16"/>
      <c r="L302" s="41"/>
      <c r="M302" s="43"/>
      <c r="N302" s="44"/>
      <c r="O302" s="42"/>
      <c r="P302" t="str">
        <f t="shared" si="11"/>
        <v>検算</v>
      </c>
      <c r="Q302" s="13" t="str">
        <f t="shared" si="10"/>
        <v>OK or NG</v>
      </c>
    </row>
    <row r="303" spans="1:17" ht="40.049999999999997" customHeight="1">
      <c r="A303" s="1">
        <v>283</v>
      </c>
      <c r="B303" s="38"/>
      <c r="C303" s="14"/>
      <c r="D303" s="14"/>
      <c r="E303" s="21"/>
      <c r="F303" s="39"/>
      <c r="G303" s="19">
        <v>1</v>
      </c>
      <c r="H303" s="18" t="s">
        <v>36</v>
      </c>
      <c r="I303" s="40"/>
      <c r="J303" s="39"/>
      <c r="K303" s="16"/>
      <c r="L303" s="41"/>
      <c r="M303" s="43"/>
      <c r="N303" s="44"/>
      <c r="O303" s="42"/>
      <c r="P303" t="str">
        <f t="shared" si="11"/>
        <v>検算</v>
      </c>
      <c r="Q303" s="13" t="str">
        <f t="shared" si="10"/>
        <v>OK or NG</v>
      </c>
    </row>
    <row r="304" spans="1:17" ht="40.049999999999997" customHeight="1">
      <c r="A304" s="1">
        <v>284</v>
      </c>
      <c r="B304" s="38"/>
      <c r="C304" s="14"/>
      <c r="D304" s="14"/>
      <c r="E304" s="21"/>
      <c r="F304" s="39"/>
      <c r="G304" s="19">
        <v>1</v>
      </c>
      <c r="H304" s="18" t="s">
        <v>36</v>
      </c>
      <c r="I304" s="40"/>
      <c r="J304" s="39"/>
      <c r="K304" s="16"/>
      <c r="L304" s="41"/>
      <c r="M304" s="43"/>
      <c r="N304" s="44"/>
      <c r="O304" s="42"/>
      <c r="P304" t="str">
        <f t="shared" si="11"/>
        <v>検算</v>
      </c>
      <c r="Q304" s="13" t="str">
        <f t="shared" si="10"/>
        <v>OK or NG</v>
      </c>
    </row>
    <row r="305" spans="1:17" ht="40.049999999999997" customHeight="1">
      <c r="A305" s="1">
        <v>285</v>
      </c>
      <c r="B305" s="38"/>
      <c r="C305" s="14"/>
      <c r="D305" s="14"/>
      <c r="E305" s="21"/>
      <c r="F305" s="39"/>
      <c r="G305" s="19">
        <v>1</v>
      </c>
      <c r="H305" s="18" t="s">
        <v>36</v>
      </c>
      <c r="I305" s="40"/>
      <c r="J305" s="39"/>
      <c r="K305" s="16"/>
      <c r="L305" s="41"/>
      <c r="M305" s="43"/>
      <c r="N305" s="44"/>
      <c r="O305" s="42"/>
      <c r="P305" t="str">
        <f t="shared" si="11"/>
        <v>検算</v>
      </c>
      <c r="Q305" s="13" t="str">
        <f t="shared" si="10"/>
        <v>OK or NG</v>
      </c>
    </row>
    <row r="306" spans="1:17" ht="40.049999999999997" customHeight="1">
      <c r="A306" s="1">
        <v>286</v>
      </c>
      <c r="B306" s="38"/>
      <c r="C306" s="14"/>
      <c r="D306" s="14"/>
      <c r="E306" s="21"/>
      <c r="F306" s="39"/>
      <c r="G306" s="19">
        <v>1</v>
      </c>
      <c r="H306" s="18" t="s">
        <v>36</v>
      </c>
      <c r="I306" s="40"/>
      <c r="J306" s="39"/>
      <c r="K306" s="16"/>
      <c r="L306" s="41"/>
      <c r="M306" s="43"/>
      <c r="N306" s="44"/>
      <c r="O306" s="42"/>
      <c r="P306" t="str">
        <f t="shared" si="11"/>
        <v>検算</v>
      </c>
      <c r="Q306" s="13" t="str">
        <f t="shared" si="10"/>
        <v>OK or NG</v>
      </c>
    </row>
    <row r="307" spans="1:17" ht="40.049999999999997" customHeight="1">
      <c r="A307" s="1">
        <v>287</v>
      </c>
      <c r="B307" s="38"/>
      <c r="C307" s="14"/>
      <c r="D307" s="14"/>
      <c r="E307" s="21"/>
      <c r="F307" s="39"/>
      <c r="G307" s="19">
        <v>1</v>
      </c>
      <c r="H307" s="18" t="s">
        <v>36</v>
      </c>
      <c r="I307" s="40"/>
      <c r="J307" s="39"/>
      <c r="K307" s="16"/>
      <c r="L307" s="41"/>
      <c r="M307" s="43"/>
      <c r="N307" s="44"/>
      <c r="O307" s="42"/>
      <c r="P307" t="str">
        <f t="shared" si="11"/>
        <v>検算</v>
      </c>
      <c r="Q307" s="13" t="str">
        <f t="shared" si="10"/>
        <v>OK or NG</v>
      </c>
    </row>
    <row r="308" spans="1:17" ht="40.049999999999997" customHeight="1">
      <c r="A308" s="1">
        <v>288</v>
      </c>
      <c r="B308" s="38"/>
      <c r="C308" s="14"/>
      <c r="D308" s="14"/>
      <c r="E308" s="21"/>
      <c r="F308" s="39"/>
      <c r="G308" s="19">
        <v>1</v>
      </c>
      <c r="H308" s="18" t="s">
        <v>36</v>
      </c>
      <c r="I308" s="40"/>
      <c r="J308" s="39"/>
      <c r="K308" s="16"/>
      <c r="L308" s="41"/>
      <c r="M308" s="43"/>
      <c r="N308" s="44"/>
      <c r="O308" s="42"/>
      <c r="P308" t="str">
        <f t="shared" si="11"/>
        <v>検算</v>
      </c>
      <c r="Q308" s="13" t="str">
        <f t="shared" si="10"/>
        <v>OK or NG</v>
      </c>
    </row>
    <row r="309" spans="1:17" ht="40.049999999999997" customHeight="1">
      <c r="A309" s="1">
        <v>289</v>
      </c>
      <c r="B309" s="38"/>
      <c r="C309" s="14"/>
      <c r="D309" s="14"/>
      <c r="E309" s="21"/>
      <c r="F309" s="39"/>
      <c r="G309" s="19">
        <v>1</v>
      </c>
      <c r="H309" s="18" t="s">
        <v>36</v>
      </c>
      <c r="I309" s="40"/>
      <c r="J309" s="39"/>
      <c r="K309" s="16"/>
      <c r="L309" s="41"/>
      <c r="M309" s="43"/>
      <c r="N309" s="44"/>
      <c r="O309" s="42"/>
      <c r="P309" t="str">
        <f t="shared" si="11"/>
        <v>検算</v>
      </c>
      <c r="Q309" s="13" t="str">
        <f t="shared" si="10"/>
        <v>OK or NG</v>
      </c>
    </row>
    <row r="310" spans="1:17" ht="40.049999999999997" customHeight="1">
      <c r="A310" s="1">
        <v>290</v>
      </c>
      <c r="B310" s="38"/>
      <c r="C310" s="14"/>
      <c r="D310" s="14"/>
      <c r="E310" s="21"/>
      <c r="F310" s="39"/>
      <c r="G310" s="19">
        <v>1</v>
      </c>
      <c r="H310" s="18" t="s">
        <v>36</v>
      </c>
      <c r="I310" s="40"/>
      <c r="J310" s="39"/>
      <c r="K310" s="16"/>
      <c r="L310" s="41"/>
      <c r="M310" s="43"/>
      <c r="N310" s="44"/>
      <c r="O310" s="42"/>
      <c r="P310" t="str">
        <f t="shared" si="11"/>
        <v>検算</v>
      </c>
      <c r="Q310" s="13" t="str">
        <f t="shared" si="10"/>
        <v>OK or NG</v>
      </c>
    </row>
    <row r="311" spans="1:17" ht="40.049999999999997" customHeight="1">
      <c r="A311" s="1">
        <v>291</v>
      </c>
      <c r="B311" s="37"/>
      <c r="C311" s="14"/>
      <c r="D311" s="14"/>
      <c r="E311" s="21"/>
      <c r="F311" s="39"/>
      <c r="G311" s="19">
        <v>1</v>
      </c>
      <c r="H311" s="18" t="s">
        <v>36</v>
      </c>
      <c r="I311" s="40"/>
      <c r="J311" s="39"/>
      <c r="K311" s="16"/>
      <c r="L311" s="41"/>
      <c r="M311" s="43"/>
      <c r="N311" s="44"/>
      <c r="O311" s="42"/>
      <c r="P311" t="str">
        <f t="shared" si="11"/>
        <v>検算</v>
      </c>
      <c r="Q311" s="13" t="str">
        <f t="shared" si="10"/>
        <v>OK or NG</v>
      </c>
    </row>
    <row r="312" spans="1:17" ht="40.049999999999997" customHeight="1">
      <c r="A312" s="1">
        <v>292</v>
      </c>
      <c r="B312" s="38"/>
      <c r="C312" s="14"/>
      <c r="D312" s="14"/>
      <c r="E312" s="21"/>
      <c r="F312" s="39"/>
      <c r="G312" s="19">
        <v>1</v>
      </c>
      <c r="H312" s="18" t="s">
        <v>36</v>
      </c>
      <c r="I312" s="40"/>
      <c r="J312" s="39"/>
      <c r="K312" s="16"/>
      <c r="L312" s="41"/>
      <c r="M312" s="43"/>
      <c r="N312" s="44"/>
      <c r="O312" s="42"/>
      <c r="P312" t="str">
        <f t="shared" si="11"/>
        <v>検算</v>
      </c>
      <c r="Q312" s="13" t="str">
        <f t="shared" si="10"/>
        <v>OK or NG</v>
      </c>
    </row>
    <row r="313" spans="1:17" ht="40.049999999999997" customHeight="1">
      <c r="A313" s="1">
        <v>293</v>
      </c>
      <c r="B313" s="38"/>
      <c r="C313" s="14"/>
      <c r="D313" s="14"/>
      <c r="E313" s="21"/>
      <c r="F313" s="39"/>
      <c r="G313" s="19">
        <v>1</v>
      </c>
      <c r="H313" s="18" t="s">
        <v>36</v>
      </c>
      <c r="I313" s="40"/>
      <c r="J313" s="39"/>
      <c r="K313" s="16"/>
      <c r="L313" s="41"/>
      <c r="M313" s="43"/>
      <c r="N313" s="44"/>
      <c r="O313" s="42"/>
      <c r="P313" t="str">
        <f t="shared" si="11"/>
        <v>検算</v>
      </c>
      <c r="Q313" s="13" t="str">
        <f t="shared" si="10"/>
        <v>OK or NG</v>
      </c>
    </row>
    <row r="314" spans="1:17" ht="40.049999999999997" customHeight="1">
      <c r="A314" s="1">
        <v>294</v>
      </c>
      <c r="B314" s="38"/>
      <c r="C314" s="14"/>
      <c r="D314" s="14"/>
      <c r="E314" s="21"/>
      <c r="F314" s="39"/>
      <c r="G314" s="19">
        <v>1</v>
      </c>
      <c r="H314" s="18" t="s">
        <v>36</v>
      </c>
      <c r="I314" s="40"/>
      <c r="J314" s="39"/>
      <c r="K314" s="16"/>
      <c r="L314" s="41"/>
      <c r="M314" s="43"/>
      <c r="N314" s="44"/>
      <c r="O314" s="42"/>
      <c r="P314" t="str">
        <f t="shared" si="11"/>
        <v>検算</v>
      </c>
      <c r="Q314" s="13" t="str">
        <f t="shared" si="10"/>
        <v>OK or NG</v>
      </c>
    </row>
    <row r="315" spans="1:17" ht="40.049999999999997" customHeight="1">
      <c r="A315" s="1">
        <v>295</v>
      </c>
      <c r="B315" s="38"/>
      <c r="C315" s="14"/>
      <c r="D315" s="14"/>
      <c r="E315" s="21"/>
      <c r="F315" s="39"/>
      <c r="G315" s="19">
        <v>1</v>
      </c>
      <c r="H315" s="18" t="s">
        <v>36</v>
      </c>
      <c r="I315" s="40"/>
      <c r="J315" s="39"/>
      <c r="K315" s="16"/>
      <c r="L315" s="41"/>
      <c r="M315" s="43"/>
      <c r="N315" s="44"/>
      <c r="O315" s="42"/>
      <c r="P315" t="str">
        <f t="shared" si="11"/>
        <v>検算</v>
      </c>
      <c r="Q315" s="13" t="str">
        <f t="shared" si="10"/>
        <v>OK or NG</v>
      </c>
    </row>
    <row r="316" spans="1:17" ht="40.049999999999997" customHeight="1">
      <c r="A316" s="1">
        <v>296</v>
      </c>
      <c r="B316" s="38"/>
      <c r="C316" s="14"/>
      <c r="D316" s="14"/>
      <c r="E316" s="21"/>
      <c r="F316" s="39"/>
      <c r="G316" s="19">
        <v>1</v>
      </c>
      <c r="H316" s="18" t="s">
        <v>36</v>
      </c>
      <c r="I316" s="40"/>
      <c r="J316" s="39"/>
      <c r="K316" s="16"/>
      <c r="L316" s="41"/>
      <c r="M316" s="43"/>
      <c r="N316" s="44"/>
      <c r="O316" s="42"/>
      <c r="P316" t="str">
        <f t="shared" si="11"/>
        <v>検算</v>
      </c>
      <c r="Q316" s="13" t="str">
        <f t="shared" si="10"/>
        <v>OK or NG</v>
      </c>
    </row>
    <row r="317" spans="1:17" ht="40.049999999999997" customHeight="1">
      <c r="A317" s="1">
        <v>297</v>
      </c>
      <c r="B317" s="38"/>
      <c r="C317" s="14"/>
      <c r="D317" s="14"/>
      <c r="E317" s="21"/>
      <c r="F317" s="39"/>
      <c r="G317" s="19">
        <v>1</v>
      </c>
      <c r="H317" s="18" t="s">
        <v>36</v>
      </c>
      <c r="I317" s="40"/>
      <c r="J317" s="39"/>
      <c r="K317" s="16"/>
      <c r="L317" s="41"/>
      <c r="M317" s="43"/>
      <c r="N317" s="44"/>
      <c r="O317" s="42"/>
      <c r="P317" t="str">
        <f t="shared" si="11"/>
        <v>検算</v>
      </c>
      <c r="Q317" s="13" t="str">
        <f t="shared" si="10"/>
        <v>OK or NG</v>
      </c>
    </row>
    <row r="318" spans="1:17" ht="40.049999999999997" customHeight="1">
      <c r="A318" s="1">
        <v>298</v>
      </c>
      <c r="B318" s="38"/>
      <c r="C318" s="14"/>
      <c r="D318" s="14"/>
      <c r="E318" s="21"/>
      <c r="F318" s="39"/>
      <c r="G318" s="19">
        <v>1</v>
      </c>
      <c r="H318" s="18" t="s">
        <v>36</v>
      </c>
      <c r="I318" s="40"/>
      <c r="J318" s="39"/>
      <c r="K318" s="16"/>
      <c r="L318" s="41"/>
      <c r="M318" s="43"/>
      <c r="N318" s="44"/>
      <c r="O318" s="42"/>
      <c r="P318" t="str">
        <f t="shared" si="11"/>
        <v>検算</v>
      </c>
      <c r="Q318" s="13" t="str">
        <f t="shared" si="10"/>
        <v>OK or NG</v>
      </c>
    </row>
    <row r="319" spans="1:17" ht="40.049999999999997" customHeight="1">
      <c r="A319" s="1">
        <v>299</v>
      </c>
      <c r="B319" s="38"/>
      <c r="C319" s="14"/>
      <c r="D319" s="14"/>
      <c r="E319" s="21"/>
      <c r="F319" s="39"/>
      <c r="G319" s="19">
        <v>1</v>
      </c>
      <c r="H319" s="18" t="s">
        <v>36</v>
      </c>
      <c r="I319" s="40"/>
      <c r="J319" s="39"/>
      <c r="K319" s="16"/>
      <c r="L319" s="41"/>
      <c r="M319" s="43"/>
      <c r="N319" s="44"/>
      <c r="O319" s="42"/>
      <c r="P319" t="str">
        <f t="shared" si="11"/>
        <v>検算</v>
      </c>
      <c r="Q319" s="13" t="str">
        <f t="shared" si="10"/>
        <v>OK or NG</v>
      </c>
    </row>
    <row r="320" spans="1:17" ht="40.049999999999997" customHeight="1">
      <c r="A320" s="1">
        <v>300</v>
      </c>
      <c r="B320" s="38"/>
      <c r="C320" s="14"/>
      <c r="D320" s="14"/>
      <c r="E320" s="21"/>
      <c r="F320" s="39"/>
      <c r="G320" s="19">
        <v>1</v>
      </c>
      <c r="H320" s="18" t="s">
        <v>36</v>
      </c>
      <c r="I320" s="40"/>
      <c r="J320" s="39"/>
      <c r="K320" s="16"/>
      <c r="L320" s="41"/>
      <c r="M320" s="43"/>
      <c r="N320" s="44"/>
      <c r="O320" s="42"/>
      <c r="P320" t="str">
        <f t="shared" si="11"/>
        <v>検算</v>
      </c>
      <c r="Q320" s="13" t="str">
        <f t="shared" si="10"/>
        <v>OK or NG</v>
      </c>
    </row>
  </sheetData>
  <mergeCells count="6">
    <mergeCell ref="P20:Q20"/>
    <mergeCell ref="F1:O1"/>
    <mergeCell ref="A1:C1"/>
    <mergeCell ref="A2:O2"/>
    <mergeCell ref="K20:L20"/>
    <mergeCell ref="G20:I20"/>
  </mergeCells>
  <phoneticPr fontId="8"/>
  <conditionalFormatting sqref="C4">
    <cfRule type="expression" dxfId="11" priority="7">
      <formula>C4=""</formula>
    </cfRule>
  </conditionalFormatting>
  <dataValidations count="1">
    <dataValidation type="list" allowBlank="1" showInputMessage="1" showErrorMessage="1" sqref="N21:N320" xr:uid="{8E7E33FF-0808-48C7-BE45-ADDFB713A518}">
      <formula1>INDIRECT($M21)</formula1>
    </dataValidation>
  </dataValidations>
  <printOptions horizontalCentered="1"/>
  <pageMargins left="0.39370078740157483" right="0.31496062992125984" top="0.78740157480314965" bottom="0.70866141732283472" header="0.39370078740157483" footer="0.39370078740157483"/>
  <pageSetup paperSize="9" scale="61" fitToHeight="0" orientation="landscape" r:id="rId1"/>
  <headerFooter alignWithMargins="0">
    <oddHeader>&amp;R&amp;D</oddHead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 id="{B1103E7B-368D-4160-9441-F7ECBF58F1E0}">
            <xm:f>AND($D21&lt;&gt;"",COUNTIF(リスト!$C$10:$C$14, $D21)=0)</xm:f>
            <x14:dxf>
              <fill>
                <patternFill>
                  <bgColor theme="0" tint="-0.499984740745262"/>
                </patternFill>
              </fill>
            </x14:dxf>
          </x14:cfRule>
          <x14:cfRule type="expression" priority="6" id="{D4660D19-9BBF-413F-AD58-E7D650BF0EFC}">
            <xm:f>AND($D21&lt;&gt;"",COUNTIF(リスト!$C$10:$C$14, $D21)&gt;0,$E21="")</xm:f>
            <x14:dxf>
              <fill>
                <patternFill>
                  <bgColor rgb="FFFFFF00"/>
                </patternFill>
              </fill>
            </x14:dxf>
          </x14:cfRule>
          <xm:sqref>E21:E320</xm:sqref>
        </x14:conditionalFormatting>
        <x14:conditionalFormatting xmlns:xm="http://schemas.microsoft.com/office/excel/2006/main">
          <x14:cfRule type="expression" priority="3" id="{10048244-325D-4E6F-A761-7DFE421C7DB3}">
            <xm:f>AND($K21="", OR($D21=リスト!$C$4, $D21=リスト!$C$12))</xm:f>
            <x14:dxf>
              <fill>
                <patternFill>
                  <bgColor rgb="FFFFFF00"/>
                </patternFill>
              </fill>
            </x14:dxf>
          </x14:cfRule>
          <xm:sqref>K21:K320</xm:sqref>
        </x14:conditionalFormatting>
        <x14:conditionalFormatting xmlns:xm="http://schemas.microsoft.com/office/excel/2006/main">
          <x14:cfRule type="expression" priority="2" id="{88DE2DEC-7480-4368-AEF1-E64694617165}">
            <xm:f>AND($D21&lt;&gt;"",$D21&lt;&gt;リスト!$C$4,$D21&lt;&gt;リスト!$C$12)</xm:f>
            <x14:dxf>
              <fill>
                <patternFill>
                  <bgColor theme="0" tint="-0.499984740745262"/>
                </patternFill>
              </fill>
            </x14:dxf>
          </x14:cfRule>
          <xm:sqref>K21:L320</xm:sqref>
        </x14:conditionalFormatting>
        <x14:conditionalFormatting xmlns:xm="http://schemas.microsoft.com/office/excel/2006/main">
          <x14:cfRule type="expression" priority="1" id="{FBFE8882-9BDE-41DE-901E-5A48016DAB3A}">
            <xm:f>AND($L21="", OR($D21=リスト!$C$4, $D21=リスト!$C$12))</xm:f>
            <x14:dxf>
              <fill>
                <patternFill>
                  <bgColor rgb="FFFFFF00"/>
                </patternFill>
              </fill>
            </x14:dxf>
          </x14:cfRule>
          <xm:sqref>L21:L320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142CD261-E0F0-4DC9-A483-CBDAF5B571F5}">
          <x14:formula1>
            <xm:f>リスト!$B$4:$B$50</xm:f>
          </x14:formula1>
          <xm:sqref>C4</xm:sqref>
        </x14:dataValidation>
        <x14:dataValidation type="list" allowBlank="1" showInputMessage="1" showErrorMessage="1" xr:uid="{71B9198D-68F5-49E2-B7D7-3D105B8C1BB7}">
          <x14:formula1>
            <xm:f>リスト!$E$4:$E$5</xm:f>
          </x14:formula1>
          <xm:sqref>K21:K320</xm:sqref>
        </x14:dataValidation>
        <x14:dataValidation type="list" allowBlank="1" showInputMessage="1" showErrorMessage="1" xr:uid="{0714D37D-FABD-4A14-9EBF-12759142A860}">
          <x14:formula1>
            <xm:f>リスト!$D$4:$D$5</xm:f>
          </x14:formula1>
          <xm:sqref>I21:I320</xm:sqref>
        </x14:dataValidation>
        <x14:dataValidation type="list" allowBlank="1" showInputMessage="1" showErrorMessage="1" xr:uid="{B7962D91-9E8D-4D57-9DF0-7B62D2BD2213}">
          <x14:formula1>
            <xm:f>リスト!$F$4:$F$7</xm:f>
          </x14:formula1>
          <xm:sqref>M21:M320</xm:sqref>
        </x14:dataValidation>
        <x14:dataValidation type="list" allowBlank="1" showInputMessage="1" showErrorMessage="1" xr:uid="{B17AB28B-8744-44FB-B8D4-A030902E8F8F}">
          <x14:formula1>
            <xm:f>リスト!$C$4:$C$24</xm:f>
          </x14:formula1>
          <xm:sqref>D21:D320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C4B52-ED84-4CBD-A987-68A512C25C37}">
  <sheetPr>
    <tabColor indexed="10"/>
    <pageSetUpPr fitToPage="1"/>
  </sheetPr>
  <dimension ref="A1:T320"/>
  <sheetViews>
    <sheetView view="pageBreakPreview" zoomScale="70" zoomScaleNormal="75" zoomScaleSheetLayoutView="70" workbookViewId="0">
      <pane ySplit="20" topLeftCell="A21" activePane="bottomLeft" state="frozen"/>
      <selection pane="bottomLeft" activeCell="B16" sqref="B16"/>
    </sheetView>
  </sheetViews>
  <sheetFormatPr defaultRowHeight="13.2"/>
  <cols>
    <col min="1" max="1" width="5.77734375" customWidth="1"/>
    <col min="2" max="6" width="20.6640625" customWidth="1"/>
    <col min="7" max="9" width="3.21875" customWidth="1"/>
    <col min="10" max="10" width="20.6640625" customWidth="1"/>
    <col min="11" max="11" width="5.6640625" style="13" customWidth="1"/>
    <col min="12" max="12" width="5.6640625" customWidth="1"/>
    <col min="13" max="14" width="20.6640625" customWidth="1"/>
    <col min="15" max="15" width="40.6640625" customWidth="1"/>
    <col min="17" max="17" width="9" customWidth="1"/>
    <col min="19" max="19" width="16.88671875" customWidth="1"/>
    <col min="20" max="20" width="16.6640625" customWidth="1"/>
  </cols>
  <sheetData>
    <row r="1" spans="1:20" ht="16.95" customHeight="1">
      <c r="A1" s="66" t="s">
        <v>6</v>
      </c>
      <c r="B1" s="66"/>
      <c r="C1" s="66"/>
      <c r="D1" s="10"/>
      <c r="E1" s="10"/>
      <c r="F1" s="65"/>
      <c r="G1" s="65"/>
      <c r="H1" s="65"/>
      <c r="I1" s="65"/>
      <c r="J1" s="65"/>
      <c r="K1" s="65"/>
      <c r="L1" s="65"/>
      <c r="M1" s="65"/>
      <c r="N1" s="65"/>
      <c r="O1" s="65"/>
    </row>
    <row r="2" spans="1:20" ht="34.950000000000003" customHeight="1">
      <c r="A2" s="67" t="s">
        <v>101</v>
      </c>
      <c r="B2" s="68"/>
      <c r="C2" s="68"/>
      <c r="D2" s="68"/>
      <c r="E2" s="68"/>
      <c r="F2" s="68"/>
      <c r="G2" s="68"/>
      <c r="H2" s="68"/>
      <c r="I2" s="68"/>
      <c r="J2" s="68"/>
      <c r="K2" s="68"/>
      <c r="L2" s="68"/>
      <c r="M2" s="68"/>
      <c r="N2" s="68"/>
      <c r="O2" s="68"/>
    </row>
    <row r="3" spans="1:20" ht="16.95" customHeight="1" thickBot="1">
      <c r="A3" s="24"/>
      <c r="B3" s="25"/>
      <c r="C3" s="25"/>
      <c r="D3" s="25"/>
      <c r="E3" s="25"/>
      <c r="F3" s="25"/>
      <c r="G3" s="25"/>
      <c r="H3" s="25"/>
      <c r="I3" s="25"/>
      <c r="J3" s="25"/>
      <c r="K3" s="25"/>
      <c r="L3" s="25"/>
      <c r="M3" s="25"/>
      <c r="N3" s="25"/>
      <c r="O3" s="25"/>
    </row>
    <row r="4" spans="1:20" ht="16.95" customHeight="1" thickBot="1">
      <c r="A4" s="6"/>
      <c r="B4" s="33" t="s">
        <v>3</v>
      </c>
      <c r="C4" s="34"/>
      <c r="D4" s="6"/>
      <c r="E4" s="15"/>
      <c r="F4" s="6"/>
      <c r="G4" s="6"/>
      <c r="H4" s="6"/>
      <c r="I4" s="6"/>
      <c r="J4" s="6"/>
      <c r="K4" s="15"/>
      <c r="L4" s="6"/>
      <c r="M4" s="6"/>
      <c r="N4" s="6"/>
      <c r="O4" s="6"/>
    </row>
    <row r="5" spans="1:20" ht="16.95" customHeight="1">
      <c r="A5" s="6"/>
      <c r="B5" s="6"/>
      <c r="C5" s="6"/>
      <c r="D5" s="6"/>
      <c r="E5" s="6"/>
      <c r="F5" s="6"/>
      <c r="G5" s="6"/>
      <c r="H5" s="6"/>
      <c r="I5" s="6"/>
      <c r="J5" s="6"/>
      <c r="K5" s="15"/>
      <c r="L5" s="6"/>
      <c r="M5" s="6"/>
      <c r="N5" s="6"/>
      <c r="O5" s="6"/>
    </row>
    <row r="6" spans="1:20" ht="16.95" customHeight="1">
      <c r="A6" s="6" t="s">
        <v>1</v>
      </c>
      <c r="B6" s="6"/>
      <c r="C6" s="6"/>
      <c r="D6" s="6"/>
      <c r="E6" s="6"/>
      <c r="F6" s="6"/>
      <c r="G6" s="6"/>
      <c r="H6" s="6"/>
      <c r="I6" s="17"/>
      <c r="J6" s="6"/>
      <c r="K6" s="15"/>
      <c r="L6" s="6"/>
      <c r="M6" s="6"/>
      <c r="N6" s="6"/>
      <c r="O6" s="6"/>
      <c r="R6" s="5"/>
      <c r="S6" s="4"/>
      <c r="T6" s="4"/>
    </row>
    <row r="7" spans="1:20" ht="16.95" customHeight="1">
      <c r="A7" s="6"/>
      <c r="B7" s="7" t="s">
        <v>38</v>
      </c>
      <c r="C7" s="8"/>
      <c r="D7" s="8"/>
      <c r="E7" s="8"/>
      <c r="F7" s="6"/>
      <c r="G7" s="6"/>
      <c r="H7" s="6"/>
      <c r="I7" s="6"/>
      <c r="J7" s="6"/>
      <c r="K7" s="15"/>
      <c r="L7" s="6"/>
      <c r="M7" s="6"/>
      <c r="N7" s="6"/>
      <c r="O7" s="6"/>
      <c r="S7" s="4"/>
    </row>
    <row r="8" spans="1:20" ht="16.95" customHeight="1">
      <c r="A8" s="6"/>
      <c r="B8" s="7" t="s">
        <v>90</v>
      </c>
      <c r="C8" s="9"/>
      <c r="D8" s="9"/>
      <c r="E8" s="9"/>
      <c r="F8" s="6"/>
      <c r="G8" s="6"/>
      <c r="H8" s="6"/>
      <c r="I8" s="6"/>
      <c r="J8" s="6"/>
      <c r="K8" s="15"/>
      <c r="L8" s="6"/>
      <c r="M8" s="6"/>
      <c r="N8" s="6"/>
      <c r="O8" s="6"/>
    </row>
    <row r="9" spans="1:20" ht="16.95" customHeight="1">
      <c r="A9" s="6"/>
      <c r="B9" s="6" t="s">
        <v>88</v>
      </c>
      <c r="C9" s="9"/>
      <c r="D9" s="9"/>
      <c r="E9" s="9"/>
      <c r="F9" s="6"/>
      <c r="G9" s="6"/>
      <c r="H9" s="6"/>
      <c r="I9" s="6"/>
      <c r="J9" s="6"/>
      <c r="K9" s="15"/>
      <c r="L9" s="6"/>
      <c r="M9" s="6"/>
      <c r="N9" s="6"/>
      <c r="O9" s="6"/>
    </row>
    <row r="10" spans="1:20" ht="16.95" customHeight="1">
      <c r="A10" s="6"/>
      <c r="B10" s="6" t="s">
        <v>102</v>
      </c>
      <c r="C10" s="8"/>
      <c r="D10" s="8"/>
      <c r="E10" s="8"/>
      <c r="F10" s="6"/>
      <c r="G10" s="6"/>
      <c r="H10" s="6"/>
      <c r="I10" s="6"/>
      <c r="J10" s="6"/>
      <c r="K10" s="15"/>
      <c r="L10" s="6"/>
      <c r="M10" s="6"/>
      <c r="N10" s="6"/>
      <c r="O10" s="6"/>
    </row>
    <row r="11" spans="1:20" ht="16.95" customHeight="1">
      <c r="A11" s="6"/>
      <c r="B11" s="6" t="s">
        <v>128</v>
      </c>
      <c r="C11" s="8"/>
      <c r="D11" s="8"/>
      <c r="E11" s="8"/>
      <c r="F11" s="6"/>
      <c r="G11" s="6"/>
      <c r="H11" s="6"/>
      <c r="I11" s="6"/>
      <c r="J11" s="6"/>
      <c r="K11" s="15"/>
      <c r="L11" s="6"/>
      <c r="M11" s="6"/>
      <c r="N11" s="6"/>
      <c r="O11" s="6"/>
    </row>
    <row r="12" spans="1:20" ht="16.95" customHeight="1">
      <c r="A12" s="6"/>
      <c r="B12" s="7" t="s">
        <v>2</v>
      </c>
      <c r="C12" s="9"/>
      <c r="D12" s="9"/>
      <c r="E12" s="9"/>
      <c r="F12" s="6"/>
      <c r="G12" s="6"/>
      <c r="H12" s="6"/>
      <c r="I12" s="6"/>
      <c r="J12" s="6"/>
      <c r="K12" s="15"/>
      <c r="L12" s="6"/>
      <c r="M12" s="6"/>
      <c r="N12" s="6"/>
      <c r="O12" s="6"/>
    </row>
    <row r="13" spans="1:20" ht="16.95" customHeight="1">
      <c r="A13" s="6"/>
      <c r="B13" s="7" t="s">
        <v>100</v>
      </c>
      <c r="C13" s="9"/>
      <c r="D13" s="9"/>
      <c r="E13" s="9"/>
      <c r="F13" s="6"/>
      <c r="G13" s="6"/>
      <c r="H13" s="6"/>
      <c r="I13" s="6"/>
      <c r="J13" s="6"/>
      <c r="K13" s="15"/>
      <c r="L13" s="6"/>
      <c r="M13" s="6"/>
      <c r="N13" s="6"/>
      <c r="O13" s="6"/>
    </row>
    <row r="14" spans="1:20" ht="16.95" customHeight="1">
      <c r="A14" s="6"/>
      <c r="B14" s="7" t="s">
        <v>122</v>
      </c>
      <c r="C14" s="9"/>
      <c r="D14" s="9"/>
      <c r="E14" s="9"/>
      <c r="F14" s="6"/>
      <c r="G14" s="6"/>
      <c r="H14" s="6"/>
      <c r="I14" s="6"/>
      <c r="J14" s="6"/>
      <c r="K14" s="15"/>
      <c r="L14" s="6"/>
      <c r="M14" s="6"/>
      <c r="N14" s="6"/>
      <c r="O14" s="6"/>
    </row>
    <row r="15" spans="1:20" ht="16.95" customHeight="1">
      <c r="A15" s="6"/>
      <c r="B15" s="7" t="s">
        <v>163</v>
      </c>
      <c r="C15" s="9"/>
      <c r="D15" s="9"/>
      <c r="E15" s="9"/>
      <c r="F15" s="6"/>
      <c r="G15" s="6"/>
      <c r="H15" s="6"/>
      <c r="I15" s="6"/>
      <c r="J15" s="6"/>
      <c r="K15" s="15"/>
      <c r="L15" s="6"/>
      <c r="M15" s="6"/>
      <c r="N15" s="6"/>
      <c r="O15" s="6"/>
    </row>
    <row r="16" spans="1:20" ht="16.95" customHeight="1">
      <c r="A16" s="6"/>
      <c r="B16" s="7" t="s">
        <v>156</v>
      </c>
      <c r="C16" s="9"/>
      <c r="D16" s="9"/>
      <c r="E16" s="9"/>
      <c r="F16" s="6"/>
      <c r="G16" s="6"/>
      <c r="H16" s="6"/>
      <c r="I16" s="6"/>
      <c r="J16" s="6"/>
      <c r="K16" s="15"/>
      <c r="L16" s="6"/>
      <c r="M16" s="6"/>
      <c r="N16" s="6"/>
      <c r="O16" s="6"/>
    </row>
    <row r="17" spans="1:17" ht="16.95" customHeight="1">
      <c r="A17" s="6"/>
      <c r="B17" s="7" t="s">
        <v>125</v>
      </c>
      <c r="C17" s="9"/>
      <c r="D17" s="9"/>
      <c r="E17" s="9"/>
      <c r="F17" s="6"/>
      <c r="G17" s="6"/>
      <c r="H17" s="6"/>
      <c r="I17" s="6"/>
      <c r="J17" s="6"/>
      <c r="K17" s="15"/>
      <c r="L17" s="6"/>
      <c r="M17" s="6"/>
      <c r="N17" s="6"/>
      <c r="O17" s="6"/>
    </row>
    <row r="18" spans="1:17" ht="16.95" customHeight="1">
      <c r="A18" s="6"/>
      <c r="B18" s="7" t="s">
        <v>127</v>
      </c>
      <c r="C18" s="9"/>
      <c r="D18" s="9"/>
      <c r="E18" s="9"/>
      <c r="F18" s="6"/>
      <c r="G18" s="6"/>
      <c r="H18" s="6"/>
      <c r="I18" s="6"/>
      <c r="J18" s="6"/>
      <c r="K18" s="15"/>
      <c r="L18" s="6"/>
      <c r="M18" s="6"/>
      <c r="N18" s="6"/>
      <c r="O18" s="6"/>
    </row>
    <row r="19" spans="1:17" ht="16.95" customHeight="1">
      <c r="A19" s="6"/>
      <c r="B19" s="7"/>
      <c r="C19" s="9"/>
      <c r="D19" s="9"/>
      <c r="E19" s="9"/>
      <c r="F19" s="6"/>
      <c r="G19" s="6"/>
      <c r="H19" s="6"/>
      <c r="I19" s="6"/>
      <c r="J19" s="6"/>
      <c r="K19" s="15"/>
      <c r="L19" s="6"/>
      <c r="M19" s="6"/>
      <c r="N19" s="6"/>
      <c r="O19" s="6"/>
    </row>
    <row r="20" spans="1:17" ht="48" customHeight="1">
      <c r="A20" s="3" t="s">
        <v>0</v>
      </c>
      <c r="B20" s="11" t="s">
        <v>98</v>
      </c>
      <c r="C20" s="2" t="s">
        <v>97</v>
      </c>
      <c r="D20" s="2" t="s">
        <v>95</v>
      </c>
      <c r="E20" s="2" t="s">
        <v>4</v>
      </c>
      <c r="F20" s="2" t="s">
        <v>99</v>
      </c>
      <c r="G20" s="71" t="s">
        <v>35</v>
      </c>
      <c r="H20" s="72"/>
      <c r="I20" s="73"/>
      <c r="J20" s="2" t="s">
        <v>37</v>
      </c>
      <c r="K20" s="69" t="s">
        <v>107</v>
      </c>
      <c r="L20" s="70"/>
      <c r="M20" s="12" t="s">
        <v>96</v>
      </c>
      <c r="N20" s="2" t="s">
        <v>94</v>
      </c>
      <c r="O20" s="2" t="s">
        <v>160</v>
      </c>
      <c r="P20" s="63" t="s">
        <v>103</v>
      </c>
      <c r="Q20" s="64"/>
    </row>
    <row r="21" spans="1:17" ht="40.049999999999997" customHeight="1">
      <c r="A21" s="1">
        <v>1</v>
      </c>
      <c r="B21" s="37" t="s">
        <v>129</v>
      </c>
      <c r="C21" s="14" t="s">
        <v>130</v>
      </c>
      <c r="D21" s="14" t="s">
        <v>24</v>
      </c>
      <c r="E21" s="21"/>
      <c r="F21" s="39">
        <v>150000</v>
      </c>
      <c r="G21" s="19">
        <v>1</v>
      </c>
      <c r="H21" s="18" t="s">
        <v>36</v>
      </c>
      <c r="I21" s="40">
        <v>2</v>
      </c>
      <c r="J21" s="39">
        <v>75000</v>
      </c>
      <c r="K21" s="16" t="s">
        <v>8</v>
      </c>
      <c r="L21" s="41" t="s">
        <v>140</v>
      </c>
      <c r="M21" s="43" t="s">
        <v>141</v>
      </c>
      <c r="N21" s="44" t="s">
        <v>142</v>
      </c>
      <c r="O21" s="42" t="s">
        <v>143</v>
      </c>
      <c r="P21">
        <f>IF(F21="","検算",ROUNDDOWN(F21/I21,0))</f>
        <v>75000</v>
      </c>
      <c r="Q21" s="13" t="str">
        <f>IF(J21="","OK or NG",IF(J21=P21,"OK","NG"))</f>
        <v>OK</v>
      </c>
    </row>
    <row r="22" spans="1:17" ht="40.049999999999997" customHeight="1">
      <c r="A22" s="1">
        <v>2</v>
      </c>
      <c r="B22" s="38" t="s">
        <v>131</v>
      </c>
      <c r="C22" s="14" t="s">
        <v>12</v>
      </c>
      <c r="D22" s="14" t="s">
        <v>25</v>
      </c>
      <c r="E22" s="21"/>
      <c r="F22" s="39">
        <v>30000</v>
      </c>
      <c r="G22" s="19">
        <v>1</v>
      </c>
      <c r="H22" s="18" t="s">
        <v>36</v>
      </c>
      <c r="I22" s="40">
        <v>3</v>
      </c>
      <c r="J22" s="39">
        <v>10000</v>
      </c>
      <c r="K22" s="16"/>
      <c r="L22" s="41"/>
      <c r="M22" s="43" t="s">
        <v>141</v>
      </c>
      <c r="N22" s="44" t="s">
        <v>144</v>
      </c>
      <c r="O22" s="42" t="s">
        <v>145</v>
      </c>
      <c r="P22">
        <f>IF(F22="","検算",ROUNDDOWN(F22/I22,0))</f>
        <v>10000</v>
      </c>
      <c r="Q22" s="13" t="str">
        <f t="shared" ref="Q22:Q85" si="0">IF(J22="","OK or NG",IF(J22=P22,"OK","NG"))</f>
        <v>OK</v>
      </c>
    </row>
    <row r="23" spans="1:17" ht="40.049999999999997" customHeight="1">
      <c r="A23" s="1">
        <v>3</v>
      </c>
      <c r="B23" s="37" t="s">
        <v>132</v>
      </c>
      <c r="C23" s="14" t="s">
        <v>10</v>
      </c>
      <c r="D23" s="14" t="s">
        <v>29</v>
      </c>
      <c r="E23" s="21"/>
      <c r="F23" s="39">
        <v>8000</v>
      </c>
      <c r="G23" s="19">
        <v>1</v>
      </c>
      <c r="H23" s="18" t="s">
        <v>36</v>
      </c>
      <c r="I23" s="40">
        <v>2</v>
      </c>
      <c r="J23" s="39">
        <v>4000</v>
      </c>
      <c r="K23" s="16"/>
      <c r="L23" s="41"/>
      <c r="M23" s="43" t="s">
        <v>146</v>
      </c>
      <c r="N23" s="44" t="s">
        <v>151</v>
      </c>
      <c r="O23" s="42" t="s">
        <v>148</v>
      </c>
      <c r="P23">
        <f t="shared" ref="P23:P86" si="1">IF(F23="","検算",ROUNDDOWN(F23/I23,0))</f>
        <v>4000</v>
      </c>
      <c r="Q23" s="13" t="str">
        <f t="shared" si="0"/>
        <v>OK</v>
      </c>
    </row>
    <row r="24" spans="1:17" ht="40.049999999999997" customHeight="1">
      <c r="A24" s="1">
        <v>4</v>
      </c>
      <c r="B24" s="38" t="s">
        <v>138</v>
      </c>
      <c r="C24" s="14" t="s">
        <v>14</v>
      </c>
      <c r="D24" s="14" t="s">
        <v>15</v>
      </c>
      <c r="E24" s="21">
        <v>1200</v>
      </c>
      <c r="F24" s="39">
        <v>322440</v>
      </c>
      <c r="G24" s="19">
        <v>1</v>
      </c>
      <c r="H24" s="18" t="s">
        <v>36</v>
      </c>
      <c r="I24" s="40">
        <v>3</v>
      </c>
      <c r="J24" s="39">
        <v>107480</v>
      </c>
      <c r="K24" s="16"/>
      <c r="L24" s="41"/>
      <c r="M24" s="43" t="s">
        <v>146</v>
      </c>
      <c r="N24" s="44" t="s">
        <v>147</v>
      </c>
      <c r="O24" s="42" t="s">
        <v>149</v>
      </c>
      <c r="P24">
        <f t="shared" si="1"/>
        <v>107480</v>
      </c>
      <c r="Q24" s="13" t="str">
        <f t="shared" si="0"/>
        <v>OK</v>
      </c>
    </row>
    <row r="25" spans="1:17" ht="40.049999999999997" customHeight="1">
      <c r="A25" s="1">
        <v>5</v>
      </c>
      <c r="B25" s="38" t="s">
        <v>133</v>
      </c>
      <c r="C25" s="14" t="s">
        <v>7</v>
      </c>
      <c r="D25" s="14" t="s">
        <v>17</v>
      </c>
      <c r="E25" s="21">
        <v>900</v>
      </c>
      <c r="F25" s="39">
        <v>214560</v>
      </c>
      <c r="G25" s="19">
        <v>1</v>
      </c>
      <c r="H25" s="18" t="s">
        <v>36</v>
      </c>
      <c r="I25" s="40">
        <v>3</v>
      </c>
      <c r="J25" s="39">
        <v>71520</v>
      </c>
      <c r="K25" s="16" t="s">
        <v>9</v>
      </c>
      <c r="L25" s="41" t="s">
        <v>150</v>
      </c>
      <c r="M25" s="43" t="s">
        <v>146</v>
      </c>
      <c r="N25" s="44" t="s">
        <v>147</v>
      </c>
      <c r="O25" s="42" t="s">
        <v>161</v>
      </c>
      <c r="P25">
        <f t="shared" si="1"/>
        <v>71520</v>
      </c>
      <c r="Q25" s="13" t="str">
        <f t="shared" si="0"/>
        <v>OK</v>
      </c>
    </row>
    <row r="26" spans="1:17" ht="40.049999999999997" customHeight="1">
      <c r="A26" s="1">
        <v>6</v>
      </c>
      <c r="B26" s="37" t="s">
        <v>134</v>
      </c>
      <c r="C26" s="14" t="s">
        <v>5</v>
      </c>
      <c r="D26" s="14" t="s">
        <v>20</v>
      </c>
      <c r="E26" s="21"/>
      <c r="F26" s="39">
        <v>12000</v>
      </c>
      <c r="G26" s="19">
        <v>1</v>
      </c>
      <c r="H26" s="18" t="s">
        <v>36</v>
      </c>
      <c r="I26" s="40">
        <v>3</v>
      </c>
      <c r="J26" s="39">
        <v>4000</v>
      </c>
      <c r="K26" s="16"/>
      <c r="L26" s="41"/>
      <c r="M26" s="43" t="s">
        <v>141</v>
      </c>
      <c r="N26" s="44" t="s">
        <v>142</v>
      </c>
      <c r="O26" s="61" t="s">
        <v>152</v>
      </c>
      <c r="P26">
        <f t="shared" si="1"/>
        <v>4000</v>
      </c>
      <c r="Q26" s="13" t="str">
        <f t="shared" si="0"/>
        <v>OK</v>
      </c>
    </row>
    <row r="27" spans="1:17" ht="40.049999999999997" customHeight="1">
      <c r="A27" s="1">
        <v>7</v>
      </c>
      <c r="B27" s="38" t="s">
        <v>135</v>
      </c>
      <c r="C27" s="14" t="s">
        <v>11</v>
      </c>
      <c r="D27" s="14" t="s">
        <v>31</v>
      </c>
      <c r="E27" s="21"/>
      <c r="F27" s="39">
        <v>8100</v>
      </c>
      <c r="G27" s="19">
        <v>1</v>
      </c>
      <c r="H27" s="18" t="s">
        <v>36</v>
      </c>
      <c r="I27" s="40">
        <v>3</v>
      </c>
      <c r="J27" s="39">
        <v>2700</v>
      </c>
      <c r="K27" s="16"/>
      <c r="L27" s="41"/>
      <c r="M27" s="43" t="s">
        <v>157</v>
      </c>
      <c r="N27" s="44" t="s">
        <v>158</v>
      </c>
      <c r="O27" s="42" t="s">
        <v>154</v>
      </c>
      <c r="P27">
        <f t="shared" si="1"/>
        <v>2700</v>
      </c>
      <c r="Q27" s="13" t="str">
        <f t="shared" si="0"/>
        <v>OK</v>
      </c>
    </row>
    <row r="28" spans="1:17" ht="40.049999999999997" customHeight="1">
      <c r="A28" s="1">
        <v>8</v>
      </c>
      <c r="B28" s="37" t="s">
        <v>136</v>
      </c>
      <c r="C28" s="14" t="s">
        <v>137</v>
      </c>
      <c r="D28" s="14" t="s">
        <v>32</v>
      </c>
      <c r="E28" s="21"/>
      <c r="F28" s="39">
        <v>3900</v>
      </c>
      <c r="G28" s="19">
        <v>1</v>
      </c>
      <c r="H28" s="18" t="s">
        <v>36</v>
      </c>
      <c r="I28" s="40">
        <v>3</v>
      </c>
      <c r="J28" s="39">
        <v>1300</v>
      </c>
      <c r="K28" s="16"/>
      <c r="L28" s="41"/>
      <c r="M28" s="43" t="s">
        <v>157</v>
      </c>
      <c r="N28" s="44" t="s">
        <v>158</v>
      </c>
      <c r="O28" s="42" t="s">
        <v>153</v>
      </c>
      <c r="P28">
        <f t="shared" si="1"/>
        <v>1300</v>
      </c>
      <c r="Q28" s="13" t="str">
        <f t="shared" si="0"/>
        <v>OK</v>
      </c>
    </row>
    <row r="29" spans="1:17" ht="40.049999999999997" customHeight="1">
      <c r="A29" s="1">
        <v>9</v>
      </c>
      <c r="B29" s="38" t="s">
        <v>139</v>
      </c>
      <c r="C29" s="14" t="s">
        <v>13</v>
      </c>
      <c r="D29" s="62" t="s">
        <v>124</v>
      </c>
      <c r="E29" s="21"/>
      <c r="F29" s="39">
        <v>6000</v>
      </c>
      <c r="G29" s="19">
        <v>1</v>
      </c>
      <c r="H29" s="18" t="s">
        <v>36</v>
      </c>
      <c r="I29" s="40">
        <v>3</v>
      </c>
      <c r="J29" s="39">
        <v>2000</v>
      </c>
      <c r="K29" s="16"/>
      <c r="L29" s="41"/>
      <c r="M29" s="43" t="s">
        <v>146</v>
      </c>
      <c r="N29" s="44" t="s">
        <v>147</v>
      </c>
      <c r="O29" s="42" t="s">
        <v>155</v>
      </c>
      <c r="P29">
        <f t="shared" si="1"/>
        <v>2000</v>
      </c>
      <c r="Q29" s="13" t="str">
        <f t="shared" si="0"/>
        <v>OK</v>
      </c>
    </row>
    <row r="30" spans="1:17" ht="40.049999999999997" customHeight="1">
      <c r="A30" s="1">
        <v>10</v>
      </c>
      <c r="B30" s="38"/>
      <c r="C30" s="14"/>
      <c r="D30" s="14"/>
      <c r="E30" s="21"/>
      <c r="F30" s="39"/>
      <c r="G30" s="19">
        <v>1</v>
      </c>
      <c r="H30" s="18" t="s">
        <v>36</v>
      </c>
      <c r="I30" s="40"/>
      <c r="J30" s="39"/>
      <c r="K30" s="16"/>
      <c r="L30" s="41"/>
      <c r="M30" s="43"/>
      <c r="N30" s="44"/>
      <c r="O30" s="42"/>
      <c r="P30" t="str">
        <f t="shared" si="1"/>
        <v>検算</v>
      </c>
      <c r="Q30" s="13" t="str">
        <f t="shared" si="0"/>
        <v>OK or NG</v>
      </c>
    </row>
    <row r="31" spans="1:17" ht="40.049999999999997" customHeight="1">
      <c r="A31" s="1">
        <v>11</v>
      </c>
      <c r="B31" s="37"/>
      <c r="C31" s="14"/>
      <c r="D31" s="14"/>
      <c r="E31" s="21"/>
      <c r="F31" s="39"/>
      <c r="G31" s="19">
        <v>1</v>
      </c>
      <c r="H31" s="18" t="s">
        <v>36</v>
      </c>
      <c r="I31" s="40"/>
      <c r="J31" s="39"/>
      <c r="K31" s="16"/>
      <c r="L31" s="41"/>
      <c r="M31" s="43"/>
      <c r="N31" s="44"/>
      <c r="O31" s="42"/>
      <c r="P31" t="str">
        <f t="shared" si="1"/>
        <v>検算</v>
      </c>
      <c r="Q31" s="13" t="str">
        <f t="shared" si="0"/>
        <v>OK or NG</v>
      </c>
    </row>
    <row r="32" spans="1:17" ht="40.049999999999997" customHeight="1">
      <c r="A32" s="1">
        <v>12</v>
      </c>
      <c r="B32" s="38"/>
      <c r="C32" s="14"/>
      <c r="D32" s="14"/>
      <c r="E32" s="21"/>
      <c r="F32" s="39"/>
      <c r="G32" s="19">
        <v>1</v>
      </c>
      <c r="H32" s="18" t="s">
        <v>36</v>
      </c>
      <c r="I32" s="40"/>
      <c r="J32" s="39"/>
      <c r="K32" s="16"/>
      <c r="L32" s="41"/>
      <c r="M32" s="43"/>
      <c r="N32" s="44"/>
      <c r="O32" s="42"/>
      <c r="P32" t="str">
        <f t="shared" si="1"/>
        <v>検算</v>
      </c>
      <c r="Q32" s="13" t="str">
        <f t="shared" si="0"/>
        <v>OK or NG</v>
      </c>
    </row>
    <row r="33" spans="1:17" ht="40.049999999999997" customHeight="1">
      <c r="A33" s="1">
        <v>13</v>
      </c>
      <c r="B33" s="38"/>
      <c r="C33" s="14"/>
      <c r="D33" s="14"/>
      <c r="E33" s="21"/>
      <c r="F33" s="39"/>
      <c r="G33" s="19">
        <v>1</v>
      </c>
      <c r="H33" s="18" t="s">
        <v>36</v>
      </c>
      <c r="I33" s="40"/>
      <c r="J33" s="39"/>
      <c r="K33" s="16"/>
      <c r="L33" s="41"/>
      <c r="M33" s="43"/>
      <c r="N33" s="44"/>
      <c r="O33" s="42"/>
      <c r="P33" t="str">
        <f t="shared" si="1"/>
        <v>検算</v>
      </c>
      <c r="Q33" s="13" t="str">
        <f t="shared" si="0"/>
        <v>OK or NG</v>
      </c>
    </row>
    <row r="34" spans="1:17" ht="40.049999999999997" customHeight="1">
      <c r="A34" s="1">
        <v>14</v>
      </c>
      <c r="B34" s="38"/>
      <c r="C34" s="14"/>
      <c r="D34" s="14"/>
      <c r="E34" s="21"/>
      <c r="F34" s="39"/>
      <c r="G34" s="19">
        <v>1</v>
      </c>
      <c r="H34" s="18" t="s">
        <v>36</v>
      </c>
      <c r="I34" s="40"/>
      <c r="J34" s="39"/>
      <c r="K34" s="16"/>
      <c r="L34" s="41"/>
      <c r="M34" s="43"/>
      <c r="N34" s="44"/>
      <c r="O34" s="42"/>
      <c r="P34" t="str">
        <f t="shared" si="1"/>
        <v>検算</v>
      </c>
      <c r="Q34" s="13" t="str">
        <f t="shared" si="0"/>
        <v>OK or NG</v>
      </c>
    </row>
    <row r="35" spans="1:17" ht="40.049999999999997" customHeight="1">
      <c r="A35" s="1">
        <v>15</v>
      </c>
      <c r="B35" s="38"/>
      <c r="C35" s="14"/>
      <c r="D35" s="14"/>
      <c r="E35" s="21"/>
      <c r="F35" s="39"/>
      <c r="G35" s="19">
        <v>1</v>
      </c>
      <c r="H35" s="18" t="s">
        <v>36</v>
      </c>
      <c r="I35" s="40"/>
      <c r="J35" s="39"/>
      <c r="K35" s="16"/>
      <c r="L35" s="41"/>
      <c r="M35" s="43"/>
      <c r="N35" s="44"/>
      <c r="O35" s="42"/>
      <c r="P35" t="str">
        <f t="shared" si="1"/>
        <v>検算</v>
      </c>
      <c r="Q35" s="13" t="str">
        <f t="shared" si="0"/>
        <v>OK or NG</v>
      </c>
    </row>
    <row r="36" spans="1:17" ht="40.049999999999997" customHeight="1">
      <c r="A36" s="1">
        <v>16</v>
      </c>
      <c r="B36" s="38"/>
      <c r="C36" s="14"/>
      <c r="D36" s="14"/>
      <c r="E36" s="21"/>
      <c r="F36" s="39"/>
      <c r="G36" s="19">
        <v>1</v>
      </c>
      <c r="H36" s="18" t="s">
        <v>36</v>
      </c>
      <c r="I36" s="40"/>
      <c r="J36" s="39"/>
      <c r="K36" s="16"/>
      <c r="L36" s="41"/>
      <c r="M36" s="43"/>
      <c r="N36" s="44"/>
      <c r="O36" s="42"/>
      <c r="P36" t="str">
        <f t="shared" si="1"/>
        <v>検算</v>
      </c>
      <c r="Q36" s="13" t="str">
        <f t="shared" si="0"/>
        <v>OK or NG</v>
      </c>
    </row>
    <row r="37" spans="1:17" ht="40.049999999999997" customHeight="1">
      <c r="A37" s="1">
        <v>17</v>
      </c>
      <c r="B37" s="38"/>
      <c r="C37" s="14"/>
      <c r="D37" s="14"/>
      <c r="E37" s="21"/>
      <c r="F37" s="39"/>
      <c r="G37" s="19">
        <v>1</v>
      </c>
      <c r="H37" s="18" t="s">
        <v>36</v>
      </c>
      <c r="I37" s="40"/>
      <c r="J37" s="39"/>
      <c r="K37" s="16"/>
      <c r="L37" s="41"/>
      <c r="M37" s="43"/>
      <c r="N37" s="44"/>
      <c r="O37" s="42"/>
      <c r="P37" t="str">
        <f t="shared" si="1"/>
        <v>検算</v>
      </c>
      <c r="Q37" s="13" t="str">
        <f t="shared" si="0"/>
        <v>OK or NG</v>
      </c>
    </row>
    <row r="38" spans="1:17" ht="40.049999999999997" customHeight="1">
      <c r="A38" s="1">
        <v>18</v>
      </c>
      <c r="B38" s="38"/>
      <c r="C38" s="14"/>
      <c r="D38" s="14"/>
      <c r="E38" s="21"/>
      <c r="F38" s="39"/>
      <c r="G38" s="19">
        <v>1</v>
      </c>
      <c r="H38" s="18" t="s">
        <v>36</v>
      </c>
      <c r="I38" s="40"/>
      <c r="J38" s="39"/>
      <c r="K38" s="16"/>
      <c r="L38" s="41"/>
      <c r="M38" s="43"/>
      <c r="N38" s="44"/>
      <c r="O38" s="42"/>
      <c r="P38" t="str">
        <f t="shared" si="1"/>
        <v>検算</v>
      </c>
      <c r="Q38" s="13" t="str">
        <f t="shared" si="0"/>
        <v>OK or NG</v>
      </c>
    </row>
    <row r="39" spans="1:17" ht="40.049999999999997" customHeight="1">
      <c r="A39" s="1">
        <v>19</v>
      </c>
      <c r="B39" s="38"/>
      <c r="C39" s="14"/>
      <c r="D39" s="14"/>
      <c r="E39" s="21"/>
      <c r="F39" s="39"/>
      <c r="G39" s="19">
        <v>1</v>
      </c>
      <c r="H39" s="18" t="s">
        <v>36</v>
      </c>
      <c r="I39" s="40"/>
      <c r="J39" s="39"/>
      <c r="K39" s="16"/>
      <c r="L39" s="41"/>
      <c r="M39" s="43"/>
      <c r="N39" s="44"/>
      <c r="O39" s="42"/>
      <c r="P39" t="str">
        <f t="shared" si="1"/>
        <v>検算</v>
      </c>
      <c r="Q39" s="13" t="str">
        <f t="shared" si="0"/>
        <v>OK or NG</v>
      </c>
    </row>
    <row r="40" spans="1:17" ht="40.049999999999997" customHeight="1">
      <c r="A40" s="1">
        <v>20</v>
      </c>
      <c r="B40" s="38"/>
      <c r="C40" s="14"/>
      <c r="D40" s="14"/>
      <c r="E40" s="21"/>
      <c r="F40" s="39"/>
      <c r="G40" s="19">
        <v>1</v>
      </c>
      <c r="H40" s="18" t="s">
        <v>36</v>
      </c>
      <c r="I40" s="40"/>
      <c r="J40" s="39"/>
      <c r="K40" s="16"/>
      <c r="L40" s="41"/>
      <c r="M40" s="43"/>
      <c r="N40" s="44"/>
      <c r="O40" s="42"/>
      <c r="P40" t="str">
        <f t="shared" si="1"/>
        <v>検算</v>
      </c>
      <c r="Q40" s="13" t="str">
        <f t="shared" si="0"/>
        <v>OK or NG</v>
      </c>
    </row>
    <row r="41" spans="1:17" ht="40.049999999999997" customHeight="1">
      <c r="A41" s="1">
        <v>21</v>
      </c>
      <c r="B41" s="37"/>
      <c r="C41" s="14"/>
      <c r="D41" s="14"/>
      <c r="E41" s="21"/>
      <c r="F41" s="39"/>
      <c r="G41" s="19">
        <v>1</v>
      </c>
      <c r="H41" s="18" t="s">
        <v>36</v>
      </c>
      <c r="I41" s="40"/>
      <c r="J41" s="39"/>
      <c r="K41" s="16"/>
      <c r="L41" s="41"/>
      <c r="M41" s="43"/>
      <c r="N41" s="44"/>
      <c r="O41" s="42"/>
      <c r="P41" t="str">
        <f t="shared" si="1"/>
        <v>検算</v>
      </c>
      <c r="Q41" s="13" t="str">
        <f t="shared" si="0"/>
        <v>OK or NG</v>
      </c>
    </row>
    <row r="42" spans="1:17" ht="40.049999999999997" customHeight="1">
      <c r="A42" s="1">
        <v>22</v>
      </c>
      <c r="B42" s="38"/>
      <c r="C42" s="14"/>
      <c r="D42" s="14"/>
      <c r="E42" s="21"/>
      <c r="F42" s="39"/>
      <c r="G42" s="19">
        <v>1</v>
      </c>
      <c r="H42" s="18" t="s">
        <v>36</v>
      </c>
      <c r="I42" s="40"/>
      <c r="J42" s="39"/>
      <c r="K42" s="16"/>
      <c r="L42" s="41"/>
      <c r="M42" s="43"/>
      <c r="N42" s="44"/>
      <c r="O42" s="42"/>
      <c r="P42" t="str">
        <f t="shared" si="1"/>
        <v>検算</v>
      </c>
      <c r="Q42" s="13" t="str">
        <f t="shared" si="0"/>
        <v>OK or NG</v>
      </c>
    </row>
    <row r="43" spans="1:17" ht="40.049999999999997" customHeight="1">
      <c r="A43" s="1">
        <v>23</v>
      </c>
      <c r="B43" s="38"/>
      <c r="C43" s="14"/>
      <c r="D43" s="14"/>
      <c r="E43" s="21"/>
      <c r="F43" s="39"/>
      <c r="G43" s="19">
        <v>1</v>
      </c>
      <c r="H43" s="18" t="s">
        <v>36</v>
      </c>
      <c r="I43" s="40"/>
      <c r="J43" s="39"/>
      <c r="K43" s="16"/>
      <c r="L43" s="41"/>
      <c r="M43" s="43"/>
      <c r="N43" s="44"/>
      <c r="O43" s="42"/>
      <c r="P43" t="str">
        <f t="shared" si="1"/>
        <v>検算</v>
      </c>
      <c r="Q43" s="13" t="str">
        <f t="shared" si="0"/>
        <v>OK or NG</v>
      </c>
    </row>
    <row r="44" spans="1:17" ht="40.049999999999997" customHeight="1">
      <c r="A44" s="1">
        <v>24</v>
      </c>
      <c r="B44" s="38"/>
      <c r="C44" s="14"/>
      <c r="D44" s="14"/>
      <c r="E44" s="21"/>
      <c r="F44" s="39"/>
      <c r="G44" s="19">
        <v>1</v>
      </c>
      <c r="H44" s="18" t="s">
        <v>36</v>
      </c>
      <c r="I44" s="40"/>
      <c r="J44" s="39"/>
      <c r="K44" s="16"/>
      <c r="L44" s="41"/>
      <c r="M44" s="43"/>
      <c r="N44" s="44"/>
      <c r="O44" s="42"/>
      <c r="P44" t="str">
        <f t="shared" si="1"/>
        <v>検算</v>
      </c>
      <c r="Q44" s="13" t="str">
        <f t="shared" si="0"/>
        <v>OK or NG</v>
      </c>
    </row>
    <row r="45" spans="1:17" ht="40.049999999999997" customHeight="1">
      <c r="A45" s="1">
        <v>25</v>
      </c>
      <c r="B45" s="38"/>
      <c r="C45" s="14"/>
      <c r="D45" s="14"/>
      <c r="E45" s="21"/>
      <c r="F45" s="39"/>
      <c r="G45" s="19">
        <v>1</v>
      </c>
      <c r="H45" s="18" t="s">
        <v>36</v>
      </c>
      <c r="I45" s="40"/>
      <c r="J45" s="39"/>
      <c r="K45" s="16"/>
      <c r="L45" s="41"/>
      <c r="M45" s="43"/>
      <c r="N45" s="44"/>
      <c r="O45" s="42"/>
      <c r="P45" t="str">
        <f t="shared" si="1"/>
        <v>検算</v>
      </c>
      <c r="Q45" s="13" t="str">
        <f t="shared" si="0"/>
        <v>OK or NG</v>
      </c>
    </row>
    <row r="46" spans="1:17" ht="40.049999999999997" customHeight="1">
      <c r="A46" s="1">
        <v>26</v>
      </c>
      <c r="B46" s="38"/>
      <c r="C46" s="14"/>
      <c r="D46" s="14"/>
      <c r="E46" s="21"/>
      <c r="F46" s="39"/>
      <c r="G46" s="19">
        <v>1</v>
      </c>
      <c r="H46" s="18" t="s">
        <v>36</v>
      </c>
      <c r="I46" s="40"/>
      <c r="J46" s="39"/>
      <c r="K46" s="16"/>
      <c r="L46" s="41"/>
      <c r="M46" s="43"/>
      <c r="N46" s="44"/>
      <c r="O46" s="42"/>
      <c r="P46" t="str">
        <f t="shared" si="1"/>
        <v>検算</v>
      </c>
      <c r="Q46" s="13" t="str">
        <f t="shared" si="0"/>
        <v>OK or NG</v>
      </c>
    </row>
    <row r="47" spans="1:17" ht="40.049999999999997" customHeight="1">
      <c r="A47" s="1">
        <v>27</v>
      </c>
      <c r="B47" s="38"/>
      <c r="C47" s="14"/>
      <c r="D47" s="14"/>
      <c r="E47" s="21"/>
      <c r="F47" s="39"/>
      <c r="G47" s="19">
        <v>1</v>
      </c>
      <c r="H47" s="18" t="s">
        <v>36</v>
      </c>
      <c r="I47" s="40"/>
      <c r="J47" s="39"/>
      <c r="K47" s="16"/>
      <c r="L47" s="41"/>
      <c r="M47" s="43"/>
      <c r="N47" s="44"/>
      <c r="O47" s="42"/>
      <c r="P47" t="str">
        <f t="shared" si="1"/>
        <v>検算</v>
      </c>
      <c r="Q47" s="13" t="str">
        <f t="shared" si="0"/>
        <v>OK or NG</v>
      </c>
    </row>
    <row r="48" spans="1:17" ht="40.049999999999997" customHeight="1">
      <c r="A48" s="1">
        <v>28</v>
      </c>
      <c r="B48" s="38"/>
      <c r="C48" s="14"/>
      <c r="D48" s="14"/>
      <c r="E48" s="21"/>
      <c r="F48" s="39"/>
      <c r="G48" s="19">
        <v>1</v>
      </c>
      <c r="H48" s="18" t="s">
        <v>36</v>
      </c>
      <c r="I48" s="40"/>
      <c r="J48" s="39"/>
      <c r="K48" s="16"/>
      <c r="L48" s="41"/>
      <c r="M48" s="43"/>
      <c r="N48" s="44"/>
      <c r="O48" s="42"/>
      <c r="P48" t="str">
        <f t="shared" si="1"/>
        <v>検算</v>
      </c>
      <c r="Q48" s="13" t="str">
        <f t="shared" si="0"/>
        <v>OK or NG</v>
      </c>
    </row>
    <row r="49" spans="1:17" ht="40.049999999999997" customHeight="1">
      <c r="A49" s="1">
        <v>29</v>
      </c>
      <c r="B49" s="38"/>
      <c r="C49" s="14"/>
      <c r="D49" s="14"/>
      <c r="E49" s="21"/>
      <c r="F49" s="39"/>
      <c r="G49" s="19">
        <v>1</v>
      </c>
      <c r="H49" s="18" t="s">
        <v>36</v>
      </c>
      <c r="I49" s="40"/>
      <c r="J49" s="39"/>
      <c r="K49" s="16"/>
      <c r="L49" s="41"/>
      <c r="M49" s="43"/>
      <c r="N49" s="44"/>
      <c r="O49" s="42"/>
      <c r="P49" t="str">
        <f t="shared" si="1"/>
        <v>検算</v>
      </c>
      <c r="Q49" s="13" t="str">
        <f t="shared" si="0"/>
        <v>OK or NG</v>
      </c>
    </row>
    <row r="50" spans="1:17" ht="40.049999999999997" customHeight="1">
      <c r="A50" s="1">
        <v>30</v>
      </c>
      <c r="B50" s="38"/>
      <c r="C50" s="14"/>
      <c r="D50" s="14"/>
      <c r="E50" s="21"/>
      <c r="F50" s="39"/>
      <c r="G50" s="19">
        <v>1</v>
      </c>
      <c r="H50" s="18" t="s">
        <v>36</v>
      </c>
      <c r="I50" s="40"/>
      <c r="J50" s="39"/>
      <c r="K50" s="16"/>
      <c r="L50" s="41"/>
      <c r="M50" s="43"/>
      <c r="N50" s="44"/>
      <c r="O50" s="42"/>
      <c r="P50" t="str">
        <f t="shared" si="1"/>
        <v>検算</v>
      </c>
      <c r="Q50" s="13" t="str">
        <f t="shared" si="0"/>
        <v>OK or NG</v>
      </c>
    </row>
    <row r="51" spans="1:17" ht="40.049999999999997" customHeight="1">
      <c r="A51" s="1">
        <v>31</v>
      </c>
      <c r="B51" s="37"/>
      <c r="C51" s="14"/>
      <c r="D51" s="14"/>
      <c r="E51" s="21"/>
      <c r="F51" s="39"/>
      <c r="G51" s="19">
        <v>1</v>
      </c>
      <c r="H51" s="18" t="s">
        <v>36</v>
      </c>
      <c r="I51" s="40"/>
      <c r="J51" s="39"/>
      <c r="K51" s="16"/>
      <c r="L51" s="41"/>
      <c r="M51" s="43"/>
      <c r="N51" s="44"/>
      <c r="O51" s="42"/>
      <c r="P51" t="str">
        <f t="shared" si="1"/>
        <v>検算</v>
      </c>
      <c r="Q51" s="13" t="str">
        <f t="shared" si="0"/>
        <v>OK or NG</v>
      </c>
    </row>
    <row r="52" spans="1:17" ht="40.049999999999997" customHeight="1">
      <c r="A52" s="1">
        <v>32</v>
      </c>
      <c r="B52" s="38"/>
      <c r="C52" s="14"/>
      <c r="D52" s="14"/>
      <c r="E52" s="21"/>
      <c r="F52" s="39"/>
      <c r="G52" s="19">
        <v>1</v>
      </c>
      <c r="H52" s="18" t="s">
        <v>36</v>
      </c>
      <c r="I52" s="40"/>
      <c r="J52" s="39"/>
      <c r="K52" s="16"/>
      <c r="L52" s="41"/>
      <c r="M52" s="43"/>
      <c r="N52" s="44"/>
      <c r="O52" s="42"/>
      <c r="P52" t="str">
        <f t="shared" si="1"/>
        <v>検算</v>
      </c>
      <c r="Q52" s="13" t="str">
        <f t="shared" si="0"/>
        <v>OK or NG</v>
      </c>
    </row>
    <row r="53" spans="1:17" ht="40.049999999999997" customHeight="1">
      <c r="A53" s="1">
        <v>33</v>
      </c>
      <c r="B53" s="38"/>
      <c r="C53" s="14"/>
      <c r="D53" s="14"/>
      <c r="E53" s="21"/>
      <c r="F53" s="39"/>
      <c r="G53" s="19">
        <v>1</v>
      </c>
      <c r="H53" s="18" t="s">
        <v>36</v>
      </c>
      <c r="I53" s="40"/>
      <c r="J53" s="39"/>
      <c r="K53" s="16"/>
      <c r="L53" s="41"/>
      <c r="M53" s="43"/>
      <c r="N53" s="44"/>
      <c r="O53" s="42"/>
      <c r="P53" t="str">
        <f t="shared" si="1"/>
        <v>検算</v>
      </c>
      <c r="Q53" s="13" t="str">
        <f t="shared" si="0"/>
        <v>OK or NG</v>
      </c>
    </row>
    <row r="54" spans="1:17" ht="40.049999999999997" customHeight="1">
      <c r="A54" s="1">
        <v>34</v>
      </c>
      <c r="B54" s="38"/>
      <c r="C54" s="14"/>
      <c r="D54" s="14"/>
      <c r="E54" s="21"/>
      <c r="F54" s="39"/>
      <c r="G54" s="19">
        <v>1</v>
      </c>
      <c r="H54" s="18" t="s">
        <v>36</v>
      </c>
      <c r="I54" s="40"/>
      <c r="J54" s="39"/>
      <c r="K54" s="16"/>
      <c r="L54" s="41"/>
      <c r="M54" s="43"/>
      <c r="N54" s="44"/>
      <c r="O54" s="42"/>
      <c r="P54" t="str">
        <f t="shared" si="1"/>
        <v>検算</v>
      </c>
      <c r="Q54" s="13" t="str">
        <f t="shared" si="0"/>
        <v>OK or NG</v>
      </c>
    </row>
    <row r="55" spans="1:17" ht="40.049999999999997" customHeight="1">
      <c r="A55" s="1">
        <v>35</v>
      </c>
      <c r="B55" s="38"/>
      <c r="C55" s="14"/>
      <c r="D55" s="14"/>
      <c r="E55" s="21"/>
      <c r="F55" s="39"/>
      <c r="G55" s="19">
        <v>1</v>
      </c>
      <c r="H55" s="18" t="s">
        <v>36</v>
      </c>
      <c r="I55" s="40"/>
      <c r="J55" s="39"/>
      <c r="K55" s="16"/>
      <c r="L55" s="41"/>
      <c r="M55" s="43"/>
      <c r="N55" s="44"/>
      <c r="O55" s="42"/>
      <c r="P55" t="str">
        <f t="shared" si="1"/>
        <v>検算</v>
      </c>
      <c r="Q55" s="13" t="str">
        <f t="shared" si="0"/>
        <v>OK or NG</v>
      </c>
    </row>
    <row r="56" spans="1:17" ht="40.049999999999997" customHeight="1">
      <c r="A56" s="1">
        <v>36</v>
      </c>
      <c r="B56" s="38"/>
      <c r="C56" s="14"/>
      <c r="D56" s="14"/>
      <c r="E56" s="21"/>
      <c r="F56" s="39"/>
      <c r="G56" s="19">
        <v>1</v>
      </c>
      <c r="H56" s="18" t="s">
        <v>36</v>
      </c>
      <c r="I56" s="40"/>
      <c r="J56" s="39"/>
      <c r="K56" s="16"/>
      <c r="L56" s="41"/>
      <c r="M56" s="43"/>
      <c r="N56" s="44"/>
      <c r="O56" s="42"/>
      <c r="P56" t="str">
        <f t="shared" si="1"/>
        <v>検算</v>
      </c>
      <c r="Q56" s="13" t="str">
        <f t="shared" si="0"/>
        <v>OK or NG</v>
      </c>
    </row>
    <row r="57" spans="1:17" ht="40.049999999999997" customHeight="1">
      <c r="A57" s="1">
        <v>37</v>
      </c>
      <c r="B57" s="38"/>
      <c r="C57" s="14"/>
      <c r="D57" s="14"/>
      <c r="E57" s="21"/>
      <c r="F57" s="39"/>
      <c r="G57" s="19">
        <v>1</v>
      </c>
      <c r="H57" s="18" t="s">
        <v>36</v>
      </c>
      <c r="I57" s="40"/>
      <c r="J57" s="39"/>
      <c r="K57" s="16"/>
      <c r="L57" s="41"/>
      <c r="M57" s="43"/>
      <c r="N57" s="44"/>
      <c r="O57" s="42"/>
      <c r="P57" t="str">
        <f t="shared" si="1"/>
        <v>検算</v>
      </c>
      <c r="Q57" s="13" t="str">
        <f t="shared" si="0"/>
        <v>OK or NG</v>
      </c>
    </row>
    <row r="58" spans="1:17" ht="40.049999999999997" customHeight="1">
      <c r="A58" s="1">
        <v>38</v>
      </c>
      <c r="B58" s="38"/>
      <c r="C58" s="14"/>
      <c r="D58" s="14"/>
      <c r="E58" s="21"/>
      <c r="F58" s="39"/>
      <c r="G58" s="19">
        <v>1</v>
      </c>
      <c r="H58" s="18" t="s">
        <v>36</v>
      </c>
      <c r="I58" s="40"/>
      <c r="J58" s="39"/>
      <c r="K58" s="16"/>
      <c r="L58" s="41"/>
      <c r="M58" s="43"/>
      <c r="N58" s="44"/>
      <c r="O58" s="42"/>
      <c r="P58" t="str">
        <f t="shared" si="1"/>
        <v>検算</v>
      </c>
      <c r="Q58" s="13" t="str">
        <f t="shared" si="0"/>
        <v>OK or NG</v>
      </c>
    </row>
    <row r="59" spans="1:17" ht="40.049999999999997" customHeight="1">
      <c r="A59" s="1">
        <v>39</v>
      </c>
      <c r="B59" s="38"/>
      <c r="C59" s="14"/>
      <c r="D59" s="14"/>
      <c r="E59" s="21"/>
      <c r="F59" s="39"/>
      <c r="G59" s="19">
        <v>1</v>
      </c>
      <c r="H59" s="18" t="s">
        <v>36</v>
      </c>
      <c r="I59" s="40"/>
      <c r="J59" s="39"/>
      <c r="K59" s="16"/>
      <c r="L59" s="41"/>
      <c r="M59" s="43"/>
      <c r="N59" s="44"/>
      <c r="O59" s="42"/>
      <c r="P59" t="str">
        <f t="shared" si="1"/>
        <v>検算</v>
      </c>
      <c r="Q59" s="13" t="str">
        <f t="shared" si="0"/>
        <v>OK or NG</v>
      </c>
    </row>
    <row r="60" spans="1:17" ht="40.049999999999997" customHeight="1">
      <c r="A60" s="1">
        <v>40</v>
      </c>
      <c r="B60" s="38"/>
      <c r="C60" s="14"/>
      <c r="D60" s="14"/>
      <c r="E60" s="21"/>
      <c r="F60" s="39"/>
      <c r="G60" s="19">
        <v>1</v>
      </c>
      <c r="H60" s="18" t="s">
        <v>36</v>
      </c>
      <c r="I60" s="40"/>
      <c r="J60" s="39"/>
      <c r="K60" s="16"/>
      <c r="L60" s="41"/>
      <c r="M60" s="43"/>
      <c r="N60" s="44"/>
      <c r="O60" s="42"/>
      <c r="P60" t="str">
        <f t="shared" si="1"/>
        <v>検算</v>
      </c>
      <c r="Q60" s="13" t="str">
        <f t="shared" si="0"/>
        <v>OK or NG</v>
      </c>
    </row>
    <row r="61" spans="1:17" ht="40.049999999999997" customHeight="1">
      <c r="A61" s="1">
        <v>41</v>
      </c>
      <c r="B61" s="37"/>
      <c r="C61" s="14"/>
      <c r="D61" s="14"/>
      <c r="E61" s="21"/>
      <c r="F61" s="39"/>
      <c r="G61" s="19">
        <v>1</v>
      </c>
      <c r="H61" s="18" t="s">
        <v>36</v>
      </c>
      <c r="I61" s="40"/>
      <c r="J61" s="39"/>
      <c r="K61" s="16"/>
      <c r="L61" s="41"/>
      <c r="M61" s="43"/>
      <c r="N61" s="44"/>
      <c r="O61" s="42"/>
      <c r="P61" t="str">
        <f t="shared" si="1"/>
        <v>検算</v>
      </c>
      <c r="Q61" s="13" t="str">
        <f t="shared" si="0"/>
        <v>OK or NG</v>
      </c>
    </row>
    <row r="62" spans="1:17" ht="40.049999999999997" customHeight="1">
      <c r="A62" s="1">
        <v>42</v>
      </c>
      <c r="B62" s="38"/>
      <c r="C62" s="14"/>
      <c r="D62" s="14"/>
      <c r="E62" s="21"/>
      <c r="F62" s="39"/>
      <c r="G62" s="19">
        <v>1</v>
      </c>
      <c r="H62" s="18" t="s">
        <v>36</v>
      </c>
      <c r="I62" s="40"/>
      <c r="J62" s="39"/>
      <c r="K62" s="16"/>
      <c r="L62" s="41"/>
      <c r="M62" s="43"/>
      <c r="N62" s="44"/>
      <c r="O62" s="42"/>
      <c r="P62" t="str">
        <f t="shared" si="1"/>
        <v>検算</v>
      </c>
      <c r="Q62" s="13" t="str">
        <f t="shared" si="0"/>
        <v>OK or NG</v>
      </c>
    </row>
    <row r="63" spans="1:17" ht="40.049999999999997" customHeight="1">
      <c r="A63" s="1">
        <v>43</v>
      </c>
      <c r="B63" s="38"/>
      <c r="C63" s="14"/>
      <c r="D63" s="14"/>
      <c r="E63" s="21"/>
      <c r="F63" s="39"/>
      <c r="G63" s="19">
        <v>1</v>
      </c>
      <c r="H63" s="18" t="s">
        <v>36</v>
      </c>
      <c r="I63" s="40"/>
      <c r="J63" s="39"/>
      <c r="K63" s="16"/>
      <c r="L63" s="41"/>
      <c r="M63" s="43"/>
      <c r="N63" s="44"/>
      <c r="O63" s="42"/>
      <c r="P63" t="str">
        <f t="shared" si="1"/>
        <v>検算</v>
      </c>
      <c r="Q63" s="13" t="str">
        <f t="shared" si="0"/>
        <v>OK or NG</v>
      </c>
    </row>
    <row r="64" spans="1:17" ht="40.049999999999997" customHeight="1">
      <c r="A64" s="1">
        <v>44</v>
      </c>
      <c r="B64" s="38"/>
      <c r="C64" s="14"/>
      <c r="D64" s="14"/>
      <c r="E64" s="21"/>
      <c r="F64" s="39"/>
      <c r="G64" s="19">
        <v>1</v>
      </c>
      <c r="H64" s="18" t="s">
        <v>36</v>
      </c>
      <c r="I64" s="40"/>
      <c r="J64" s="39"/>
      <c r="K64" s="16"/>
      <c r="L64" s="41"/>
      <c r="M64" s="43"/>
      <c r="N64" s="44"/>
      <c r="O64" s="42"/>
      <c r="P64" t="str">
        <f t="shared" si="1"/>
        <v>検算</v>
      </c>
      <c r="Q64" s="13" t="str">
        <f t="shared" si="0"/>
        <v>OK or NG</v>
      </c>
    </row>
    <row r="65" spans="1:17" ht="40.049999999999997" customHeight="1">
      <c r="A65" s="1">
        <v>45</v>
      </c>
      <c r="B65" s="38"/>
      <c r="C65" s="14"/>
      <c r="D65" s="14"/>
      <c r="E65" s="21"/>
      <c r="F65" s="39"/>
      <c r="G65" s="19">
        <v>1</v>
      </c>
      <c r="H65" s="18" t="s">
        <v>36</v>
      </c>
      <c r="I65" s="40"/>
      <c r="J65" s="39"/>
      <c r="K65" s="16"/>
      <c r="L65" s="41"/>
      <c r="M65" s="43"/>
      <c r="N65" s="44"/>
      <c r="O65" s="42"/>
      <c r="P65" t="str">
        <f t="shared" si="1"/>
        <v>検算</v>
      </c>
      <c r="Q65" s="13" t="str">
        <f t="shared" si="0"/>
        <v>OK or NG</v>
      </c>
    </row>
    <row r="66" spans="1:17" ht="40.049999999999997" customHeight="1">
      <c r="A66" s="1">
        <v>46</v>
      </c>
      <c r="B66" s="38"/>
      <c r="C66" s="14"/>
      <c r="D66" s="14"/>
      <c r="E66" s="21"/>
      <c r="F66" s="39"/>
      <c r="G66" s="19">
        <v>1</v>
      </c>
      <c r="H66" s="18" t="s">
        <v>36</v>
      </c>
      <c r="I66" s="40"/>
      <c r="J66" s="39"/>
      <c r="K66" s="16"/>
      <c r="L66" s="41"/>
      <c r="M66" s="43"/>
      <c r="N66" s="44"/>
      <c r="O66" s="42"/>
      <c r="P66" t="str">
        <f t="shared" si="1"/>
        <v>検算</v>
      </c>
      <c r="Q66" s="13" t="str">
        <f t="shared" si="0"/>
        <v>OK or NG</v>
      </c>
    </row>
    <row r="67" spans="1:17" ht="40.049999999999997" customHeight="1">
      <c r="A67" s="1">
        <v>47</v>
      </c>
      <c r="B67" s="38"/>
      <c r="C67" s="14"/>
      <c r="D67" s="14"/>
      <c r="E67" s="21"/>
      <c r="F67" s="39"/>
      <c r="G67" s="19">
        <v>1</v>
      </c>
      <c r="H67" s="18" t="s">
        <v>36</v>
      </c>
      <c r="I67" s="40"/>
      <c r="J67" s="39"/>
      <c r="K67" s="16"/>
      <c r="L67" s="41"/>
      <c r="M67" s="43"/>
      <c r="N67" s="44"/>
      <c r="O67" s="42"/>
      <c r="P67" t="str">
        <f t="shared" si="1"/>
        <v>検算</v>
      </c>
      <c r="Q67" s="13" t="str">
        <f t="shared" si="0"/>
        <v>OK or NG</v>
      </c>
    </row>
    <row r="68" spans="1:17" ht="40.049999999999997" customHeight="1">
      <c r="A68" s="1">
        <v>48</v>
      </c>
      <c r="B68" s="38"/>
      <c r="C68" s="14"/>
      <c r="D68" s="14"/>
      <c r="E68" s="21"/>
      <c r="F68" s="39"/>
      <c r="G68" s="19">
        <v>1</v>
      </c>
      <c r="H68" s="18" t="s">
        <v>36</v>
      </c>
      <c r="I68" s="40"/>
      <c r="J68" s="39"/>
      <c r="K68" s="16"/>
      <c r="L68" s="41"/>
      <c r="M68" s="43"/>
      <c r="N68" s="44"/>
      <c r="O68" s="42"/>
      <c r="P68" t="str">
        <f t="shared" si="1"/>
        <v>検算</v>
      </c>
      <c r="Q68" s="13" t="str">
        <f t="shared" si="0"/>
        <v>OK or NG</v>
      </c>
    </row>
    <row r="69" spans="1:17" ht="40.049999999999997" customHeight="1">
      <c r="A69" s="1">
        <v>49</v>
      </c>
      <c r="B69" s="38"/>
      <c r="C69" s="14"/>
      <c r="D69" s="14"/>
      <c r="E69" s="21"/>
      <c r="F69" s="39"/>
      <c r="G69" s="19">
        <v>1</v>
      </c>
      <c r="H69" s="18" t="s">
        <v>36</v>
      </c>
      <c r="I69" s="40"/>
      <c r="J69" s="39"/>
      <c r="K69" s="16"/>
      <c r="L69" s="41"/>
      <c r="M69" s="43"/>
      <c r="N69" s="44"/>
      <c r="O69" s="42"/>
      <c r="P69" t="str">
        <f t="shared" si="1"/>
        <v>検算</v>
      </c>
      <c r="Q69" s="13" t="str">
        <f t="shared" si="0"/>
        <v>OK or NG</v>
      </c>
    </row>
    <row r="70" spans="1:17" ht="40.049999999999997" customHeight="1">
      <c r="A70" s="1">
        <v>50</v>
      </c>
      <c r="B70" s="38"/>
      <c r="C70" s="14"/>
      <c r="D70" s="14"/>
      <c r="E70" s="21"/>
      <c r="F70" s="39"/>
      <c r="G70" s="19">
        <v>1</v>
      </c>
      <c r="H70" s="18" t="s">
        <v>36</v>
      </c>
      <c r="I70" s="40"/>
      <c r="J70" s="39"/>
      <c r="K70" s="16"/>
      <c r="L70" s="41"/>
      <c r="M70" s="43"/>
      <c r="N70" s="44"/>
      <c r="O70" s="42"/>
      <c r="P70" t="str">
        <f t="shared" si="1"/>
        <v>検算</v>
      </c>
      <c r="Q70" s="13" t="str">
        <f t="shared" si="0"/>
        <v>OK or NG</v>
      </c>
    </row>
    <row r="71" spans="1:17" ht="40.049999999999997" customHeight="1">
      <c r="A71" s="1">
        <v>51</v>
      </c>
      <c r="B71" s="37"/>
      <c r="C71" s="14"/>
      <c r="D71" s="14"/>
      <c r="E71" s="21"/>
      <c r="F71" s="39"/>
      <c r="G71" s="19">
        <v>1</v>
      </c>
      <c r="H71" s="18" t="s">
        <v>36</v>
      </c>
      <c r="I71" s="40"/>
      <c r="J71" s="39"/>
      <c r="K71" s="16"/>
      <c r="L71" s="41"/>
      <c r="M71" s="43"/>
      <c r="N71" s="44"/>
      <c r="O71" s="42"/>
      <c r="P71" t="str">
        <f t="shared" si="1"/>
        <v>検算</v>
      </c>
      <c r="Q71" s="13" t="str">
        <f t="shared" si="0"/>
        <v>OK or NG</v>
      </c>
    </row>
    <row r="72" spans="1:17" ht="40.049999999999997" customHeight="1">
      <c r="A72" s="1">
        <v>52</v>
      </c>
      <c r="B72" s="38"/>
      <c r="C72" s="14"/>
      <c r="D72" s="14"/>
      <c r="E72" s="21"/>
      <c r="F72" s="39"/>
      <c r="G72" s="19">
        <v>1</v>
      </c>
      <c r="H72" s="18" t="s">
        <v>36</v>
      </c>
      <c r="I72" s="40"/>
      <c r="J72" s="39"/>
      <c r="K72" s="16"/>
      <c r="L72" s="41"/>
      <c r="M72" s="43"/>
      <c r="N72" s="44"/>
      <c r="O72" s="42"/>
      <c r="P72" t="str">
        <f t="shared" si="1"/>
        <v>検算</v>
      </c>
      <c r="Q72" s="13" t="str">
        <f t="shared" si="0"/>
        <v>OK or NG</v>
      </c>
    </row>
    <row r="73" spans="1:17" ht="40.049999999999997" customHeight="1">
      <c r="A73" s="1">
        <v>53</v>
      </c>
      <c r="B73" s="38"/>
      <c r="C73" s="14"/>
      <c r="D73" s="14"/>
      <c r="E73" s="21"/>
      <c r="F73" s="39"/>
      <c r="G73" s="19">
        <v>1</v>
      </c>
      <c r="H73" s="18" t="s">
        <v>36</v>
      </c>
      <c r="I73" s="40"/>
      <c r="J73" s="39"/>
      <c r="K73" s="16"/>
      <c r="L73" s="41"/>
      <c r="M73" s="43"/>
      <c r="N73" s="44"/>
      <c r="O73" s="42"/>
      <c r="P73" t="str">
        <f t="shared" si="1"/>
        <v>検算</v>
      </c>
      <c r="Q73" s="13" t="str">
        <f t="shared" si="0"/>
        <v>OK or NG</v>
      </c>
    </row>
    <row r="74" spans="1:17" ht="40.049999999999997" customHeight="1">
      <c r="A74" s="1">
        <v>54</v>
      </c>
      <c r="B74" s="38"/>
      <c r="C74" s="14"/>
      <c r="D74" s="14"/>
      <c r="E74" s="21"/>
      <c r="F74" s="39"/>
      <c r="G74" s="19">
        <v>1</v>
      </c>
      <c r="H74" s="18" t="s">
        <v>36</v>
      </c>
      <c r="I74" s="40"/>
      <c r="J74" s="39"/>
      <c r="K74" s="16"/>
      <c r="L74" s="41"/>
      <c r="M74" s="43"/>
      <c r="N74" s="44"/>
      <c r="O74" s="42"/>
      <c r="P74" t="str">
        <f t="shared" si="1"/>
        <v>検算</v>
      </c>
      <c r="Q74" s="13" t="str">
        <f t="shared" si="0"/>
        <v>OK or NG</v>
      </c>
    </row>
    <row r="75" spans="1:17" ht="40.049999999999997" customHeight="1">
      <c r="A75" s="1">
        <v>55</v>
      </c>
      <c r="B75" s="38"/>
      <c r="C75" s="14"/>
      <c r="D75" s="14"/>
      <c r="E75" s="21"/>
      <c r="F75" s="39"/>
      <c r="G75" s="19">
        <v>1</v>
      </c>
      <c r="H75" s="18" t="s">
        <v>36</v>
      </c>
      <c r="I75" s="40"/>
      <c r="J75" s="39"/>
      <c r="K75" s="16"/>
      <c r="L75" s="41"/>
      <c r="M75" s="43"/>
      <c r="N75" s="44"/>
      <c r="O75" s="42"/>
      <c r="P75" t="str">
        <f t="shared" si="1"/>
        <v>検算</v>
      </c>
      <c r="Q75" s="13" t="str">
        <f t="shared" si="0"/>
        <v>OK or NG</v>
      </c>
    </row>
    <row r="76" spans="1:17" ht="40.049999999999997" customHeight="1">
      <c r="A76" s="1">
        <v>56</v>
      </c>
      <c r="B76" s="38"/>
      <c r="C76" s="14"/>
      <c r="D76" s="14"/>
      <c r="E76" s="21"/>
      <c r="F76" s="39"/>
      <c r="G76" s="19">
        <v>1</v>
      </c>
      <c r="H76" s="18" t="s">
        <v>36</v>
      </c>
      <c r="I76" s="40"/>
      <c r="J76" s="39"/>
      <c r="K76" s="16"/>
      <c r="L76" s="41"/>
      <c r="M76" s="43"/>
      <c r="N76" s="44"/>
      <c r="O76" s="42"/>
      <c r="P76" t="str">
        <f t="shared" si="1"/>
        <v>検算</v>
      </c>
      <c r="Q76" s="13" t="str">
        <f t="shared" si="0"/>
        <v>OK or NG</v>
      </c>
    </row>
    <row r="77" spans="1:17" ht="40.049999999999997" customHeight="1">
      <c r="A77" s="1">
        <v>57</v>
      </c>
      <c r="B77" s="38"/>
      <c r="C77" s="14"/>
      <c r="D77" s="14"/>
      <c r="E77" s="21"/>
      <c r="F77" s="39"/>
      <c r="G77" s="19">
        <v>1</v>
      </c>
      <c r="H77" s="18" t="s">
        <v>36</v>
      </c>
      <c r="I77" s="40"/>
      <c r="J77" s="39"/>
      <c r="K77" s="16"/>
      <c r="L77" s="41"/>
      <c r="M77" s="43"/>
      <c r="N77" s="44"/>
      <c r="O77" s="42"/>
      <c r="P77" t="str">
        <f t="shared" si="1"/>
        <v>検算</v>
      </c>
      <c r="Q77" s="13" t="str">
        <f t="shared" si="0"/>
        <v>OK or NG</v>
      </c>
    </row>
    <row r="78" spans="1:17" ht="40.049999999999997" customHeight="1">
      <c r="A78" s="1">
        <v>58</v>
      </c>
      <c r="B78" s="38"/>
      <c r="C78" s="14"/>
      <c r="D78" s="14"/>
      <c r="E78" s="21"/>
      <c r="F78" s="39"/>
      <c r="G78" s="19">
        <v>1</v>
      </c>
      <c r="H78" s="18" t="s">
        <v>36</v>
      </c>
      <c r="I78" s="40"/>
      <c r="J78" s="39"/>
      <c r="K78" s="16"/>
      <c r="L78" s="41"/>
      <c r="M78" s="43"/>
      <c r="N78" s="44"/>
      <c r="O78" s="42"/>
      <c r="P78" t="str">
        <f t="shared" si="1"/>
        <v>検算</v>
      </c>
      <c r="Q78" s="13" t="str">
        <f t="shared" si="0"/>
        <v>OK or NG</v>
      </c>
    </row>
    <row r="79" spans="1:17" ht="40.049999999999997" customHeight="1">
      <c r="A79" s="1">
        <v>59</v>
      </c>
      <c r="B79" s="38"/>
      <c r="C79" s="14"/>
      <c r="D79" s="14"/>
      <c r="E79" s="21"/>
      <c r="F79" s="39"/>
      <c r="G79" s="19">
        <v>1</v>
      </c>
      <c r="H79" s="18" t="s">
        <v>36</v>
      </c>
      <c r="I79" s="40"/>
      <c r="J79" s="39"/>
      <c r="K79" s="16"/>
      <c r="L79" s="41"/>
      <c r="M79" s="43"/>
      <c r="N79" s="44"/>
      <c r="O79" s="42"/>
      <c r="P79" t="str">
        <f t="shared" si="1"/>
        <v>検算</v>
      </c>
      <c r="Q79" s="13" t="str">
        <f t="shared" si="0"/>
        <v>OK or NG</v>
      </c>
    </row>
    <row r="80" spans="1:17" ht="40.049999999999997" customHeight="1">
      <c r="A80" s="1">
        <v>60</v>
      </c>
      <c r="B80" s="38"/>
      <c r="C80" s="14"/>
      <c r="D80" s="14"/>
      <c r="E80" s="21"/>
      <c r="F80" s="39"/>
      <c r="G80" s="19">
        <v>1</v>
      </c>
      <c r="H80" s="18" t="s">
        <v>36</v>
      </c>
      <c r="I80" s="40"/>
      <c r="J80" s="39"/>
      <c r="K80" s="16"/>
      <c r="L80" s="41"/>
      <c r="M80" s="43"/>
      <c r="N80" s="44"/>
      <c r="O80" s="42"/>
      <c r="P80" t="str">
        <f t="shared" si="1"/>
        <v>検算</v>
      </c>
      <c r="Q80" s="13" t="str">
        <f t="shared" si="0"/>
        <v>OK or NG</v>
      </c>
    </row>
    <row r="81" spans="1:17" ht="40.049999999999997" customHeight="1">
      <c r="A81" s="1">
        <v>61</v>
      </c>
      <c r="B81" s="37"/>
      <c r="C81" s="14"/>
      <c r="D81" s="14"/>
      <c r="E81" s="21"/>
      <c r="F81" s="39"/>
      <c r="G81" s="19">
        <v>1</v>
      </c>
      <c r="H81" s="18" t="s">
        <v>36</v>
      </c>
      <c r="I81" s="40"/>
      <c r="J81" s="39"/>
      <c r="K81" s="16"/>
      <c r="L81" s="41"/>
      <c r="M81" s="43"/>
      <c r="N81" s="44"/>
      <c r="O81" s="42"/>
      <c r="P81" t="str">
        <f t="shared" si="1"/>
        <v>検算</v>
      </c>
      <c r="Q81" s="13" t="str">
        <f t="shared" si="0"/>
        <v>OK or NG</v>
      </c>
    </row>
    <row r="82" spans="1:17" ht="40.049999999999997" customHeight="1">
      <c r="A82" s="1">
        <v>62</v>
      </c>
      <c r="B82" s="38"/>
      <c r="C82" s="14"/>
      <c r="D82" s="14"/>
      <c r="E82" s="21"/>
      <c r="F82" s="39"/>
      <c r="G82" s="19">
        <v>1</v>
      </c>
      <c r="H82" s="18" t="s">
        <v>36</v>
      </c>
      <c r="I82" s="40"/>
      <c r="J82" s="39"/>
      <c r="K82" s="16"/>
      <c r="L82" s="41"/>
      <c r="M82" s="43"/>
      <c r="N82" s="44"/>
      <c r="O82" s="42"/>
      <c r="P82" t="str">
        <f t="shared" si="1"/>
        <v>検算</v>
      </c>
      <c r="Q82" s="13" t="str">
        <f t="shared" si="0"/>
        <v>OK or NG</v>
      </c>
    </row>
    <row r="83" spans="1:17" ht="40.049999999999997" customHeight="1">
      <c r="A83" s="1">
        <v>63</v>
      </c>
      <c r="B83" s="38"/>
      <c r="C83" s="14"/>
      <c r="D83" s="14"/>
      <c r="E83" s="21"/>
      <c r="F83" s="39"/>
      <c r="G83" s="19">
        <v>1</v>
      </c>
      <c r="H83" s="18" t="s">
        <v>36</v>
      </c>
      <c r="I83" s="40"/>
      <c r="J83" s="39"/>
      <c r="K83" s="16"/>
      <c r="L83" s="41"/>
      <c r="M83" s="43"/>
      <c r="N83" s="44"/>
      <c r="O83" s="42"/>
      <c r="P83" t="str">
        <f t="shared" si="1"/>
        <v>検算</v>
      </c>
      <c r="Q83" s="13" t="str">
        <f t="shared" si="0"/>
        <v>OK or NG</v>
      </c>
    </row>
    <row r="84" spans="1:17" ht="40.049999999999997" customHeight="1">
      <c r="A84" s="1">
        <v>64</v>
      </c>
      <c r="B84" s="38"/>
      <c r="C84" s="14"/>
      <c r="D84" s="14"/>
      <c r="E84" s="21"/>
      <c r="F84" s="39"/>
      <c r="G84" s="19">
        <v>1</v>
      </c>
      <c r="H84" s="18" t="s">
        <v>36</v>
      </c>
      <c r="I84" s="40"/>
      <c r="J84" s="39"/>
      <c r="K84" s="16"/>
      <c r="L84" s="41"/>
      <c r="M84" s="43"/>
      <c r="N84" s="44"/>
      <c r="O84" s="42"/>
      <c r="P84" t="str">
        <f t="shared" si="1"/>
        <v>検算</v>
      </c>
      <c r="Q84" s="13" t="str">
        <f t="shared" si="0"/>
        <v>OK or NG</v>
      </c>
    </row>
    <row r="85" spans="1:17" ht="40.049999999999997" customHeight="1">
      <c r="A85" s="1">
        <v>65</v>
      </c>
      <c r="B85" s="38"/>
      <c r="C85" s="14"/>
      <c r="D85" s="14"/>
      <c r="E85" s="21"/>
      <c r="F85" s="39"/>
      <c r="G85" s="19">
        <v>1</v>
      </c>
      <c r="H85" s="18" t="s">
        <v>36</v>
      </c>
      <c r="I85" s="40"/>
      <c r="J85" s="39"/>
      <c r="K85" s="16"/>
      <c r="L85" s="41"/>
      <c r="M85" s="43"/>
      <c r="N85" s="44"/>
      <c r="O85" s="42"/>
      <c r="P85" t="str">
        <f t="shared" si="1"/>
        <v>検算</v>
      </c>
      <c r="Q85" s="13" t="str">
        <f t="shared" si="0"/>
        <v>OK or NG</v>
      </c>
    </row>
    <row r="86" spans="1:17" ht="40.049999999999997" customHeight="1">
      <c r="A86" s="1">
        <v>66</v>
      </c>
      <c r="B86" s="38"/>
      <c r="C86" s="14"/>
      <c r="D86" s="14"/>
      <c r="E86" s="21"/>
      <c r="F86" s="39"/>
      <c r="G86" s="19">
        <v>1</v>
      </c>
      <c r="H86" s="18" t="s">
        <v>36</v>
      </c>
      <c r="I86" s="40"/>
      <c r="J86" s="39"/>
      <c r="K86" s="16"/>
      <c r="L86" s="41"/>
      <c r="M86" s="43"/>
      <c r="N86" s="44"/>
      <c r="O86" s="42"/>
      <c r="P86" t="str">
        <f t="shared" si="1"/>
        <v>検算</v>
      </c>
      <c r="Q86" s="13" t="str">
        <f t="shared" ref="Q86:Q149" si="2">IF(J86="","OK or NG",IF(J86=P86,"OK","NG"))</f>
        <v>OK or NG</v>
      </c>
    </row>
    <row r="87" spans="1:17" ht="40.049999999999997" customHeight="1">
      <c r="A87" s="1">
        <v>67</v>
      </c>
      <c r="B87" s="38"/>
      <c r="C87" s="14"/>
      <c r="D87" s="14"/>
      <c r="E87" s="21"/>
      <c r="F87" s="39"/>
      <c r="G87" s="19">
        <v>1</v>
      </c>
      <c r="H87" s="18" t="s">
        <v>36</v>
      </c>
      <c r="I87" s="40"/>
      <c r="J87" s="39"/>
      <c r="K87" s="16"/>
      <c r="L87" s="41"/>
      <c r="M87" s="43"/>
      <c r="N87" s="44"/>
      <c r="O87" s="42"/>
      <c r="P87" t="str">
        <f t="shared" ref="P87:P150" si="3">IF(F87="","検算",ROUNDDOWN(F87/I87,0))</f>
        <v>検算</v>
      </c>
      <c r="Q87" s="13" t="str">
        <f t="shared" si="2"/>
        <v>OK or NG</v>
      </c>
    </row>
    <row r="88" spans="1:17" ht="40.049999999999997" customHeight="1">
      <c r="A88" s="1">
        <v>68</v>
      </c>
      <c r="B88" s="38"/>
      <c r="C88" s="14"/>
      <c r="D88" s="14"/>
      <c r="E88" s="21"/>
      <c r="F88" s="39"/>
      <c r="G88" s="19">
        <v>1</v>
      </c>
      <c r="H88" s="18" t="s">
        <v>36</v>
      </c>
      <c r="I88" s="40"/>
      <c r="J88" s="39"/>
      <c r="K88" s="16"/>
      <c r="L88" s="41"/>
      <c r="M88" s="43"/>
      <c r="N88" s="44"/>
      <c r="O88" s="42"/>
      <c r="P88" t="str">
        <f t="shared" si="3"/>
        <v>検算</v>
      </c>
      <c r="Q88" s="13" t="str">
        <f t="shared" si="2"/>
        <v>OK or NG</v>
      </c>
    </row>
    <row r="89" spans="1:17" ht="40.049999999999997" customHeight="1">
      <c r="A89" s="1">
        <v>69</v>
      </c>
      <c r="B89" s="38"/>
      <c r="C89" s="14"/>
      <c r="D89" s="14"/>
      <c r="E89" s="21"/>
      <c r="F89" s="39"/>
      <c r="G89" s="19">
        <v>1</v>
      </c>
      <c r="H89" s="18" t="s">
        <v>36</v>
      </c>
      <c r="I89" s="40"/>
      <c r="J89" s="39"/>
      <c r="K89" s="16"/>
      <c r="L89" s="41"/>
      <c r="M89" s="43"/>
      <c r="N89" s="44"/>
      <c r="O89" s="42"/>
      <c r="P89" t="str">
        <f t="shared" si="3"/>
        <v>検算</v>
      </c>
      <c r="Q89" s="13" t="str">
        <f t="shared" si="2"/>
        <v>OK or NG</v>
      </c>
    </row>
    <row r="90" spans="1:17" ht="40.049999999999997" customHeight="1">
      <c r="A90" s="1">
        <v>70</v>
      </c>
      <c r="B90" s="38"/>
      <c r="C90" s="14"/>
      <c r="D90" s="14"/>
      <c r="E90" s="21"/>
      <c r="F90" s="39"/>
      <c r="G90" s="19">
        <v>1</v>
      </c>
      <c r="H90" s="18" t="s">
        <v>36</v>
      </c>
      <c r="I90" s="40"/>
      <c r="J90" s="39"/>
      <c r="K90" s="16"/>
      <c r="L90" s="41"/>
      <c r="M90" s="43"/>
      <c r="N90" s="44"/>
      <c r="O90" s="42"/>
      <c r="P90" t="str">
        <f t="shared" si="3"/>
        <v>検算</v>
      </c>
      <c r="Q90" s="13" t="str">
        <f t="shared" si="2"/>
        <v>OK or NG</v>
      </c>
    </row>
    <row r="91" spans="1:17" ht="40.049999999999997" customHeight="1">
      <c r="A91" s="1">
        <v>71</v>
      </c>
      <c r="B91" s="37"/>
      <c r="C91" s="14"/>
      <c r="D91" s="14"/>
      <c r="E91" s="21"/>
      <c r="F91" s="39"/>
      <c r="G91" s="19">
        <v>1</v>
      </c>
      <c r="H91" s="18" t="s">
        <v>36</v>
      </c>
      <c r="I91" s="40"/>
      <c r="J91" s="39"/>
      <c r="K91" s="16"/>
      <c r="L91" s="41"/>
      <c r="M91" s="43"/>
      <c r="N91" s="44"/>
      <c r="O91" s="42"/>
      <c r="P91" t="str">
        <f t="shared" si="3"/>
        <v>検算</v>
      </c>
      <c r="Q91" s="13" t="str">
        <f t="shared" si="2"/>
        <v>OK or NG</v>
      </c>
    </row>
    <row r="92" spans="1:17" ht="40.049999999999997" customHeight="1">
      <c r="A92" s="1">
        <v>72</v>
      </c>
      <c r="B92" s="38"/>
      <c r="C92" s="14"/>
      <c r="D92" s="14"/>
      <c r="E92" s="21"/>
      <c r="F92" s="39"/>
      <c r="G92" s="19">
        <v>1</v>
      </c>
      <c r="H92" s="18" t="s">
        <v>36</v>
      </c>
      <c r="I92" s="40"/>
      <c r="J92" s="39"/>
      <c r="K92" s="16"/>
      <c r="L92" s="41"/>
      <c r="M92" s="43"/>
      <c r="N92" s="44"/>
      <c r="O92" s="42"/>
      <c r="P92" t="str">
        <f t="shared" si="3"/>
        <v>検算</v>
      </c>
      <c r="Q92" s="13" t="str">
        <f t="shared" si="2"/>
        <v>OK or NG</v>
      </c>
    </row>
    <row r="93" spans="1:17" ht="40.049999999999997" customHeight="1">
      <c r="A93" s="1">
        <v>73</v>
      </c>
      <c r="B93" s="38"/>
      <c r="C93" s="14"/>
      <c r="D93" s="14"/>
      <c r="E93" s="21"/>
      <c r="F93" s="39"/>
      <c r="G93" s="19">
        <v>1</v>
      </c>
      <c r="H93" s="18" t="s">
        <v>36</v>
      </c>
      <c r="I93" s="40"/>
      <c r="J93" s="39"/>
      <c r="K93" s="16"/>
      <c r="L93" s="41"/>
      <c r="M93" s="43"/>
      <c r="N93" s="44"/>
      <c r="O93" s="42"/>
      <c r="P93" t="str">
        <f t="shared" si="3"/>
        <v>検算</v>
      </c>
      <c r="Q93" s="13" t="str">
        <f t="shared" si="2"/>
        <v>OK or NG</v>
      </c>
    </row>
    <row r="94" spans="1:17" ht="40.049999999999997" customHeight="1">
      <c r="A94" s="1">
        <v>74</v>
      </c>
      <c r="B94" s="38"/>
      <c r="C94" s="14"/>
      <c r="D94" s="14"/>
      <c r="E94" s="21"/>
      <c r="F94" s="39"/>
      <c r="G94" s="19">
        <v>1</v>
      </c>
      <c r="H94" s="18" t="s">
        <v>36</v>
      </c>
      <c r="I94" s="40"/>
      <c r="J94" s="39"/>
      <c r="K94" s="16"/>
      <c r="L94" s="41"/>
      <c r="M94" s="43"/>
      <c r="N94" s="44"/>
      <c r="O94" s="42"/>
      <c r="P94" t="str">
        <f t="shared" si="3"/>
        <v>検算</v>
      </c>
      <c r="Q94" s="13" t="str">
        <f t="shared" si="2"/>
        <v>OK or NG</v>
      </c>
    </row>
    <row r="95" spans="1:17" ht="40.049999999999997" customHeight="1">
      <c r="A95" s="1">
        <v>75</v>
      </c>
      <c r="B95" s="38"/>
      <c r="C95" s="14"/>
      <c r="D95" s="14"/>
      <c r="E95" s="21"/>
      <c r="F95" s="39"/>
      <c r="G95" s="19">
        <v>1</v>
      </c>
      <c r="H95" s="18" t="s">
        <v>36</v>
      </c>
      <c r="I95" s="40"/>
      <c r="J95" s="39"/>
      <c r="K95" s="16"/>
      <c r="L95" s="41"/>
      <c r="M95" s="43"/>
      <c r="N95" s="44"/>
      <c r="O95" s="42"/>
      <c r="P95" t="str">
        <f t="shared" si="3"/>
        <v>検算</v>
      </c>
      <c r="Q95" s="13" t="str">
        <f t="shared" si="2"/>
        <v>OK or NG</v>
      </c>
    </row>
    <row r="96" spans="1:17" ht="40.049999999999997" customHeight="1">
      <c r="A96" s="1">
        <v>76</v>
      </c>
      <c r="B96" s="38"/>
      <c r="C96" s="14"/>
      <c r="D96" s="14"/>
      <c r="E96" s="21"/>
      <c r="F96" s="39"/>
      <c r="G96" s="19">
        <v>1</v>
      </c>
      <c r="H96" s="18" t="s">
        <v>36</v>
      </c>
      <c r="I96" s="40"/>
      <c r="J96" s="39"/>
      <c r="K96" s="16"/>
      <c r="L96" s="41"/>
      <c r="M96" s="43"/>
      <c r="N96" s="44"/>
      <c r="O96" s="42"/>
      <c r="P96" t="str">
        <f t="shared" si="3"/>
        <v>検算</v>
      </c>
      <c r="Q96" s="13" t="str">
        <f t="shared" si="2"/>
        <v>OK or NG</v>
      </c>
    </row>
    <row r="97" spans="1:17" ht="40.049999999999997" customHeight="1">
      <c r="A97" s="1">
        <v>77</v>
      </c>
      <c r="B97" s="38"/>
      <c r="C97" s="14"/>
      <c r="D97" s="14"/>
      <c r="E97" s="21"/>
      <c r="F97" s="39"/>
      <c r="G97" s="19">
        <v>1</v>
      </c>
      <c r="H97" s="18" t="s">
        <v>36</v>
      </c>
      <c r="I97" s="40"/>
      <c r="J97" s="39"/>
      <c r="K97" s="16"/>
      <c r="L97" s="41"/>
      <c r="M97" s="43"/>
      <c r="N97" s="44"/>
      <c r="O97" s="42"/>
      <c r="P97" t="str">
        <f t="shared" si="3"/>
        <v>検算</v>
      </c>
      <c r="Q97" s="13" t="str">
        <f t="shared" si="2"/>
        <v>OK or NG</v>
      </c>
    </row>
    <row r="98" spans="1:17" ht="40.049999999999997" customHeight="1">
      <c r="A98" s="1">
        <v>78</v>
      </c>
      <c r="B98" s="38"/>
      <c r="C98" s="14"/>
      <c r="D98" s="14"/>
      <c r="E98" s="21"/>
      <c r="F98" s="39"/>
      <c r="G98" s="19">
        <v>1</v>
      </c>
      <c r="H98" s="18" t="s">
        <v>36</v>
      </c>
      <c r="I98" s="40"/>
      <c r="J98" s="39"/>
      <c r="K98" s="16"/>
      <c r="L98" s="41"/>
      <c r="M98" s="43"/>
      <c r="N98" s="44"/>
      <c r="O98" s="42"/>
      <c r="P98" t="str">
        <f t="shared" si="3"/>
        <v>検算</v>
      </c>
      <c r="Q98" s="13" t="str">
        <f t="shared" si="2"/>
        <v>OK or NG</v>
      </c>
    </row>
    <row r="99" spans="1:17" ht="40.049999999999997" customHeight="1">
      <c r="A99" s="1">
        <v>79</v>
      </c>
      <c r="B99" s="38"/>
      <c r="C99" s="14"/>
      <c r="D99" s="14"/>
      <c r="E99" s="21"/>
      <c r="F99" s="39"/>
      <c r="G99" s="19">
        <v>1</v>
      </c>
      <c r="H99" s="18" t="s">
        <v>36</v>
      </c>
      <c r="I99" s="40"/>
      <c r="J99" s="39"/>
      <c r="K99" s="16"/>
      <c r="L99" s="41"/>
      <c r="M99" s="43"/>
      <c r="N99" s="44"/>
      <c r="O99" s="42"/>
      <c r="P99" t="str">
        <f t="shared" si="3"/>
        <v>検算</v>
      </c>
      <c r="Q99" s="13" t="str">
        <f t="shared" si="2"/>
        <v>OK or NG</v>
      </c>
    </row>
    <row r="100" spans="1:17" ht="40.049999999999997" customHeight="1">
      <c r="A100" s="1">
        <v>80</v>
      </c>
      <c r="B100" s="38"/>
      <c r="C100" s="14"/>
      <c r="D100" s="14"/>
      <c r="E100" s="21"/>
      <c r="F100" s="39"/>
      <c r="G100" s="19">
        <v>1</v>
      </c>
      <c r="H100" s="18" t="s">
        <v>36</v>
      </c>
      <c r="I100" s="40"/>
      <c r="J100" s="39"/>
      <c r="K100" s="16"/>
      <c r="L100" s="41"/>
      <c r="M100" s="43"/>
      <c r="N100" s="44"/>
      <c r="O100" s="42"/>
      <c r="P100" t="str">
        <f t="shared" si="3"/>
        <v>検算</v>
      </c>
      <c r="Q100" s="13" t="str">
        <f t="shared" si="2"/>
        <v>OK or NG</v>
      </c>
    </row>
    <row r="101" spans="1:17" ht="40.049999999999997" customHeight="1">
      <c r="A101" s="1">
        <v>81</v>
      </c>
      <c r="B101" s="37"/>
      <c r="C101" s="14"/>
      <c r="D101" s="14"/>
      <c r="E101" s="21"/>
      <c r="F101" s="39"/>
      <c r="G101" s="19">
        <v>1</v>
      </c>
      <c r="H101" s="18" t="s">
        <v>36</v>
      </c>
      <c r="I101" s="40"/>
      <c r="J101" s="39"/>
      <c r="K101" s="16"/>
      <c r="L101" s="41"/>
      <c r="M101" s="43"/>
      <c r="N101" s="44"/>
      <c r="O101" s="42"/>
      <c r="P101" t="str">
        <f t="shared" si="3"/>
        <v>検算</v>
      </c>
      <c r="Q101" s="13" t="str">
        <f t="shared" si="2"/>
        <v>OK or NG</v>
      </c>
    </row>
    <row r="102" spans="1:17" ht="40.049999999999997" customHeight="1">
      <c r="A102" s="1">
        <v>82</v>
      </c>
      <c r="B102" s="38"/>
      <c r="C102" s="14"/>
      <c r="D102" s="14"/>
      <c r="E102" s="21"/>
      <c r="F102" s="39"/>
      <c r="G102" s="19">
        <v>1</v>
      </c>
      <c r="H102" s="18" t="s">
        <v>36</v>
      </c>
      <c r="I102" s="40"/>
      <c r="J102" s="39"/>
      <c r="K102" s="16"/>
      <c r="L102" s="41"/>
      <c r="M102" s="43"/>
      <c r="N102" s="44"/>
      <c r="O102" s="42"/>
      <c r="P102" t="str">
        <f t="shared" si="3"/>
        <v>検算</v>
      </c>
      <c r="Q102" s="13" t="str">
        <f t="shared" si="2"/>
        <v>OK or NG</v>
      </c>
    </row>
    <row r="103" spans="1:17" ht="40.049999999999997" customHeight="1">
      <c r="A103" s="1">
        <v>83</v>
      </c>
      <c r="B103" s="38"/>
      <c r="C103" s="14"/>
      <c r="D103" s="14"/>
      <c r="E103" s="21"/>
      <c r="F103" s="39"/>
      <c r="G103" s="19">
        <v>1</v>
      </c>
      <c r="H103" s="18" t="s">
        <v>36</v>
      </c>
      <c r="I103" s="40"/>
      <c r="J103" s="39"/>
      <c r="K103" s="16"/>
      <c r="L103" s="41"/>
      <c r="M103" s="43"/>
      <c r="N103" s="44"/>
      <c r="O103" s="42"/>
      <c r="P103" t="str">
        <f t="shared" si="3"/>
        <v>検算</v>
      </c>
      <c r="Q103" s="13" t="str">
        <f t="shared" si="2"/>
        <v>OK or NG</v>
      </c>
    </row>
    <row r="104" spans="1:17" ht="40.049999999999997" customHeight="1">
      <c r="A104" s="1">
        <v>84</v>
      </c>
      <c r="B104" s="38"/>
      <c r="C104" s="14"/>
      <c r="D104" s="14"/>
      <c r="E104" s="21"/>
      <c r="F104" s="39"/>
      <c r="G104" s="19">
        <v>1</v>
      </c>
      <c r="H104" s="18" t="s">
        <v>36</v>
      </c>
      <c r="I104" s="40"/>
      <c r="J104" s="39"/>
      <c r="K104" s="16"/>
      <c r="L104" s="41"/>
      <c r="M104" s="43"/>
      <c r="N104" s="44"/>
      <c r="O104" s="42"/>
      <c r="P104" t="str">
        <f t="shared" si="3"/>
        <v>検算</v>
      </c>
      <c r="Q104" s="13" t="str">
        <f t="shared" si="2"/>
        <v>OK or NG</v>
      </c>
    </row>
    <row r="105" spans="1:17" ht="40.049999999999997" customHeight="1">
      <c r="A105" s="1">
        <v>85</v>
      </c>
      <c r="B105" s="38"/>
      <c r="C105" s="14"/>
      <c r="D105" s="14"/>
      <c r="E105" s="21"/>
      <c r="F105" s="39"/>
      <c r="G105" s="19">
        <v>1</v>
      </c>
      <c r="H105" s="18" t="s">
        <v>36</v>
      </c>
      <c r="I105" s="40"/>
      <c r="J105" s="39"/>
      <c r="K105" s="16"/>
      <c r="L105" s="41"/>
      <c r="M105" s="43"/>
      <c r="N105" s="44"/>
      <c r="O105" s="42"/>
      <c r="P105" t="str">
        <f t="shared" si="3"/>
        <v>検算</v>
      </c>
      <c r="Q105" s="13" t="str">
        <f t="shared" si="2"/>
        <v>OK or NG</v>
      </c>
    </row>
    <row r="106" spans="1:17" ht="40.049999999999997" customHeight="1">
      <c r="A106" s="1">
        <v>86</v>
      </c>
      <c r="B106" s="38"/>
      <c r="C106" s="14"/>
      <c r="D106" s="14"/>
      <c r="E106" s="21"/>
      <c r="F106" s="39"/>
      <c r="G106" s="19">
        <v>1</v>
      </c>
      <c r="H106" s="18" t="s">
        <v>36</v>
      </c>
      <c r="I106" s="40"/>
      <c r="J106" s="39"/>
      <c r="K106" s="16"/>
      <c r="L106" s="41"/>
      <c r="M106" s="43"/>
      <c r="N106" s="44"/>
      <c r="O106" s="42"/>
      <c r="P106" t="str">
        <f t="shared" si="3"/>
        <v>検算</v>
      </c>
      <c r="Q106" s="13" t="str">
        <f t="shared" si="2"/>
        <v>OK or NG</v>
      </c>
    </row>
    <row r="107" spans="1:17" ht="40.049999999999997" customHeight="1">
      <c r="A107" s="1">
        <v>87</v>
      </c>
      <c r="B107" s="38"/>
      <c r="C107" s="14"/>
      <c r="D107" s="14"/>
      <c r="E107" s="21"/>
      <c r="F107" s="39"/>
      <c r="G107" s="19">
        <v>1</v>
      </c>
      <c r="H107" s="18" t="s">
        <v>36</v>
      </c>
      <c r="I107" s="40"/>
      <c r="J107" s="39"/>
      <c r="K107" s="16"/>
      <c r="L107" s="41"/>
      <c r="M107" s="43"/>
      <c r="N107" s="44"/>
      <c r="O107" s="42"/>
      <c r="P107" t="str">
        <f t="shared" si="3"/>
        <v>検算</v>
      </c>
      <c r="Q107" s="13" t="str">
        <f t="shared" si="2"/>
        <v>OK or NG</v>
      </c>
    </row>
    <row r="108" spans="1:17" ht="40.049999999999997" customHeight="1">
      <c r="A108" s="1">
        <v>88</v>
      </c>
      <c r="B108" s="38"/>
      <c r="C108" s="14"/>
      <c r="D108" s="14"/>
      <c r="E108" s="21"/>
      <c r="F108" s="39"/>
      <c r="G108" s="19">
        <v>1</v>
      </c>
      <c r="H108" s="18" t="s">
        <v>36</v>
      </c>
      <c r="I108" s="40"/>
      <c r="J108" s="39"/>
      <c r="K108" s="16"/>
      <c r="L108" s="41"/>
      <c r="M108" s="43"/>
      <c r="N108" s="44"/>
      <c r="O108" s="42"/>
      <c r="P108" t="str">
        <f t="shared" si="3"/>
        <v>検算</v>
      </c>
      <c r="Q108" s="13" t="str">
        <f t="shared" si="2"/>
        <v>OK or NG</v>
      </c>
    </row>
    <row r="109" spans="1:17" ht="40.049999999999997" customHeight="1">
      <c r="A109" s="1">
        <v>89</v>
      </c>
      <c r="B109" s="38"/>
      <c r="C109" s="14"/>
      <c r="D109" s="14"/>
      <c r="E109" s="21"/>
      <c r="F109" s="39"/>
      <c r="G109" s="19">
        <v>1</v>
      </c>
      <c r="H109" s="18" t="s">
        <v>36</v>
      </c>
      <c r="I109" s="40"/>
      <c r="J109" s="39"/>
      <c r="K109" s="16"/>
      <c r="L109" s="41"/>
      <c r="M109" s="43"/>
      <c r="N109" s="44"/>
      <c r="O109" s="42"/>
      <c r="P109" t="str">
        <f t="shared" si="3"/>
        <v>検算</v>
      </c>
      <c r="Q109" s="13" t="str">
        <f t="shared" si="2"/>
        <v>OK or NG</v>
      </c>
    </row>
    <row r="110" spans="1:17" ht="40.049999999999997" customHeight="1">
      <c r="A110" s="1">
        <v>90</v>
      </c>
      <c r="B110" s="38"/>
      <c r="C110" s="14"/>
      <c r="D110" s="14"/>
      <c r="E110" s="21"/>
      <c r="F110" s="39"/>
      <c r="G110" s="19">
        <v>1</v>
      </c>
      <c r="H110" s="18" t="s">
        <v>36</v>
      </c>
      <c r="I110" s="40"/>
      <c r="J110" s="39"/>
      <c r="K110" s="16"/>
      <c r="L110" s="41"/>
      <c r="M110" s="43"/>
      <c r="N110" s="44"/>
      <c r="O110" s="42"/>
      <c r="P110" t="str">
        <f t="shared" si="3"/>
        <v>検算</v>
      </c>
      <c r="Q110" s="13" t="str">
        <f t="shared" si="2"/>
        <v>OK or NG</v>
      </c>
    </row>
    <row r="111" spans="1:17" ht="40.049999999999997" customHeight="1">
      <c r="A111" s="1">
        <v>91</v>
      </c>
      <c r="B111" s="37"/>
      <c r="C111" s="14"/>
      <c r="D111" s="14"/>
      <c r="E111" s="21"/>
      <c r="F111" s="39"/>
      <c r="G111" s="19">
        <v>1</v>
      </c>
      <c r="H111" s="18" t="s">
        <v>36</v>
      </c>
      <c r="I111" s="40"/>
      <c r="J111" s="39"/>
      <c r="K111" s="16"/>
      <c r="L111" s="41"/>
      <c r="M111" s="43"/>
      <c r="N111" s="44"/>
      <c r="O111" s="42"/>
      <c r="P111" t="str">
        <f t="shared" si="3"/>
        <v>検算</v>
      </c>
      <c r="Q111" s="13" t="str">
        <f t="shared" si="2"/>
        <v>OK or NG</v>
      </c>
    </row>
    <row r="112" spans="1:17" ht="40.049999999999997" customHeight="1">
      <c r="A112" s="1">
        <v>92</v>
      </c>
      <c r="B112" s="38"/>
      <c r="C112" s="14"/>
      <c r="D112" s="14"/>
      <c r="E112" s="21"/>
      <c r="F112" s="39"/>
      <c r="G112" s="19">
        <v>1</v>
      </c>
      <c r="H112" s="18" t="s">
        <v>36</v>
      </c>
      <c r="I112" s="40"/>
      <c r="J112" s="39"/>
      <c r="K112" s="16"/>
      <c r="L112" s="41"/>
      <c r="M112" s="43"/>
      <c r="N112" s="44"/>
      <c r="O112" s="42"/>
      <c r="P112" t="str">
        <f t="shared" si="3"/>
        <v>検算</v>
      </c>
      <c r="Q112" s="13" t="str">
        <f t="shared" si="2"/>
        <v>OK or NG</v>
      </c>
    </row>
    <row r="113" spans="1:17" ht="40.049999999999997" customHeight="1">
      <c r="A113" s="1">
        <v>93</v>
      </c>
      <c r="B113" s="38"/>
      <c r="C113" s="14"/>
      <c r="D113" s="14"/>
      <c r="E113" s="21"/>
      <c r="F113" s="39"/>
      <c r="G113" s="19">
        <v>1</v>
      </c>
      <c r="H113" s="18" t="s">
        <v>36</v>
      </c>
      <c r="I113" s="40"/>
      <c r="J113" s="39"/>
      <c r="K113" s="16"/>
      <c r="L113" s="41"/>
      <c r="M113" s="43"/>
      <c r="N113" s="44"/>
      <c r="O113" s="42"/>
      <c r="P113" t="str">
        <f t="shared" si="3"/>
        <v>検算</v>
      </c>
      <c r="Q113" s="13" t="str">
        <f t="shared" si="2"/>
        <v>OK or NG</v>
      </c>
    </row>
    <row r="114" spans="1:17" ht="40.049999999999997" customHeight="1">
      <c r="A114" s="1">
        <v>94</v>
      </c>
      <c r="B114" s="38"/>
      <c r="C114" s="14"/>
      <c r="D114" s="14"/>
      <c r="E114" s="21"/>
      <c r="F114" s="39"/>
      <c r="G114" s="19">
        <v>1</v>
      </c>
      <c r="H114" s="18" t="s">
        <v>36</v>
      </c>
      <c r="I114" s="40"/>
      <c r="J114" s="39"/>
      <c r="K114" s="16"/>
      <c r="L114" s="41"/>
      <c r="M114" s="43"/>
      <c r="N114" s="44"/>
      <c r="O114" s="42"/>
      <c r="P114" t="str">
        <f t="shared" si="3"/>
        <v>検算</v>
      </c>
      <c r="Q114" s="13" t="str">
        <f t="shared" si="2"/>
        <v>OK or NG</v>
      </c>
    </row>
    <row r="115" spans="1:17" ht="40.049999999999997" customHeight="1">
      <c r="A115" s="1">
        <v>95</v>
      </c>
      <c r="B115" s="38"/>
      <c r="C115" s="14"/>
      <c r="D115" s="14"/>
      <c r="E115" s="21"/>
      <c r="F115" s="39"/>
      <c r="G115" s="19">
        <v>1</v>
      </c>
      <c r="H115" s="18" t="s">
        <v>36</v>
      </c>
      <c r="I115" s="40"/>
      <c r="J115" s="39"/>
      <c r="K115" s="16"/>
      <c r="L115" s="41"/>
      <c r="M115" s="43"/>
      <c r="N115" s="44"/>
      <c r="O115" s="42"/>
      <c r="P115" t="str">
        <f t="shared" si="3"/>
        <v>検算</v>
      </c>
      <c r="Q115" s="13" t="str">
        <f t="shared" si="2"/>
        <v>OK or NG</v>
      </c>
    </row>
    <row r="116" spans="1:17" ht="40.049999999999997" customHeight="1">
      <c r="A116" s="1">
        <v>96</v>
      </c>
      <c r="B116" s="38"/>
      <c r="C116" s="14"/>
      <c r="D116" s="14"/>
      <c r="E116" s="21"/>
      <c r="F116" s="39"/>
      <c r="G116" s="19">
        <v>1</v>
      </c>
      <c r="H116" s="18" t="s">
        <v>36</v>
      </c>
      <c r="I116" s="40"/>
      <c r="J116" s="39"/>
      <c r="K116" s="16"/>
      <c r="L116" s="41"/>
      <c r="M116" s="43"/>
      <c r="N116" s="44"/>
      <c r="O116" s="42"/>
      <c r="P116" t="str">
        <f t="shared" si="3"/>
        <v>検算</v>
      </c>
      <c r="Q116" s="13" t="str">
        <f t="shared" si="2"/>
        <v>OK or NG</v>
      </c>
    </row>
    <row r="117" spans="1:17" ht="40.049999999999997" customHeight="1">
      <c r="A117" s="1">
        <v>97</v>
      </c>
      <c r="B117" s="38"/>
      <c r="C117" s="14"/>
      <c r="D117" s="14"/>
      <c r="E117" s="21"/>
      <c r="F117" s="39"/>
      <c r="G117" s="19">
        <v>1</v>
      </c>
      <c r="H117" s="18" t="s">
        <v>36</v>
      </c>
      <c r="I117" s="40"/>
      <c r="J117" s="39"/>
      <c r="K117" s="16"/>
      <c r="L117" s="41"/>
      <c r="M117" s="43"/>
      <c r="N117" s="44"/>
      <c r="O117" s="42"/>
      <c r="P117" t="str">
        <f t="shared" si="3"/>
        <v>検算</v>
      </c>
      <c r="Q117" s="13" t="str">
        <f t="shared" si="2"/>
        <v>OK or NG</v>
      </c>
    </row>
    <row r="118" spans="1:17" ht="40.049999999999997" customHeight="1">
      <c r="A118" s="1">
        <v>98</v>
      </c>
      <c r="B118" s="38"/>
      <c r="C118" s="14"/>
      <c r="D118" s="14"/>
      <c r="E118" s="21"/>
      <c r="F118" s="39"/>
      <c r="G118" s="19">
        <v>1</v>
      </c>
      <c r="H118" s="18" t="s">
        <v>36</v>
      </c>
      <c r="I118" s="40"/>
      <c r="J118" s="39"/>
      <c r="K118" s="16"/>
      <c r="L118" s="41"/>
      <c r="M118" s="43"/>
      <c r="N118" s="44"/>
      <c r="O118" s="42"/>
      <c r="P118" t="str">
        <f t="shared" si="3"/>
        <v>検算</v>
      </c>
      <c r="Q118" s="13" t="str">
        <f t="shared" si="2"/>
        <v>OK or NG</v>
      </c>
    </row>
    <row r="119" spans="1:17" ht="40.049999999999997" customHeight="1">
      <c r="A119" s="1">
        <v>99</v>
      </c>
      <c r="B119" s="38"/>
      <c r="C119" s="14"/>
      <c r="D119" s="14"/>
      <c r="E119" s="21"/>
      <c r="F119" s="39"/>
      <c r="G119" s="19">
        <v>1</v>
      </c>
      <c r="H119" s="18" t="s">
        <v>36</v>
      </c>
      <c r="I119" s="40"/>
      <c r="J119" s="39"/>
      <c r="K119" s="16"/>
      <c r="L119" s="41"/>
      <c r="M119" s="43"/>
      <c r="N119" s="44"/>
      <c r="O119" s="42"/>
      <c r="P119" t="str">
        <f t="shared" si="3"/>
        <v>検算</v>
      </c>
      <c r="Q119" s="13" t="str">
        <f t="shared" si="2"/>
        <v>OK or NG</v>
      </c>
    </row>
    <row r="120" spans="1:17" ht="40.049999999999997" customHeight="1">
      <c r="A120" s="1">
        <v>100</v>
      </c>
      <c r="B120" s="38"/>
      <c r="C120" s="14"/>
      <c r="D120" s="14"/>
      <c r="E120" s="21"/>
      <c r="F120" s="39"/>
      <c r="G120" s="19">
        <v>1</v>
      </c>
      <c r="H120" s="18" t="s">
        <v>36</v>
      </c>
      <c r="I120" s="40"/>
      <c r="J120" s="39"/>
      <c r="K120" s="16"/>
      <c r="L120" s="41"/>
      <c r="M120" s="43"/>
      <c r="N120" s="44"/>
      <c r="O120" s="42"/>
      <c r="P120" t="str">
        <f t="shared" si="3"/>
        <v>検算</v>
      </c>
      <c r="Q120" s="13" t="str">
        <f t="shared" si="2"/>
        <v>OK or NG</v>
      </c>
    </row>
    <row r="121" spans="1:17" ht="40.049999999999997" customHeight="1">
      <c r="A121" s="1">
        <v>101</v>
      </c>
      <c r="B121" s="37"/>
      <c r="C121" s="14"/>
      <c r="D121" s="14"/>
      <c r="E121" s="21"/>
      <c r="F121" s="39"/>
      <c r="G121" s="19">
        <v>1</v>
      </c>
      <c r="H121" s="18" t="s">
        <v>36</v>
      </c>
      <c r="I121" s="40"/>
      <c r="J121" s="39"/>
      <c r="K121" s="16"/>
      <c r="L121" s="41"/>
      <c r="M121" s="43"/>
      <c r="N121" s="44"/>
      <c r="O121" s="42"/>
      <c r="P121" t="str">
        <f t="shared" si="3"/>
        <v>検算</v>
      </c>
      <c r="Q121" s="13" t="str">
        <f t="shared" si="2"/>
        <v>OK or NG</v>
      </c>
    </row>
    <row r="122" spans="1:17" ht="40.049999999999997" customHeight="1">
      <c r="A122" s="1">
        <v>102</v>
      </c>
      <c r="B122" s="38"/>
      <c r="C122" s="14"/>
      <c r="D122" s="14"/>
      <c r="E122" s="21"/>
      <c r="F122" s="39"/>
      <c r="G122" s="19">
        <v>1</v>
      </c>
      <c r="H122" s="18" t="s">
        <v>36</v>
      </c>
      <c r="I122" s="40"/>
      <c r="J122" s="39"/>
      <c r="K122" s="16"/>
      <c r="L122" s="41"/>
      <c r="M122" s="43"/>
      <c r="N122" s="44"/>
      <c r="O122" s="42"/>
      <c r="P122" t="str">
        <f t="shared" si="3"/>
        <v>検算</v>
      </c>
      <c r="Q122" s="13" t="str">
        <f t="shared" si="2"/>
        <v>OK or NG</v>
      </c>
    </row>
    <row r="123" spans="1:17" ht="40.049999999999997" customHeight="1">
      <c r="A123" s="1">
        <v>103</v>
      </c>
      <c r="B123" s="38"/>
      <c r="C123" s="14"/>
      <c r="D123" s="14"/>
      <c r="E123" s="21"/>
      <c r="F123" s="39"/>
      <c r="G123" s="19">
        <v>1</v>
      </c>
      <c r="H123" s="18" t="s">
        <v>36</v>
      </c>
      <c r="I123" s="40"/>
      <c r="J123" s="39"/>
      <c r="K123" s="16"/>
      <c r="L123" s="41"/>
      <c r="M123" s="43"/>
      <c r="N123" s="44"/>
      <c r="O123" s="42"/>
      <c r="P123" t="str">
        <f t="shared" si="3"/>
        <v>検算</v>
      </c>
      <c r="Q123" s="13" t="str">
        <f t="shared" si="2"/>
        <v>OK or NG</v>
      </c>
    </row>
    <row r="124" spans="1:17" ht="40.049999999999997" customHeight="1">
      <c r="A124" s="1">
        <v>104</v>
      </c>
      <c r="B124" s="38"/>
      <c r="C124" s="14"/>
      <c r="D124" s="14"/>
      <c r="E124" s="21"/>
      <c r="F124" s="39"/>
      <c r="G124" s="19">
        <v>1</v>
      </c>
      <c r="H124" s="18" t="s">
        <v>36</v>
      </c>
      <c r="I124" s="40"/>
      <c r="J124" s="39"/>
      <c r="K124" s="16"/>
      <c r="L124" s="41"/>
      <c r="M124" s="43"/>
      <c r="N124" s="44"/>
      <c r="O124" s="42"/>
      <c r="P124" t="str">
        <f t="shared" si="3"/>
        <v>検算</v>
      </c>
      <c r="Q124" s="13" t="str">
        <f t="shared" si="2"/>
        <v>OK or NG</v>
      </c>
    </row>
    <row r="125" spans="1:17" ht="40.049999999999997" customHeight="1">
      <c r="A125" s="1">
        <v>105</v>
      </c>
      <c r="B125" s="38"/>
      <c r="C125" s="14"/>
      <c r="D125" s="14"/>
      <c r="E125" s="21"/>
      <c r="F125" s="39"/>
      <c r="G125" s="19">
        <v>1</v>
      </c>
      <c r="H125" s="18" t="s">
        <v>36</v>
      </c>
      <c r="I125" s="40"/>
      <c r="J125" s="39"/>
      <c r="K125" s="16"/>
      <c r="L125" s="41"/>
      <c r="M125" s="43"/>
      <c r="N125" s="44"/>
      <c r="O125" s="42"/>
      <c r="P125" t="str">
        <f t="shared" si="3"/>
        <v>検算</v>
      </c>
      <c r="Q125" s="13" t="str">
        <f t="shared" si="2"/>
        <v>OK or NG</v>
      </c>
    </row>
    <row r="126" spans="1:17" ht="40.049999999999997" customHeight="1">
      <c r="A126" s="1">
        <v>106</v>
      </c>
      <c r="B126" s="38"/>
      <c r="C126" s="14"/>
      <c r="D126" s="14"/>
      <c r="E126" s="21"/>
      <c r="F126" s="39"/>
      <c r="G126" s="19">
        <v>1</v>
      </c>
      <c r="H126" s="18" t="s">
        <v>36</v>
      </c>
      <c r="I126" s="40"/>
      <c r="J126" s="39"/>
      <c r="K126" s="16"/>
      <c r="L126" s="41"/>
      <c r="M126" s="43"/>
      <c r="N126" s="44"/>
      <c r="O126" s="42"/>
      <c r="P126" t="str">
        <f t="shared" si="3"/>
        <v>検算</v>
      </c>
      <c r="Q126" s="13" t="str">
        <f t="shared" si="2"/>
        <v>OK or NG</v>
      </c>
    </row>
    <row r="127" spans="1:17" ht="40.049999999999997" customHeight="1">
      <c r="A127" s="1">
        <v>107</v>
      </c>
      <c r="B127" s="38"/>
      <c r="C127" s="14"/>
      <c r="D127" s="14"/>
      <c r="E127" s="21"/>
      <c r="F127" s="39"/>
      <c r="G127" s="19">
        <v>1</v>
      </c>
      <c r="H127" s="18" t="s">
        <v>36</v>
      </c>
      <c r="I127" s="40"/>
      <c r="J127" s="39"/>
      <c r="K127" s="16"/>
      <c r="L127" s="41"/>
      <c r="M127" s="43"/>
      <c r="N127" s="44"/>
      <c r="O127" s="42"/>
      <c r="P127" t="str">
        <f t="shared" si="3"/>
        <v>検算</v>
      </c>
      <c r="Q127" s="13" t="str">
        <f t="shared" si="2"/>
        <v>OK or NG</v>
      </c>
    </row>
    <row r="128" spans="1:17" ht="40.049999999999997" customHeight="1">
      <c r="A128" s="1">
        <v>108</v>
      </c>
      <c r="B128" s="38"/>
      <c r="C128" s="14"/>
      <c r="D128" s="14"/>
      <c r="E128" s="21"/>
      <c r="F128" s="39"/>
      <c r="G128" s="19">
        <v>1</v>
      </c>
      <c r="H128" s="18" t="s">
        <v>36</v>
      </c>
      <c r="I128" s="40"/>
      <c r="J128" s="39"/>
      <c r="K128" s="16"/>
      <c r="L128" s="41"/>
      <c r="M128" s="43"/>
      <c r="N128" s="44"/>
      <c r="O128" s="42"/>
      <c r="P128" t="str">
        <f t="shared" si="3"/>
        <v>検算</v>
      </c>
      <c r="Q128" s="13" t="str">
        <f t="shared" si="2"/>
        <v>OK or NG</v>
      </c>
    </row>
    <row r="129" spans="1:17" ht="40.049999999999997" customHeight="1">
      <c r="A129" s="1">
        <v>109</v>
      </c>
      <c r="B129" s="38"/>
      <c r="C129" s="14"/>
      <c r="D129" s="14"/>
      <c r="E129" s="21"/>
      <c r="F129" s="39"/>
      <c r="G129" s="19">
        <v>1</v>
      </c>
      <c r="H129" s="18" t="s">
        <v>36</v>
      </c>
      <c r="I129" s="40"/>
      <c r="J129" s="39"/>
      <c r="K129" s="16"/>
      <c r="L129" s="41"/>
      <c r="M129" s="43"/>
      <c r="N129" s="44"/>
      <c r="O129" s="42"/>
      <c r="P129" t="str">
        <f t="shared" si="3"/>
        <v>検算</v>
      </c>
      <c r="Q129" s="13" t="str">
        <f t="shared" si="2"/>
        <v>OK or NG</v>
      </c>
    </row>
    <row r="130" spans="1:17" ht="40.049999999999997" customHeight="1">
      <c r="A130" s="1">
        <v>110</v>
      </c>
      <c r="B130" s="38"/>
      <c r="C130" s="14"/>
      <c r="D130" s="14"/>
      <c r="E130" s="21"/>
      <c r="F130" s="39"/>
      <c r="G130" s="19">
        <v>1</v>
      </c>
      <c r="H130" s="18" t="s">
        <v>36</v>
      </c>
      <c r="I130" s="40"/>
      <c r="J130" s="39"/>
      <c r="K130" s="16"/>
      <c r="L130" s="41"/>
      <c r="M130" s="43"/>
      <c r="N130" s="44"/>
      <c r="O130" s="42"/>
      <c r="P130" t="str">
        <f t="shared" si="3"/>
        <v>検算</v>
      </c>
      <c r="Q130" s="13" t="str">
        <f t="shared" si="2"/>
        <v>OK or NG</v>
      </c>
    </row>
    <row r="131" spans="1:17" ht="40.049999999999997" customHeight="1">
      <c r="A131" s="1">
        <v>111</v>
      </c>
      <c r="B131" s="37"/>
      <c r="C131" s="14"/>
      <c r="D131" s="14"/>
      <c r="E131" s="21"/>
      <c r="F131" s="39"/>
      <c r="G131" s="19">
        <v>1</v>
      </c>
      <c r="H131" s="18" t="s">
        <v>36</v>
      </c>
      <c r="I131" s="40"/>
      <c r="J131" s="39"/>
      <c r="K131" s="16"/>
      <c r="L131" s="41"/>
      <c r="M131" s="43"/>
      <c r="N131" s="44"/>
      <c r="O131" s="42"/>
      <c r="P131" t="str">
        <f t="shared" si="3"/>
        <v>検算</v>
      </c>
      <c r="Q131" s="13" t="str">
        <f t="shared" si="2"/>
        <v>OK or NG</v>
      </c>
    </row>
    <row r="132" spans="1:17" ht="40.049999999999997" customHeight="1">
      <c r="A132" s="1">
        <v>112</v>
      </c>
      <c r="B132" s="38"/>
      <c r="C132" s="14"/>
      <c r="D132" s="14"/>
      <c r="E132" s="21"/>
      <c r="F132" s="39"/>
      <c r="G132" s="19">
        <v>1</v>
      </c>
      <c r="H132" s="18" t="s">
        <v>36</v>
      </c>
      <c r="I132" s="40"/>
      <c r="J132" s="39"/>
      <c r="K132" s="16"/>
      <c r="L132" s="41"/>
      <c r="M132" s="43"/>
      <c r="N132" s="44"/>
      <c r="O132" s="42"/>
      <c r="P132" t="str">
        <f t="shared" si="3"/>
        <v>検算</v>
      </c>
      <c r="Q132" s="13" t="str">
        <f t="shared" si="2"/>
        <v>OK or NG</v>
      </c>
    </row>
    <row r="133" spans="1:17" ht="40.049999999999997" customHeight="1">
      <c r="A133" s="1">
        <v>113</v>
      </c>
      <c r="B133" s="38"/>
      <c r="C133" s="14"/>
      <c r="D133" s="14"/>
      <c r="E133" s="21"/>
      <c r="F133" s="39"/>
      <c r="G133" s="19">
        <v>1</v>
      </c>
      <c r="H133" s="18" t="s">
        <v>36</v>
      </c>
      <c r="I133" s="40"/>
      <c r="J133" s="39"/>
      <c r="K133" s="16"/>
      <c r="L133" s="41"/>
      <c r="M133" s="43"/>
      <c r="N133" s="44"/>
      <c r="O133" s="42"/>
      <c r="P133" t="str">
        <f t="shared" si="3"/>
        <v>検算</v>
      </c>
      <c r="Q133" s="13" t="str">
        <f t="shared" si="2"/>
        <v>OK or NG</v>
      </c>
    </row>
    <row r="134" spans="1:17" ht="40.049999999999997" customHeight="1">
      <c r="A134" s="1">
        <v>114</v>
      </c>
      <c r="B134" s="38"/>
      <c r="C134" s="14"/>
      <c r="D134" s="14"/>
      <c r="E134" s="21"/>
      <c r="F134" s="39"/>
      <c r="G134" s="19">
        <v>1</v>
      </c>
      <c r="H134" s="18" t="s">
        <v>36</v>
      </c>
      <c r="I134" s="40"/>
      <c r="J134" s="39"/>
      <c r="K134" s="16"/>
      <c r="L134" s="41"/>
      <c r="M134" s="43"/>
      <c r="N134" s="44"/>
      <c r="O134" s="42"/>
      <c r="P134" t="str">
        <f t="shared" si="3"/>
        <v>検算</v>
      </c>
      <c r="Q134" s="13" t="str">
        <f t="shared" si="2"/>
        <v>OK or NG</v>
      </c>
    </row>
    <row r="135" spans="1:17" ht="40.049999999999997" customHeight="1">
      <c r="A135" s="1">
        <v>115</v>
      </c>
      <c r="B135" s="38"/>
      <c r="C135" s="14"/>
      <c r="D135" s="14"/>
      <c r="E135" s="21"/>
      <c r="F135" s="39"/>
      <c r="G135" s="19">
        <v>1</v>
      </c>
      <c r="H135" s="18" t="s">
        <v>36</v>
      </c>
      <c r="I135" s="40"/>
      <c r="J135" s="39"/>
      <c r="K135" s="16"/>
      <c r="L135" s="41"/>
      <c r="M135" s="43"/>
      <c r="N135" s="44"/>
      <c r="O135" s="42"/>
      <c r="P135" t="str">
        <f t="shared" si="3"/>
        <v>検算</v>
      </c>
      <c r="Q135" s="13" t="str">
        <f t="shared" si="2"/>
        <v>OK or NG</v>
      </c>
    </row>
    <row r="136" spans="1:17" ht="40.049999999999997" customHeight="1">
      <c r="A136" s="1">
        <v>116</v>
      </c>
      <c r="B136" s="38"/>
      <c r="C136" s="14"/>
      <c r="D136" s="14"/>
      <c r="E136" s="21"/>
      <c r="F136" s="39"/>
      <c r="G136" s="19">
        <v>1</v>
      </c>
      <c r="H136" s="18" t="s">
        <v>36</v>
      </c>
      <c r="I136" s="40"/>
      <c r="J136" s="39"/>
      <c r="K136" s="16"/>
      <c r="L136" s="41"/>
      <c r="M136" s="43"/>
      <c r="N136" s="44"/>
      <c r="O136" s="42"/>
      <c r="P136" t="str">
        <f t="shared" si="3"/>
        <v>検算</v>
      </c>
      <c r="Q136" s="13" t="str">
        <f t="shared" si="2"/>
        <v>OK or NG</v>
      </c>
    </row>
    <row r="137" spans="1:17" ht="40.049999999999997" customHeight="1">
      <c r="A137" s="1">
        <v>117</v>
      </c>
      <c r="B137" s="38"/>
      <c r="C137" s="14"/>
      <c r="D137" s="14"/>
      <c r="E137" s="21"/>
      <c r="F137" s="39"/>
      <c r="G137" s="19">
        <v>1</v>
      </c>
      <c r="H137" s="18" t="s">
        <v>36</v>
      </c>
      <c r="I137" s="40"/>
      <c r="J137" s="39"/>
      <c r="K137" s="16"/>
      <c r="L137" s="41"/>
      <c r="M137" s="43"/>
      <c r="N137" s="44"/>
      <c r="O137" s="42"/>
      <c r="P137" t="str">
        <f t="shared" si="3"/>
        <v>検算</v>
      </c>
      <c r="Q137" s="13" t="str">
        <f t="shared" si="2"/>
        <v>OK or NG</v>
      </c>
    </row>
    <row r="138" spans="1:17" ht="40.049999999999997" customHeight="1">
      <c r="A138" s="1">
        <v>118</v>
      </c>
      <c r="B138" s="38"/>
      <c r="C138" s="14"/>
      <c r="D138" s="14"/>
      <c r="E138" s="21"/>
      <c r="F138" s="39"/>
      <c r="G138" s="19">
        <v>1</v>
      </c>
      <c r="H138" s="18" t="s">
        <v>36</v>
      </c>
      <c r="I138" s="40"/>
      <c r="J138" s="39"/>
      <c r="K138" s="16"/>
      <c r="L138" s="41"/>
      <c r="M138" s="43"/>
      <c r="N138" s="44"/>
      <c r="O138" s="42"/>
      <c r="P138" t="str">
        <f t="shared" si="3"/>
        <v>検算</v>
      </c>
      <c r="Q138" s="13" t="str">
        <f t="shared" si="2"/>
        <v>OK or NG</v>
      </c>
    </row>
    <row r="139" spans="1:17" ht="40.049999999999997" customHeight="1">
      <c r="A139" s="1">
        <v>119</v>
      </c>
      <c r="B139" s="38"/>
      <c r="C139" s="14"/>
      <c r="D139" s="14"/>
      <c r="E139" s="21"/>
      <c r="F139" s="39"/>
      <c r="G139" s="19">
        <v>1</v>
      </c>
      <c r="H139" s="18" t="s">
        <v>36</v>
      </c>
      <c r="I139" s="40"/>
      <c r="J139" s="39"/>
      <c r="K139" s="16"/>
      <c r="L139" s="41"/>
      <c r="M139" s="43"/>
      <c r="N139" s="44"/>
      <c r="O139" s="42"/>
      <c r="P139" t="str">
        <f t="shared" si="3"/>
        <v>検算</v>
      </c>
      <c r="Q139" s="13" t="str">
        <f t="shared" si="2"/>
        <v>OK or NG</v>
      </c>
    </row>
    <row r="140" spans="1:17" ht="40.049999999999997" customHeight="1">
      <c r="A140" s="1">
        <v>120</v>
      </c>
      <c r="B140" s="38"/>
      <c r="C140" s="14"/>
      <c r="D140" s="14"/>
      <c r="E140" s="21"/>
      <c r="F140" s="39"/>
      <c r="G140" s="19">
        <v>1</v>
      </c>
      <c r="H140" s="18" t="s">
        <v>36</v>
      </c>
      <c r="I140" s="40"/>
      <c r="J140" s="39"/>
      <c r="K140" s="16"/>
      <c r="L140" s="41"/>
      <c r="M140" s="43"/>
      <c r="N140" s="44"/>
      <c r="O140" s="42"/>
      <c r="P140" t="str">
        <f t="shared" si="3"/>
        <v>検算</v>
      </c>
      <c r="Q140" s="13" t="str">
        <f t="shared" si="2"/>
        <v>OK or NG</v>
      </c>
    </row>
    <row r="141" spans="1:17" ht="40.049999999999997" customHeight="1">
      <c r="A141" s="1">
        <v>121</v>
      </c>
      <c r="B141" s="37"/>
      <c r="C141" s="14"/>
      <c r="D141" s="14"/>
      <c r="E141" s="21"/>
      <c r="F141" s="39"/>
      <c r="G141" s="19">
        <v>1</v>
      </c>
      <c r="H141" s="18" t="s">
        <v>36</v>
      </c>
      <c r="I141" s="40"/>
      <c r="J141" s="39"/>
      <c r="K141" s="16"/>
      <c r="L141" s="41"/>
      <c r="M141" s="43"/>
      <c r="N141" s="44"/>
      <c r="O141" s="42"/>
      <c r="P141" t="str">
        <f t="shared" si="3"/>
        <v>検算</v>
      </c>
      <c r="Q141" s="13" t="str">
        <f t="shared" si="2"/>
        <v>OK or NG</v>
      </c>
    </row>
    <row r="142" spans="1:17" ht="40.049999999999997" customHeight="1">
      <c r="A142" s="1">
        <v>122</v>
      </c>
      <c r="B142" s="38"/>
      <c r="C142" s="14"/>
      <c r="D142" s="14"/>
      <c r="E142" s="21"/>
      <c r="F142" s="39"/>
      <c r="G142" s="19">
        <v>1</v>
      </c>
      <c r="H142" s="18" t="s">
        <v>36</v>
      </c>
      <c r="I142" s="40"/>
      <c r="J142" s="39"/>
      <c r="K142" s="16"/>
      <c r="L142" s="41"/>
      <c r="M142" s="43"/>
      <c r="N142" s="44"/>
      <c r="O142" s="42"/>
      <c r="P142" t="str">
        <f t="shared" si="3"/>
        <v>検算</v>
      </c>
      <c r="Q142" s="13" t="str">
        <f t="shared" si="2"/>
        <v>OK or NG</v>
      </c>
    </row>
    <row r="143" spans="1:17" ht="40.049999999999997" customHeight="1">
      <c r="A143" s="1">
        <v>123</v>
      </c>
      <c r="B143" s="38"/>
      <c r="C143" s="14"/>
      <c r="D143" s="14"/>
      <c r="E143" s="21"/>
      <c r="F143" s="39"/>
      <c r="G143" s="19">
        <v>1</v>
      </c>
      <c r="H143" s="18" t="s">
        <v>36</v>
      </c>
      <c r="I143" s="40"/>
      <c r="J143" s="39"/>
      <c r="K143" s="16"/>
      <c r="L143" s="41"/>
      <c r="M143" s="43"/>
      <c r="N143" s="44"/>
      <c r="O143" s="42"/>
      <c r="P143" t="str">
        <f t="shared" si="3"/>
        <v>検算</v>
      </c>
      <c r="Q143" s="13" t="str">
        <f t="shared" si="2"/>
        <v>OK or NG</v>
      </c>
    </row>
    <row r="144" spans="1:17" ht="40.049999999999997" customHeight="1">
      <c r="A144" s="1">
        <v>124</v>
      </c>
      <c r="B144" s="38"/>
      <c r="C144" s="14"/>
      <c r="D144" s="14"/>
      <c r="E144" s="21"/>
      <c r="F144" s="39"/>
      <c r="G144" s="19">
        <v>1</v>
      </c>
      <c r="H144" s="18" t="s">
        <v>36</v>
      </c>
      <c r="I144" s="40"/>
      <c r="J144" s="39"/>
      <c r="K144" s="16"/>
      <c r="L144" s="41"/>
      <c r="M144" s="43"/>
      <c r="N144" s="44"/>
      <c r="O144" s="42"/>
      <c r="P144" t="str">
        <f t="shared" si="3"/>
        <v>検算</v>
      </c>
      <c r="Q144" s="13" t="str">
        <f t="shared" si="2"/>
        <v>OK or NG</v>
      </c>
    </row>
    <row r="145" spans="1:17" ht="40.049999999999997" customHeight="1">
      <c r="A145" s="1">
        <v>125</v>
      </c>
      <c r="B145" s="38"/>
      <c r="C145" s="14"/>
      <c r="D145" s="14"/>
      <c r="E145" s="21"/>
      <c r="F145" s="39"/>
      <c r="G145" s="19">
        <v>1</v>
      </c>
      <c r="H145" s="18" t="s">
        <v>36</v>
      </c>
      <c r="I145" s="40"/>
      <c r="J145" s="39"/>
      <c r="K145" s="16"/>
      <c r="L145" s="41"/>
      <c r="M145" s="43"/>
      <c r="N145" s="44"/>
      <c r="O145" s="42"/>
      <c r="P145" t="str">
        <f t="shared" si="3"/>
        <v>検算</v>
      </c>
      <c r="Q145" s="13" t="str">
        <f t="shared" si="2"/>
        <v>OK or NG</v>
      </c>
    </row>
    <row r="146" spans="1:17" ht="40.049999999999997" customHeight="1">
      <c r="A146" s="1">
        <v>126</v>
      </c>
      <c r="B146" s="38"/>
      <c r="C146" s="14"/>
      <c r="D146" s="14"/>
      <c r="E146" s="21"/>
      <c r="F146" s="39"/>
      <c r="G146" s="19">
        <v>1</v>
      </c>
      <c r="H146" s="18" t="s">
        <v>36</v>
      </c>
      <c r="I146" s="40"/>
      <c r="J146" s="39"/>
      <c r="K146" s="16"/>
      <c r="L146" s="41"/>
      <c r="M146" s="43"/>
      <c r="N146" s="44"/>
      <c r="O146" s="42"/>
      <c r="P146" t="str">
        <f t="shared" si="3"/>
        <v>検算</v>
      </c>
      <c r="Q146" s="13" t="str">
        <f t="shared" si="2"/>
        <v>OK or NG</v>
      </c>
    </row>
    <row r="147" spans="1:17" ht="40.049999999999997" customHeight="1">
      <c r="A147" s="1">
        <v>127</v>
      </c>
      <c r="B147" s="38"/>
      <c r="C147" s="14"/>
      <c r="D147" s="14"/>
      <c r="E147" s="21"/>
      <c r="F147" s="39"/>
      <c r="G147" s="19">
        <v>1</v>
      </c>
      <c r="H147" s="18" t="s">
        <v>36</v>
      </c>
      <c r="I147" s="40"/>
      <c r="J147" s="39"/>
      <c r="K147" s="16"/>
      <c r="L147" s="41"/>
      <c r="M147" s="43"/>
      <c r="N147" s="44"/>
      <c r="O147" s="42"/>
      <c r="P147" t="str">
        <f t="shared" si="3"/>
        <v>検算</v>
      </c>
      <c r="Q147" s="13" t="str">
        <f t="shared" si="2"/>
        <v>OK or NG</v>
      </c>
    </row>
    <row r="148" spans="1:17" ht="40.049999999999997" customHeight="1">
      <c r="A148" s="1">
        <v>128</v>
      </c>
      <c r="B148" s="38"/>
      <c r="C148" s="14"/>
      <c r="D148" s="14"/>
      <c r="E148" s="21"/>
      <c r="F148" s="39"/>
      <c r="G148" s="19">
        <v>1</v>
      </c>
      <c r="H148" s="18" t="s">
        <v>36</v>
      </c>
      <c r="I148" s="40"/>
      <c r="J148" s="39"/>
      <c r="K148" s="16"/>
      <c r="L148" s="41"/>
      <c r="M148" s="43"/>
      <c r="N148" s="44"/>
      <c r="O148" s="42"/>
      <c r="P148" t="str">
        <f t="shared" si="3"/>
        <v>検算</v>
      </c>
      <c r="Q148" s="13" t="str">
        <f t="shared" si="2"/>
        <v>OK or NG</v>
      </c>
    </row>
    <row r="149" spans="1:17" ht="40.049999999999997" customHeight="1">
      <c r="A149" s="1">
        <v>129</v>
      </c>
      <c r="B149" s="38"/>
      <c r="C149" s="14"/>
      <c r="D149" s="14"/>
      <c r="E149" s="21"/>
      <c r="F149" s="39"/>
      <c r="G149" s="19">
        <v>1</v>
      </c>
      <c r="H149" s="18" t="s">
        <v>36</v>
      </c>
      <c r="I149" s="40"/>
      <c r="J149" s="39"/>
      <c r="K149" s="16"/>
      <c r="L149" s="41"/>
      <c r="M149" s="43"/>
      <c r="N149" s="44"/>
      <c r="O149" s="42"/>
      <c r="P149" t="str">
        <f t="shared" si="3"/>
        <v>検算</v>
      </c>
      <c r="Q149" s="13" t="str">
        <f t="shared" si="2"/>
        <v>OK or NG</v>
      </c>
    </row>
    <row r="150" spans="1:17" ht="40.049999999999997" customHeight="1">
      <c r="A150" s="1">
        <v>130</v>
      </c>
      <c r="B150" s="38"/>
      <c r="C150" s="14"/>
      <c r="D150" s="14"/>
      <c r="E150" s="21"/>
      <c r="F150" s="39"/>
      <c r="G150" s="19">
        <v>1</v>
      </c>
      <c r="H150" s="18" t="s">
        <v>36</v>
      </c>
      <c r="I150" s="40"/>
      <c r="J150" s="39"/>
      <c r="K150" s="16"/>
      <c r="L150" s="41"/>
      <c r="M150" s="43"/>
      <c r="N150" s="44"/>
      <c r="O150" s="42"/>
      <c r="P150" t="str">
        <f t="shared" si="3"/>
        <v>検算</v>
      </c>
      <c r="Q150" s="13" t="str">
        <f t="shared" ref="Q150:Q213" si="4">IF(J150="","OK or NG",IF(J150=P150,"OK","NG"))</f>
        <v>OK or NG</v>
      </c>
    </row>
    <row r="151" spans="1:17" ht="40.049999999999997" customHeight="1">
      <c r="A151" s="1">
        <v>131</v>
      </c>
      <c r="B151" s="37"/>
      <c r="C151" s="14"/>
      <c r="D151" s="14"/>
      <c r="E151" s="21"/>
      <c r="F151" s="39"/>
      <c r="G151" s="19">
        <v>1</v>
      </c>
      <c r="H151" s="18" t="s">
        <v>36</v>
      </c>
      <c r="I151" s="40"/>
      <c r="J151" s="39"/>
      <c r="K151" s="16"/>
      <c r="L151" s="41"/>
      <c r="M151" s="43"/>
      <c r="N151" s="44"/>
      <c r="O151" s="42"/>
      <c r="P151" t="str">
        <f t="shared" ref="P151:P214" si="5">IF(F151="","検算",ROUNDDOWN(F151/I151,0))</f>
        <v>検算</v>
      </c>
      <c r="Q151" s="13" t="str">
        <f t="shared" si="4"/>
        <v>OK or NG</v>
      </c>
    </row>
    <row r="152" spans="1:17" ht="40.049999999999997" customHeight="1">
      <c r="A152" s="1">
        <v>132</v>
      </c>
      <c r="B152" s="38"/>
      <c r="C152" s="14"/>
      <c r="D152" s="14"/>
      <c r="E152" s="21"/>
      <c r="F152" s="39"/>
      <c r="G152" s="19">
        <v>1</v>
      </c>
      <c r="H152" s="18" t="s">
        <v>36</v>
      </c>
      <c r="I152" s="40"/>
      <c r="J152" s="39"/>
      <c r="K152" s="16"/>
      <c r="L152" s="41"/>
      <c r="M152" s="43"/>
      <c r="N152" s="44"/>
      <c r="O152" s="42"/>
      <c r="P152" t="str">
        <f t="shared" si="5"/>
        <v>検算</v>
      </c>
      <c r="Q152" s="13" t="str">
        <f t="shared" si="4"/>
        <v>OK or NG</v>
      </c>
    </row>
    <row r="153" spans="1:17" ht="40.049999999999997" customHeight="1">
      <c r="A153" s="1">
        <v>133</v>
      </c>
      <c r="B153" s="38"/>
      <c r="C153" s="14"/>
      <c r="D153" s="14"/>
      <c r="E153" s="21"/>
      <c r="F153" s="39"/>
      <c r="G153" s="19">
        <v>1</v>
      </c>
      <c r="H153" s="18" t="s">
        <v>36</v>
      </c>
      <c r="I153" s="40"/>
      <c r="J153" s="39"/>
      <c r="K153" s="16"/>
      <c r="L153" s="41"/>
      <c r="M153" s="43"/>
      <c r="N153" s="44"/>
      <c r="O153" s="42"/>
      <c r="P153" t="str">
        <f t="shared" si="5"/>
        <v>検算</v>
      </c>
      <c r="Q153" s="13" t="str">
        <f t="shared" si="4"/>
        <v>OK or NG</v>
      </c>
    </row>
    <row r="154" spans="1:17" ht="40.049999999999997" customHeight="1">
      <c r="A154" s="1">
        <v>134</v>
      </c>
      <c r="B154" s="38"/>
      <c r="C154" s="14"/>
      <c r="D154" s="14"/>
      <c r="E154" s="21"/>
      <c r="F154" s="39"/>
      <c r="G154" s="19">
        <v>1</v>
      </c>
      <c r="H154" s="18" t="s">
        <v>36</v>
      </c>
      <c r="I154" s="40"/>
      <c r="J154" s="39"/>
      <c r="K154" s="16"/>
      <c r="L154" s="41"/>
      <c r="M154" s="43"/>
      <c r="N154" s="44"/>
      <c r="O154" s="42"/>
      <c r="P154" t="str">
        <f t="shared" si="5"/>
        <v>検算</v>
      </c>
      <c r="Q154" s="13" t="str">
        <f t="shared" si="4"/>
        <v>OK or NG</v>
      </c>
    </row>
    <row r="155" spans="1:17" ht="40.049999999999997" customHeight="1">
      <c r="A155" s="1">
        <v>135</v>
      </c>
      <c r="B155" s="38"/>
      <c r="C155" s="14"/>
      <c r="D155" s="14"/>
      <c r="E155" s="21"/>
      <c r="F155" s="39"/>
      <c r="G155" s="19">
        <v>1</v>
      </c>
      <c r="H155" s="18" t="s">
        <v>36</v>
      </c>
      <c r="I155" s="40"/>
      <c r="J155" s="39"/>
      <c r="K155" s="16"/>
      <c r="L155" s="41"/>
      <c r="M155" s="43"/>
      <c r="N155" s="44"/>
      <c r="O155" s="42"/>
      <c r="P155" t="str">
        <f t="shared" si="5"/>
        <v>検算</v>
      </c>
      <c r="Q155" s="13" t="str">
        <f t="shared" si="4"/>
        <v>OK or NG</v>
      </c>
    </row>
    <row r="156" spans="1:17" ht="40.049999999999997" customHeight="1">
      <c r="A156" s="1">
        <v>136</v>
      </c>
      <c r="B156" s="38"/>
      <c r="C156" s="14"/>
      <c r="D156" s="14"/>
      <c r="E156" s="21"/>
      <c r="F156" s="39"/>
      <c r="G156" s="19">
        <v>1</v>
      </c>
      <c r="H156" s="18" t="s">
        <v>36</v>
      </c>
      <c r="I156" s="40"/>
      <c r="J156" s="39"/>
      <c r="K156" s="16"/>
      <c r="L156" s="41"/>
      <c r="M156" s="43"/>
      <c r="N156" s="44"/>
      <c r="O156" s="42"/>
      <c r="P156" t="str">
        <f t="shared" si="5"/>
        <v>検算</v>
      </c>
      <c r="Q156" s="13" t="str">
        <f t="shared" si="4"/>
        <v>OK or NG</v>
      </c>
    </row>
    <row r="157" spans="1:17" ht="40.049999999999997" customHeight="1">
      <c r="A157" s="1">
        <v>137</v>
      </c>
      <c r="B157" s="38"/>
      <c r="C157" s="14"/>
      <c r="D157" s="14"/>
      <c r="E157" s="21"/>
      <c r="F157" s="39"/>
      <c r="G157" s="19">
        <v>1</v>
      </c>
      <c r="H157" s="18" t="s">
        <v>36</v>
      </c>
      <c r="I157" s="40"/>
      <c r="J157" s="39"/>
      <c r="K157" s="16"/>
      <c r="L157" s="41"/>
      <c r="M157" s="43"/>
      <c r="N157" s="44"/>
      <c r="O157" s="42"/>
      <c r="P157" t="str">
        <f t="shared" si="5"/>
        <v>検算</v>
      </c>
      <c r="Q157" s="13" t="str">
        <f t="shared" si="4"/>
        <v>OK or NG</v>
      </c>
    </row>
    <row r="158" spans="1:17" ht="40.049999999999997" customHeight="1">
      <c r="A158" s="1">
        <v>138</v>
      </c>
      <c r="B158" s="38"/>
      <c r="C158" s="14"/>
      <c r="D158" s="14"/>
      <c r="E158" s="21"/>
      <c r="F158" s="39"/>
      <c r="G158" s="19">
        <v>1</v>
      </c>
      <c r="H158" s="18" t="s">
        <v>36</v>
      </c>
      <c r="I158" s="40"/>
      <c r="J158" s="39"/>
      <c r="K158" s="16"/>
      <c r="L158" s="41"/>
      <c r="M158" s="43"/>
      <c r="N158" s="44"/>
      <c r="O158" s="42"/>
      <c r="P158" t="str">
        <f t="shared" si="5"/>
        <v>検算</v>
      </c>
      <c r="Q158" s="13" t="str">
        <f t="shared" si="4"/>
        <v>OK or NG</v>
      </c>
    </row>
    <row r="159" spans="1:17" ht="40.049999999999997" customHeight="1">
      <c r="A159" s="1">
        <v>139</v>
      </c>
      <c r="B159" s="38"/>
      <c r="C159" s="14"/>
      <c r="D159" s="14"/>
      <c r="E159" s="21"/>
      <c r="F159" s="39"/>
      <c r="G159" s="19">
        <v>1</v>
      </c>
      <c r="H159" s="18" t="s">
        <v>36</v>
      </c>
      <c r="I159" s="40"/>
      <c r="J159" s="39"/>
      <c r="K159" s="16"/>
      <c r="L159" s="41"/>
      <c r="M159" s="43"/>
      <c r="N159" s="44"/>
      <c r="O159" s="42"/>
      <c r="P159" t="str">
        <f t="shared" si="5"/>
        <v>検算</v>
      </c>
      <c r="Q159" s="13" t="str">
        <f t="shared" si="4"/>
        <v>OK or NG</v>
      </c>
    </row>
    <row r="160" spans="1:17" ht="40.049999999999997" customHeight="1">
      <c r="A160" s="1">
        <v>140</v>
      </c>
      <c r="B160" s="38"/>
      <c r="C160" s="14"/>
      <c r="D160" s="14"/>
      <c r="E160" s="21"/>
      <c r="F160" s="39"/>
      <c r="G160" s="19">
        <v>1</v>
      </c>
      <c r="H160" s="18" t="s">
        <v>36</v>
      </c>
      <c r="I160" s="40"/>
      <c r="J160" s="39"/>
      <c r="K160" s="16"/>
      <c r="L160" s="41"/>
      <c r="M160" s="43"/>
      <c r="N160" s="44"/>
      <c r="O160" s="42"/>
      <c r="P160" t="str">
        <f t="shared" si="5"/>
        <v>検算</v>
      </c>
      <c r="Q160" s="13" t="str">
        <f t="shared" si="4"/>
        <v>OK or NG</v>
      </c>
    </row>
    <row r="161" spans="1:17" ht="40.049999999999997" customHeight="1">
      <c r="A161" s="1">
        <v>141</v>
      </c>
      <c r="B161" s="37"/>
      <c r="C161" s="14"/>
      <c r="D161" s="14"/>
      <c r="E161" s="21"/>
      <c r="F161" s="39"/>
      <c r="G161" s="19">
        <v>1</v>
      </c>
      <c r="H161" s="18" t="s">
        <v>36</v>
      </c>
      <c r="I161" s="40"/>
      <c r="J161" s="39"/>
      <c r="K161" s="16"/>
      <c r="L161" s="41"/>
      <c r="M161" s="43"/>
      <c r="N161" s="44"/>
      <c r="O161" s="42"/>
      <c r="P161" t="str">
        <f t="shared" si="5"/>
        <v>検算</v>
      </c>
      <c r="Q161" s="13" t="str">
        <f t="shared" si="4"/>
        <v>OK or NG</v>
      </c>
    </row>
    <row r="162" spans="1:17" ht="40.049999999999997" customHeight="1">
      <c r="A162" s="1">
        <v>142</v>
      </c>
      <c r="B162" s="38"/>
      <c r="C162" s="14"/>
      <c r="D162" s="14"/>
      <c r="E162" s="21"/>
      <c r="F162" s="39"/>
      <c r="G162" s="19">
        <v>1</v>
      </c>
      <c r="H162" s="18" t="s">
        <v>36</v>
      </c>
      <c r="I162" s="40"/>
      <c r="J162" s="39"/>
      <c r="K162" s="16"/>
      <c r="L162" s="41"/>
      <c r="M162" s="43"/>
      <c r="N162" s="44"/>
      <c r="O162" s="42"/>
      <c r="P162" t="str">
        <f t="shared" si="5"/>
        <v>検算</v>
      </c>
      <c r="Q162" s="13" t="str">
        <f t="shared" si="4"/>
        <v>OK or NG</v>
      </c>
    </row>
    <row r="163" spans="1:17" ht="40.049999999999997" customHeight="1">
      <c r="A163" s="1">
        <v>143</v>
      </c>
      <c r="B163" s="38"/>
      <c r="C163" s="14"/>
      <c r="D163" s="14"/>
      <c r="E163" s="21"/>
      <c r="F163" s="39"/>
      <c r="G163" s="19">
        <v>1</v>
      </c>
      <c r="H163" s="18" t="s">
        <v>36</v>
      </c>
      <c r="I163" s="40"/>
      <c r="J163" s="39"/>
      <c r="K163" s="16"/>
      <c r="L163" s="41"/>
      <c r="M163" s="43"/>
      <c r="N163" s="44"/>
      <c r="O163" s="42"/>
      <c r="P163" t="str">
        <f t="shared" si="5"/>
        <v>検算</v>
      </c>
      <c r="Q163" s="13" t="str">
        <f t="shared" si="4"/>
        <v>OK or NG</v>
      </c>
    </row>
    <row r="164" spans="1:17" ht="40.049999999999997" customHeight="1">
      <c r="A164" s="1">
        <v>144</v>
      </c>
      <c r="B164" s="38"/>
      <c r="C164" s="14"/>
      <c r="D164" s="14"/>
      <c r="E164" s="21"/>
      <c r="F164" s="39"/>
      <c r="G164" s="19">
        <v>1</v>
      </c>
      <c r="H164" s="18" t="s">
        <v>36</v>
      </c>
      <c r="I164" s="40"/>
      <c r="J164" s="39"/>
      <c r="K164" s="16"/>
      <c r="L164" s="41"/>
      <c r="M164" s="43"/>
      <c r="N164" s="44"/>
      <c r="O164" s="42"/>
      <c r="P164" t="str">
        <f t="shared" si="5"/>
        <v>検算</v>
      </c>
      <c r="Q164" s="13" t="str">
        <f t="shared" si="4"/>
        <v>OK or NG</v>
      </c>
    </row>
    <row r="165" spans="1:17" ht="40.049999999999997" customHeight="1">
      <c r="A165" s="1">
        <v>145</v>
      </c>
      <c r="B165" s="38"/>
      <c r="C165" s="14"/>
      <c r="D165" s="14"/>
      <c r="E165" s="21"/>
      <c r="F165" s="39"/>
      <c r="G165" s="19">
        <v>1</v>
      </c>
      <c r="H165" s="18" t="s">
        <v>36</v>
      </c>
      <c r="I165" s="40"/>
      <c r="J165" s="39"/>
      <c r="K165" s="16"/>
      <c r="L165" s="41"/>
      <c r="M165" s="43"/>
      <c r="N165" s="44"/>
      <c r="O165" s="42"/>
      <c r="P165" t="str">
        <f t="shared" si="5"/>
        <v>検算</v>
      </c>
      <c r="Q165" s="13" t="str">
        <f t="shared" si="4"/>
        <v>OK or NG</v>
      </c>
    </row>
    <row r="166" spans="1:17" ht="40.049999999999997" customHeight="1">
      <c r="A166" s="1">
        <v>146</v>
      </c>
      <c r="B166" s="38"/>
      <c r="C166" s="14"/>
      <c r="D166" s="14"/>
      <c r="E166" s="21"/>
      <c r="F166" s="39"/>
      <c r="G166" s="19">
        <v>1</v>
      </c>
      <c r="H166" s="18" t="s">
        <v>36</v>
      </c>
      <c r="I166" s="40"/>
      <c r="J166" s="39"/>
      <c r="K166" s="16"/>
      <c r="L166" s="41"/>
      <c r="M166" s="43"/>
      <c r="N166" s="44"/>
      <c r="O166" s="42"/>
      <c r="P166" t="str">
        <f t="shared" si="5"/>
        <v>検算</v>
      </c>
      <c r="Q166" s="13" t="str">
        <f t="shared" si="4"/>
        <v>OK or NG</v>
      </c>
    </row>
    <row r="167" spans="1:17" ht="40.049999999999997" customHeight="1">
      <c r="A167" s="1">
        <v>147</v>
      </c>
      <c r="B167" s="38"/>
      <c r="C167" s="14"/>
      <c r="D167" s="14"/>
      <c r="E167" s="21"/>
      <c r="F167" s="39"/>
      <c r="G167" s="19">
        <v>1</v>
      </c>
      <c r="H167" s="18" t="s">
        <v>36</v>
      </c>
      <c r="I167" s="40"/>
      <c r="J167" s="39"/>
      <c r="K167" s="16"/>
      <c r="L167" s="41"/>
      <c r="M167" s="43"/>
      <c r="N167" s="44"/>
      <c r="O167" s="42"/>
      <c r="P167" t="str">
        <f t="shared" si="5"/>
        <v>検算</v>
      </c>
      <c r="Q167" s="13" t="str">
        <f t="shared" si="4"/>
        <v>OK or NG</v>
      </c>
    </row>
    <row r="168" spans="1:17" ht="40.049999999999997" customHeight="1">
      <c r="A168" s="1">
        <v>148</v>
      </c>
      <c r="B168" s="38"/>
      <c r="C168" s="14"/>
      <c r="D168" s="14"/>
      <c r="E168" s="21"/>
      <c r="F168" s="39"/>
      <c r="G168" s="19">
        <v>1</v>
      </c>
      <c r="H168" s="18" t="s">
        <v>36</v>
      </c>
      <c r="I168" s="40"/>
      <c r="J168" s="39"/>
      <c r="K168" s="16"/>
      <c r="L168" s="41"/>
      <c r="M168" s="43"/>
      <c r="N168" s="44"/>
      <c r="O168" s="42"/>
      <c r="P168" t="str">
        <f t="shared" si="5"/>
        <v>検算</v>
      </c>
      <c r="Q168" s="13" t="str">
        <f t="shared" si="4"/>
        <v>OK or NG</v>
      </c>
    </row>
    <row r="169" spans="1:17" ht="40.049999999999997" customHeight="1">
      <c r="A169" s="1">
        <v>149</v>
      </c>
      <c r="B169" s="38"/>
      <c r="C169" s="14"/>
      <c r="D169" s="14"/>
      <c r="E169" s="21"/>
      <c r="F169" s="39"/>
      <c r="G169" s="19">
        <v>1</v>
      </c>
      <c r="H169" s="18" t="s">
        <v>36</v>
      </c>
      <c r="I169" s="40"/>
      <c r="J169" s="39"/>
      <c r="K169" s="16"/>
      <c r="L169" s="41"/>
      <c r="M169" s="43"/>
      <c r="N169" s="44"/>
      <c r="O169" s="42"/>
      <c r="P169" t="str">
        <f t="shared" si="5"/>
        <v>検算</v>
      </c>
      <c r="Q169" s="13" t="str">
        <f t="shared" si="4"/>
        <v>OK or NG</v>
      </c>
    </row>
    <row r="170" spans="1:17" ht="40.049999999999997" customHeight="1">
      <c r="A170" s="1">
        <v>150</v>
      </c>
      <c r="B170" s="38"/>
      <c r="C170" s="14"/>
      <c r="D170" s="14"/>
      <c r="E170" s="21"/>
      <c r="F170" s="39"/>
      <c r="G170" s="19">
        <v>1</v>
      </c>
      <c r="H170" s="18" t="s">
        <v>36</v>
      </c>
      <c r="I170" s="40"/>
      <c r="J170" s="39"/>
      <c r="K170" s="16"/>
      <c r="L170" s="41"/>
      <c r="M170" s="43"/>
      <c r="N170" s="44"/>
      <c r="O170" s="42"/>
      <c r="P170" t="str">
        <f t="shared" si="5"/>
        <v>検算</v>
      </c>
      <c r="Q170" s="13" t="str">
        <f t="shared" si="4"/>
        <v>OK or NG</v>
      </c>
    </row>
    <row r="171" spans="1:17" ht="40.049999999999997" customHeight="1">
      <c r="A171" s="1">
        <v>151</v>
      </c>
      <c r="B171" s="37"/>
      <c r="C171" s="14"/>
      <c r="D171" s="14"/>
      <c r="E171" s="21"/>
      <c r="F171" s="39"/>
      <c r="G171" s="19">
        <v>1</v>
      </c>
      <c r="H171" s="18" t="s">
        <v>36</v>
      </c>
      <c r="I171" s="40"/>
      <c r="J171" s="39"/>
      <c r="K171" s="16"/>
      <c r="L171" s="41"/>
      <c r="M171" s="43"/>
      <c r="N171" s="44"/>
      <c r="O171" s="42"/>
      <c r="P171" t="str">
        <f t="shared" si="5"/>
        <v>検算</v>
      </c>
      <c r="Q171" s="13" t="str">
        <f t="shared" si="4"/>
        <v>OK or NG</v>
      </c>
    </row>
    <row r="172" spans="1:17" ht="40.049999999999997" customHeight="1">
      <c r="A172" s="1">
        <v>152</v>
      </c>
      <c r="B172" s="38"/>
      <c r="C172" s="14"/>
      <c r="D172" s="14"/>
      <c r="E172" s="21"/>
      <c r="F172" s="39"/>
      <c r="G172" s="19">
        <v>1</v>
      </c>
      <c r="H172" s="18" t="s">
        <v>36</v>
      </c>
      <c r="I172" s="40"/>
      <c r="J172" s="39"/>
      <c r="K172" s="16"/>
      <c r="L172" s="41"/>
      <c r="M172" s="43"/>
      <c r="N172" s="44"/>
      <c r="O172" s="42"/>
      <c r="P172" t="str">
        <f t="shared" si="5"/>
        <v>検算</v>
      </c>
      <c r="Q172" s="13" t="str">
        <f t="shared" si="4"/>
        <v>OK or NG</v>
      </c>
    </row>
    <row r="173" spans="1:17" ht="40.049999999999997" customHeight="1">
      <c r="A173" s="1">
        <v>153</v>
      </c>
      <c r="B173" s="38"/>
      <c r="C173" s="14"/>
      <c r="D173" s="14"/>
      <c r="E173" s="21"/>
      <c r="F173" s="39"/>
      <c r="G173" s="19">
        <v>1</v>
      </c>
      <c r="H173" s="18" t="s">
        <v>36</v>
      </c>
      <c r="I173" s="40"/>
      <c r="J173" s="39"/>
      <c r="K173" s="16"/>
      <c r="L173" s="41"/>
      <c r="M173" s="43"/>
      <c r="N173" s="44"/>
      <c r="O173" s="42"/>
      <c r="P173" t="str">
        <f t="shared" si="5"/>
        <v>検算</v>
      </c>
      <c r="Q173" s="13" t="str">
        <f t="shared" si="4"/>
        <v>OK or NG</v>
      </c>
    </row>
    <row r="174" spans="1:17" ht="40.049999999999997" customHeight="1">
      <c r="A174" s="1">
        <v>154</v>
      </c>
      <c r="B174" s="38"/>
      <c r="C174" s="14"/>
      <c r="D174" s="14"/>
      <c r="E174" s="21"/>
      <c r="F174" s="39"/>
      <c r="G174" s="19">
        <v>1</v>
      </c>
      <c r="H174" s="18" t="s">
        <v>36</v>
      </c>
      <c r="I174" s="40"/>
      <c r="J174" s="39"/>
      <c r="K174" s="16"/>
      <c r="L174" s="41"/>
      <c r="M174" s="43"/>
      <c r="N174" s="44"/>
      <c r="O174" s="42"/>
      <c r="P174" t="str">
        <f t="shared" si="5"/>
        <v>検算</v>
      </c>
      <c r="Q174" s="13" t="str">
        <f t="shared" si="4"/>
        <v>OK or NG</v>
      </c>
    </row>
    <row r="175" spans="1:17" ht="40.049999999999997" customHeight="1">
      <c r="A175" s="1">
        <v>155</v>
      </c>
      <c r="B175" s="38"/>
      <c r="C175" s="14"/>
      <c r="D175" s="14"/>
      <c r="E175" s="21"/>
      <c r="F175" s="39"/>
      <c r="G175" s="19">
        <v>1</v>
      </c>
      <c r="H175" s="18" t="s">
        <v>36</v>
      </c>
      <c r="I175" s="40"/>
      <c r="J175" s="39"/>
      <c r="K175" s="16"/>
      <c r="L175" s="41"/>
      <c r="M175" s="43"/>
      <c r="N175" s="44"/>
      <c r="O175" s="42"/>
      <c r="P175" t="str">
        <f t="shared" si="5"/>
        <v>検算</v>
      </c>
      <c r="Q175" s="13" t="str">
        <f t="shared" si="4"/>
        <v>OK or NG</v>
      </c>
    </row>
    <row r="176" spans="1:17" ht="40.049999999999997" customHeight="1">
      <c r="A176" s="1">
        <v>156</v>
      </c>
      <c r="B176" s="38"/>
      <c r="C176" s="14"/>
      <c r="D176" s="14"/>
      <c r="E176" s="21"/>
      <c r="F176" s="39"/>
      <c r="G176" s="19">
        <v>1</v>
      </c>
      <c r="H176" s="18" t="s">
        <v>36</v>
      </c>
      <c r="I176" s="40"/>
      <c r="J176" s="39"/>
      <c r="K176" s="16"/>
      <c r="L176" s="41"/>
      <c r="M176" s="43"/>
      <c r="N176" s="44"/>
      <c r="O176" s="42"/>
      <c r="P176" t="str">
        <f t="shared" si="5"/>
        <v>検算</v>
      </c>
      <c r="Q176" s="13" t="str">
        <f t="shared" si="4"/>
        <v>OK or NG</v>
      </c>
    </row>
    <row r="177" spans="1:17" ht="40.049999999999997" customHeight="1">
      <c r="A177" s="1">
        <v>157</v>
      </c>
      <c r="B177" s="38"/>
      <c r="C177" s="14"/>
      <c r="D177" s="14"/>
      <c r="E177" s="21"/>
      <c r="F177" s="39"/>
      <c r="G177" s="19">
        <v>1</v>
      </c>
      <c r="H177" s="18" t="s">
        <v>36</v>
      </c>
      <c r="I177" s="40"/>
      <c r="J177" s="39"/>
      <c r="K177" s="16"/>
      <c r="L177" s="41"/>
      <c r="M177" s="43"/>
      <c r="N177" s="44"/>
      <c r="O177" s="42"/>
      <c r="P177" t="str">
        <f t="shared" si="5"/>
        <v>検算</v>
      </c>
      <c r="Q177" s="13" t="str">
        <f t="shared" si="4"/>
        <v>OK or NG</v>
      </c>
    </row>
    <row r="178" spans="1:17" ht="40.049999999999997" customHeight="1">
      <c r="A178" s="1">
        <v>158</v>
      </c>
      <c r="B178" s="38"/>
      <c r="C178" s="14"/>
      <c r="D178" s="14"/>
      <c r="E178" s="21"/>
      <c r="F178" s="39"/>
      <c r="G178" s="19">
        <v>1</v>
      </c>
      <c r="H178" s="18" t="s">
        <v>36</v>
      </c>
      <c r="I178" s="40"/>
      <c r="J178" s="39"/>
      <c r="K178" s="16"/>
      <c r="L178" s="41"/>
      <c r="M178" s="43"/>
      <c r="N178" s="44"/>
      <c r="O178" s="42"/>
      <c r="P178" t="str">
        <f t="shared" si="5"/>
        <v>検算</v>
      </c>
      <c r="Q178" s="13" t="str">
        <f t="shared" si="4"/>
        <v>OK or NG</v>
      </c>
    </row>
    <row r="179" spans="1:17" ht="40.049999999999997" customHeight="1">
      <c r="A179" s="1">
        <v>159</v>
      </c>
      <c r="B179" s="38"/>
      <c r="C179" s="14"/>
      <c r="D179" s="14"/>
      <c r="E179" s="21"/>
      <c r="F179" s="39"/>
      <c r="G179" s="19">
        <v>1</v>
      </c>
      <c r="H179" s="18" t="s">
        <v>36</v>
      </c>
      <c r="I179" s="40"/>
      <c r="J179" s="39"/>
      <c r="K179" s="16"/>
      <c r="L179" s="41"/>
      <c r="M179" s="43"/>
      <c r="N179" s="44"/>
      <c r="O179" s="42"/>
      <c r="P179" t="str">
        <f t="shared" si="5"/>
        <v>検算</v>
      </c>
      <c r="Q179" s="13" t="str">
        <f t="shared" si="4"/>
        <v>OK or NG</v>
      </c>
    </row>
    <row r="180" spans="1:17" ht="40.049999999999997" customHeight="1">
      <c r="A180" s="1">
        <v>160</v>
      </c>
      <c r="B180" s="38"/>
      <c r="C180" s="14"/>
      <c r="D180" s="14"/>
      <c r="E180" s="21"/>
      <c r="F180" s="39"/>
      <c r="G180" s="19">
        <v>1</v>
      </c>
      <c r="H180" s="18" t="s">
        <v>36</v>
      </c>
      <c r="I180" s="40"/>
      <c r="J180" s="39"/>
      <c r="K180" s="16"/>
      <c r="L180" s="41"/>
      <c r="M180" s="43"/>
      <c r="N180" s="44"/>
      <c r="O180" s="42"/>
      <c r="P180" t="str">
        <f t="shared" si="5"/>
        <v>検算</v>
      </c>
      <c r="Q180" s="13" t="str">
        <f t="shared" si="4"/>
        <v>OK or NG</v>
      </c>
    </row>
    <row r="181" spans="1:17" ht="40.049999999999997" customHeight="1">
      <c r="A181" s="1">
        <v>161</v>
      </c>
      <c r="B181" s="37"/>
      <c r="C181" s="14"/>
      <c r="D181" s="14"/>
      <c r="E181" s="21"/>
      <c r="F181" s="39"/>
      <c r="G181" s="19">
        <v>1</v>
      </c>
      <c r="H181" s="18" t="s">
        <v>36</v>
      </c>
      <c r="I181" s="40"/>
      <c r="J181" s="39"/>
      <c r="K181" s="16"/>
      <c r="L181" s="41"/>
      <c r="M181" s="43"/>
      <c r="N181" s="44"/>
      <c r="O181" s="42"/>
      <c r="P181" t="str">
        <f t="shared" si="5"/>
        <v>検算</v>
      </c>
      <c r="Q181" s="13" t="str">
        <f t="shared" si="4"/>
        <v>OK or NG</v>
      </c>
    </row>
    <row r="182" spans="1:17" ht="40.049999999999997" customHeight="1">
      <c r="A182" s="1">
        <v>162</v>
      </c>
      <c r="B182" s="38"/>
      <c r="C182" s="14"/>
      <c r="D182" s="14"/>
      <c r="E182" s="21"/>
      <c r="F182" s="39"/>
      <c r="G182" s="19">
        <v>1</v>
      </c>
      <c r="H182" s="18" t="s">
        <v>36</v>
      </c>
      <c r="I182" s="40"/>
      <c r="J182" s="39"/>
      <c r="K182" s="16"/>
      <c r="L182" s="41"/>
      <c r="M182" s="43"/>
      <c r="N182" s="44"/>
      <c r="O182" s="42"/>
      <c r="P182" t="str">
        <f t="shared" si="5"/>
        <v>検算</v>
      </c>
      <c r="Q182" s="13" t="str">
        <f t="shared" si="4"/>
        <v>OK or NG</v>
      </c>
    </row>
    <row r="183" spans="1:17" ht="40.049999999999997" customHeight="1">
      <c r="A183" s="1">
        <v>163</v>
      </c>
      <c r="B183" s="38"/>
      <c r="C183" s="14"/>
      <c r="D183" s="14"/>
      <c r="E183" s="21"/>
      <c r="F183" s="39"/>
      <c r="G183" s="19">
        <v>1</v>
      </c>
      <c r="H183" s="18" t="s">
        <v>36</v>
      </c>
      <c r="I183" s="40"/>
      <c r="J183" s="39"/>
      <c r="K183" s="16"/>
      <c r="L183" s="41"/>
      <c r="M183" s="43"/>
      <c r="N183" s="44"/>
      <c r="O183" s="42"/>
      <c r="P183" t="str">
        <f t="shared" si="5"/>
        <v>検算</v>
      </c>
      <c r="Q183" s="13" t="str">
        <f t="shared" si="4"/>
        <v>OK or NG</v>
      </c>
    </row>
    <row r="184" spans="1:17" ht="40.049999999999997" customHeight="1">
      <c r="A184" s="1">
        <v>164</v>
      </c>
      <c r="B184" s="38"/>
      <c r="C184" s="14"/>
      <c r="D184" s="14"/>
      <c r="E184" s="21"/>
      <c r="F184" s="39"/>
      <c r="G184" s="19">
        <v>1</v>
      </c>
      <c r="H184" s="18" t="s">
        <v>36</v>
      </c>
      <c r="I184" s="40"/>
      <c r="J184" s="39"/>
      <c r="K184" s="16"/>
      <c r="L184" s="41"/>
      <c r="M184" s="43"/>
      <c r="N184" s="44"/>
      <c r="O184" s="42"/>
      <c r="P184" t="str">
        <f t="shared" si="5"/>
        <v>検算</v>
      </c>
      <c r="Q184" s="13" t="str">
        <f t="shared" si="4"/>
        <v>OK or NG</v>
      </c>
    </row>
    <row r="185" spans="1:17" ht="40.049999999999997" customHeight="1">
      <c r="A185" s="1">
        <v>165</v>
      </c>
      <c r="B185" s="38"/>
      <c r="C185" s="14"/>
      <c r="D185" s="14"/>
      <c r="E185" s="21"/>
      <c r="F185" s="39"/>
      <c r="G185" s="19">
        <v>1</v>
      </c>
      <c r="H185" s="18" t="s">
        <v>36</v>
      </c>
      <c r="I185" s="40"/>
      <c r="J185" s="39"/>
      <c r="K185" s="16"/>
      <c r="L185" s="41"/>
      <c r="M185" s="43"/>
      <c r="N185" s="44"/>
      <c r="O185" s="42"/>
      <c r="P185" t="str">
        <f t="shared" si="5"/>
        <v>検算</v>
      </c>
      <c r="Q185" s="13" t="str">
        <f t="shared" si="4"/>
        <v>OK or NG</v>
      </c>
    </row>
    <row r="186" spans="1:17" ht="40.049999999999997" customHeight="1">
      <c r="A186" s="1">
        <v>166</v>
      </c>
      <c r="B186" s="38"/>
      <c r="C186" s="14"/>
      <c r="D186" s="14"/>
      <c r="E186" s="21"/>
      <c r="F186" s="39"/>
      <c r="G186" s="19">
        <v>1</v>
      </c>
      <c r="H186" s="18" t="s">
        <v>36</v>
      </c>
      <c r="I186" s="40"/>
      <c r="J186" s="39"/>
      <c r="K186" s="16"/>
      <c r="L186" s="41"/>
      <c r="M186" s="43"/>
      <c r="N186" s="44"/>
      <c r="O186" s="42"/>
      <c r="P186" t="str">
        <f t="shared" si="5"/>
        <v>検算</v>
      </c>
      <c r="Q186" s="13" t="str">
        <f t="shared" si="4"/>
        <v>OK or NG</v>
      </c>
    </row>
    <row r="187" spans="1:17" ht="40.049999999999997" customHeight="1">
      <c r="A187" s="1">
        <v>167</v>
      </c>
      <c r="B187" s="38"/>
      <c r="C187" s="14"/>
      <c r="D187" s="14"/>
      <c r="E187" s="21"/>
      <c r="F187" s="39"/>
      <c r="G187" s="19">
        <v>1</v>
      </c>
      <c r="H187" s="18" t="s">
        <v>36</v>
      </c>
      <c r="I187" s="40"/>
      <c r="J187" s="39"/>
      <c r="K187" s="16"/>
      <c r="L187" s="41"/>
      <c r="M187" s="43"/>
      <c r="N187" s="44"/>
      <c r="O187" s="42"/>
      <c r="P187" t="str">
        <f t="shared" si="5"/>
        <v>検算</v>
      </c>
      <c r="Q187" s="13" t="str">
        <f t="shared" si="4"/>
        <v>OK or NG</v>
      </c>
    </row>
    <row r="188" spans="1:17" ht="40.049999999999997" customHeight="1">
      <c r="A188" s="1">
        <v>168</v>
      </c>
      <c r="B188" s="38"/>
      <c r="C188" s="14"/>
      <c r="D188" s="14"/>
      <c r="E188" s="21"/>
      <c r="F188" s="39"/>
      <c r="G188" s="19">
        <v>1</v>
      </c>
      <c r="H188" s="18" t="s">
        <v>36</v>
      </c>
      <c r="I188" s="40"/>
      <c r="J188" s="39"/>
      <c r="K188" s="16"/>
      <c r="L188" s="41"/>
      <c r="M188" s="43"/>
      <c r="N188" s="44"/>
      <c r="O188" s="42"/>
      <c r="P188" t="str">
        <f t="shared" si="5"/>
        <v>検算</v>
      </c>
      <c r="Q188" s="13" t="str">
        <f t="shared" si="4"/>
        <v>OK or NG</v>
      </c>
    </row>
    <row r="189" spans="1:17" ht="40.049999999999997" customHeight="1">
      <c r="A189" s="1">
        <v>169</v>
      </c>
      <c r="B189" s="38"/>
      <c r="C189" s="14"/>
      <c r="D189" s="14"/>
      <c r="E189" s="21"/>
      <c r="F189" s="39"/>
      <c r="G189" s="19">
        <v>1</v>
      </c>
      <c r="H189" s="18" t="s">
        <v>36</v>
      </c>
      <c r="I189" s="40"/>
      <c r="J189" s="39"/>
      <c r="K189" s="16"/>
      <c r="L189" s="41"/>
      <c r="M189" s="43"/>
      <c r="N189" s="44"/>
      <c r="O189" s="42"/>
      <c r="P189" t="str">
        <f t="shared" si="5"/>
        <v>検算</v>
      </c>
      <c r="Q189" s="13" t="str">
        <f t="shared" si="4"/>
        <v>OK or NG</v>
      </c>
    </row>
    <row r="190" spans="1:17" ht="40.049999999999997" customHeight="1">
      <c r="A190" s="1">
        <v>170</v>
      </c>
      <c r="B190" s="38"/>
      <c r="C190" s="14"/>
      <c r="D190" s="14"/>
      <c r="E190" s="21"/>
      <c r="F190" s="39"/>
      <c r="G190" s="19">
        <v>1</v>
      </c>
      <c r="H190" s="18" t="s">
        <v>36</v>
      </c>
      <c r="I190" s="40"/>
      <c r="J190" s="39"/>
      <c r="K190" s="16"/>
      <c r="L190" s="41"/>
      <c r="M190" s="43"/>
      <c r="N190" s="44"/>
      <c r="O190" s="42"/>
      <c r="P190" t="str">
        <f t="shared" si="5"/>
        <v>検算</v>
      </c>
      <c r="Q190" s="13" t="str">
        <f t="shared" si="4"/>
        <v>OK or NG</v>
      </c>
    </row>
    <row r="191" spans="1:17" ht="40.049999999999997" customHeight="1">
      <c r="A191" s="1">
        <v>171</v>
      </c>
      <c r="B191" s="37"/>
      <c r="C191" s="14"/>
      <c r="D191" s="14"/>
      <c r="E191" s="21"/>
      <c r="F191" s="39"/>
      <c r="G191" s="19">
        <v>1</v>
      </c>
      <c r="H191" s="18" t="s">
        <v>36</v>
      </c>
      <c r="I191" s="40"/>
      <c r="J191" s="39"/>
      <c r="K191" s="16"/>
      <c r="L191" s="41"/>
      <c r="M191" s="43"/>
      <c r="N191" s="44"/>
      <c r="O191" s="42"/>
      <c r="P191" t="str">
        <f t="shared" si="5"/>
        <v>検算</v>
      </c>
      <c r="Q191" s="13" t="str">
        <f t="shared" si="4"/>
        <v>OK or NG</v>
      </c>
    </row>
    <row r="192" spans="1:17" ht="40.049999999999997" customHeight="1">
      <c r="A192" s="1">
        <v>172</v>
      </c>
      <c r="B192" s="38"/>
      <c r="C192" s="14"/>
      <c r="D192" s="14"/>
      <c r="E192" s="21"/>
      <c r="F192" s="39"/>
      <c r="G192" s="19">
        <v>1</v>
      </c>
      <c r="H192" s="18" t="s">
        <v>36</v>
      </c>
      <c r="I192" s="40"/>
      <c r="J192" s="39"/>
      <c r="K192" s="16"/>
      <c r="L192" s="41"/>
      <c r="M192" s="43"/>
      <c r="N192" s="44"/>
      <c r="O192" s="42"/>
      <c r="P192" t="str">
        <f t="shared" si="5"/>
        <v>検算</v>
      </c>
      <c r="Q192" s="13" t="str">
        <f t="shared" si="4"/>
        <v>OK or NG</v>
      </c>
    </row>
    <row r="193" spans="1:17" ht="40.049999999999997" customHeight="1">
      <c r="A193" s="1">
        <v>173</v>
      </c>
      <c r="B193" s="38"/>
      <c r="C193" s="14"/>
      <c r="D193" s="14"/>
      <c r="E193" s="21"/>
      <c r="F193" s="39"/>
      <c r="G193" s="19">
        <v>1</v>
      </c>
      <c r="H193" s="18" t="s">
        <v>36</v>
      </c>
      <c r="I193" s="40"/>
      <c r="J193" s="39"/>
      <c r="K193" s="16"/>
      <c r="L193" s="41"/>
      <c r="M193" s="43"/>
      <c r="N193" s="44"/>
      <c r="O193" s="42"/>
      <c r="P193" t="str">
        <f t="shared" si="5"/>
        <v>検算</v>
      </c>
      <c r="Q193" s="13" t="str">
        <f t="shared" si="4"/>
        <v>OK or NG</v>
      </c>
    </row>
    <row r="194" spans="1:17" ht="40.049999999999997" customHeight="1">
      <c r="A194" s="1">
        <v>174</v>
      </c>
      <c r="B194" s="38"/>
      <c r="C194" s="14"/>
      <c r="D194" s="14"/>
      <c r="E194" s="21"/>
      <c r="F194" s="39"/>
      <c r="G194" s="19">
        <v>1</v>
      </c>
      <c r="H194" s="18" t="s">
        <v>36</v>
      </c>
      <c r="I194" s="40"/>
      <c r="J194" s="39"/>
      <c r="K194" s="16"/>
      <c r="L194" s="41"/>
      <c r="M194" s="43"/>
      <c r="N194" s="44"/>
      <c r="O194" s="42"/>
      <c r="P194" t="str">
        <f t="shared" si="5"/>
        <v>検算</v>
      </c>
      <c r="Q194" s="13" t="str">
        <f t="shared" si="4"/>
        <v>OK or NG</v>
      </c>
    </row>
    <row r="195" spans="1:17" ht="40.049999999999997" customHeight="1">
      <c r="A195" s="1">
        <v>175</v>
      </c>
      <c r="B195" s="38"/>
      <c r="C195" s="14"/>
      <c r="D195" s="14"/>
      <c r="E195" s="21"/>
      <c r="F195" s="39"/>
      <c r="G195" s="19">
        <v>1</v>
      </c>
      <c r="H195" s="18" t="s">
        <v>36</v>
      </c>
      <c r="I195" s="40"/>
      <c r="J195" s="39"/>
      <c r="K195" s="16"/>
      <c r="L195" s="41"/>
      <c r="M195" s="43"/>
      <c r="N195" s="44"/>
      <c r="O195" s="42"/>
      <c r="P195" t="str">
        <f t="shared" si="5"/>
        <v>検算</v>
      </c>
      <c r="Q195" s="13" t="str">
        <f t="shared" si="4"/>
        <v>OK or NG</v>
      </c>
    </row>
    <row r="196" spans="1:17" ht="40.049999999999997" customHeight="1">
      <c r="A196" s="1">
        <v>176</v>
      </c>
      <c r="B196" s="38"/>
      <c r="C196" s="14"/>
      <c r="D196" s="14"/>
      <c r="E196" s="21"/>
      <c r="F196" s="39"/>
      <c r="G196" s="19">
        <v>1</v>
      </c>
      <c r="H196" s="18" t="s">
        <v>36</v>
      </c>
      <c r="I196" s="40"/>
      <c r="J196" s="39"/>
      <c r="K196" s="16"/>
      <c r="L196" s="41"/>
      <c r="M196" s="43"/>
      <c r="N196" s="44"/>
      <c r="O196" s="42"/>
      <c r="P196" t="str">
        <f t="shared" si="5"/>
        <v>検算</v>
      </c>
      <c r="Q196" s="13" t="str">
        <f t="shared" si="4"/>
        <v>OK or NG</v>
      </c>
    </row>
    <row r="197" spans="1:17" ht="40.049999999999997" customHeight="1">
      <c r="A197" s="1">
        <v>177</v>
      </c>
      <c r="B197" s="38"/>
      <c r="C197" s="14"/>
      <c r="D197" s="14"/>
      <c r="E197" s="21"/>
      <c r="F197" s="39"/>
      <c r="G197" s="19">
        <v>1</v>
      </c>
      <c r="H197" s="18" t="s">
        <v>36</v>
      </c>
      <c r="I197" s="40"/>
      <c r="J197" s="39"/>
      <c r="K197" s="16"/>
      <c r="L197" s="41"/>
      <c r="M197" s="43"/>
      <c r="N197" s="44"/>
      <c r="O197" s="42"/>
      <c r="P197" t="str">
        <f t="shared" si="5"/>
        <v>検算</v>
      </c>
      <c r="Q197" s="13" t="str">
        <f t="shared" si="4"/>
        <v>OK or NG</v>
      </c>
    </row>
    <row r="198" spans="1:17" ht="40.049999999999997" customHeight="1">
      <c r="A198" s="1">
        <v>178</v>
      </c>
      <c r="B198" s="38"/>
      <c r="C198" s="14"/>
      <c r="D198" s="14"/>
      <c r="E198" s="21"/>
      <c r="F198" s="39"/>
      <c r="G198" s="19">
        <v>1</v>
      </c>
      <c r="H198" s="18" t="s">
        <v>36</v>
      </c>
      <c r="I198" s="40"/>
      <c r="J198" s="39"/>
      <c r="K198" s="16"/>
      <c r="L198" s="41"/>
      <c r="M198" s="43"/>
      <c r="N198" s="44"/>
      <c r="O198" s="42"/>
      <c r="P198" t="str">
        <f t="shared" si="5"/>
        <v>検算</v>
      </c>
      <c r="Q198" s="13" t="str">
        <f t="shared" si="4"/>
        <v>OK or NG</v>
      </c>
    </row>
    <row r="199" spans="1:17" ht="40.049999999999997" customHeight="1">
      <c r="A199" s="1">
        <v>179</v>
      </c>
      <c r="B199" s="38"/>
      <c r="C199" s="14"/>
      <c r="D199" s="14"/>
      <c r="E199" s="21"/>
      <c r="F199" s="39"/>
      <c r="G199" s="19">
        <v>1</v>
      </c>
      <c r="H199" s="18" t="s">
        <v>36</v>
      </c>
      <c r="I199" s="40"/>
      <c r="J199" s="39"/>
      <c r="K199" s="16"/>
      <c r="L199" s="41"/>
      <c r="M199" s="43"/>
      <c r="N199" s="44"/>
      <c r="O199" s="42"/>
      <c r="P199" t="str">
        <f t="shared" si="5"/>
        <v>検算</v>
      </c>
      <c r="Q199" s="13" t="str">
        <f t="shared" si="4"/>
        <v>OK or NG</v>
      </c>
    </row>
    <row r="200" spans="1:17" ht="40.049999999999997" customHeight="1">
      <c r="A200" s="1">
        <v>180</v>
      </c>
      <c r="B200" s="38"/>
      <c r="C200" s="14"/>
      <c r="D200" s="14"/>
      <c r="E200" s="21"/>
      <c r="F200" s="39"/>
      <c r="G200" s="19">
        <v>1</v>
      </c>
      <c r="H200" s="18" t="s">
        <v>36</v>
      </c>
      <c r="I200" s="40"/>
      <c r="J200" s="39"/>
      <c r="K200" s="16"/>
      <c r="L200" s="41"/>
      <c r="M200" s="43"/>
      <c r="N200" s="44"/>
      <c r="O200" s="42"/>
      <c r="P200" t="str">
        <f t="shared" si="5"/>
        <v>検算</v>
      </c>
      <c r="Q200" s="13" t="str">
        <f t="shared" si="4"/>
        <v>OK or NG</v>
      </c>
    </row>
    <row r="201" spans="1:17" ht="40.049999999999997" customHeight="1">
      <c r="A201" s="1">
        <v>181</v>
      </c>
      <c r="B201" s="37"/>
      <c r="C201" s="14"/>
      <c r="D201" s="14"/>
      <c r="E201" s="21"/>
      <c r="F201" s="39"/>
      <c r="G201" s="19">
        <v>1</v>
      </c>
      <c r="H201" s="18" t="s">
        <v>36</v>
      </c>
      <c r="I201" s="40"/>
      <c r="J201" s="39"/>
      <c r="K201" s="16"/>
      <c r="L201" s="41"/>
      <c r="M201" s="43"/>
      <c r="N201" s="44"/>
      <c r="O201" s="42"/>
      <c r="P201" t="str">
        <f t="shared" si="5"/>
        <v>検算</v>
      </c>
      <c r="Q201" s="13" t="str">
        <f t="shared" si="4"/>
        <v>OK or NG</v>
      </c>
    </row>
    <row r="202" spans="1:17" ht="40.049999999999997" customHeight="1">
      <c r="A202" s="1">
        <v>182</v>
      </c>
      <c r="B202" s="38"/>
      <c r="C202" s="14"/>
      <c r="D202" s="14"/>
      <c r="E202" s="21"/>
      <c r="F202" s="39"/>
      <c r="G202" s="19">
        <v>1</v>
      </c>
      <c r="H202" s="18" t="s">
        <v>36</v>
      </c>
      <c r="I202" s="40"/>
      <c r="J202" s="39"/>
      <c r="K202" s="16"/>
      <c r="L202" s="41"/>
      <c r="M202" s="43"/>
      <c r="N202" s="44"/>
      <c r="O202" s="42"/>
      <c r="P202" t="str">
        <f t="shared" si="5"/>
        <v>検算</v>
      </c>
      <c r="Q202" s="13" t="str">
        <f t="shared" si="4"/>
        <v>OK or NG</v>
      </c>
    </row>
    <row r="203" spans="1:17" ht="40.049999999999997" customHeight="1">
      <c r="A203" s="1">
        <v>183</v>
      </c>
      <c r="B203" s="38"/>
      <c r="C203" s="14"/>
      <c r="D203" s="14"/>
      <c r="E203" s="21"/>
      <c r="F203" s="39"/>
      <c r="G203" s="19">
        <v>1</v>
      </c>
      <c r="H203" s="18" t="s">
        <v>36</v>
      </c>
      <c r="I203" s="40"/>
      <c r="J203" s="39"/>
      <c r="K203" s="16"/>
      <c r="L203" s="41"/>
      <c r="M203" s="43"/>
      <c r="N203" s="44"/>
      <c r="O203" s="42"/>
      <c r="P203" t="str">
        <f t="shared" si="5"/>
        <v>検算</v>
      </c>
      <c r="Q203" s="13" t="str">
        <f t="shared" si="4"/>
        <v>OK or NG</v>
      </c>
    </row>
    <row r="204" spans="1:17" ht="40.049999999999997" customHeight="1">
      <c r="A204" s="1">
        <v>184</v>
      </c>
      <c r="B204" s="38"/>
      <c r="C204" s="14"/>
      <c r="D204" s="14"/>
      <c r="E204" s="21"/>
      <c r="F204" s="39"/>
      <c r="G204" s="19">
        <v>1</v>
      </c>
      <c r="H204" s="18" t="s">
        <v>36</v>
      </c>
      <c r="I204" s="40"/>
      <c r="J204" s="39"/>
      <c r="K204" s="16"/>
      <c r="L204" s="41"/>
      <c r="M204" s="43"/>
      <c r="N204" s="44"/>
      <c r="O204" s="42"/>
      <c r="P204" t="str">
        <f t="shared" si="5"/>
        <v>検算</v>
      </c>
      <c r="Q204" s="13" t="str">
        <f t="shared" si="4"/>
        <v>OK or NG</v>
      </c>
    </row>
    <row r="205" spans="1:17" ht="40.049999999999997" customHeight="1">
      <c r="A205" s="1">
        <v>185</v>
      </c>
      <c r="B205" s="38"/>
      <c r="C205" s="14"/>
      <c r="D205" s="14"/>
      <c r="E205" s="21"/>
      <c r="F205" s="39"/>
      <c r="G205" s="19">
        <v>1</v>
      </c>
      <c r="H205" s="18" t="s">
        <v>36</v>
      </c>
      <c r="I205" s="40"/>
      <c r="J205" s="39"/>
      <c r="K205" s="16"/>
      <c r="L205" s="41"/>
      <c r="M205" s="43"/>
      <c r="N205" s="44"/>
      <c r="O205" s="42"/>
      <c r="P205" t="str">
        <f t="shared" si="5"/>
        <v>検算</v>
      </c>
      <c r="Q205" s="13" t="str">
        <f t="shared" si="4"/>
        <v>OK or NG</v>
      </c>
    </row>
    <row r="206" spans="1:17" ht="40.049999999999997" customHeight="1">
      <c r="A206" s="1">
        <v>186</v>
      </c>
      <c r="B206" s="38"/>
      <c r="C206" s="14"/>
      <c r="D206" s="14"/>
      <c r="E206" s="21"/>
      <c r="F206" s="39"/>
      <c r="G206" s="19">
        <v>1</v>
      </c>
      <c r="H206" s="18" t="s">
        <v>36</v>
      </c>
      <c r="I206" s="40"/>
      <c r="J206" s="39"/>
      <c r="K206" s="16"/>
      <c r="L206" s="41"/>
      <c r="M206" s="43"/>
      <c r="N206" s="44"/>
      <c r="O206" s="42"/>
      <c r="P206" t="str">
        <f t="shared" si="5"/>
        <v>検算</v>
      </c>
      <c r="Q206" s="13" t="str">
        <f t="shared" si="4"/>
        <v>OK or NG</v>
      </c>
    </row>
    <row r="207" spans="1:17" ht="40.049999999999997" customHeight="1">
      <c r="A207" s="1">
        <v>187</v>
      </c>
      <c r="B207" s="38"/>
      <c r="C207" s="14"/>
      <c r="D207" s="14"/>
      <c r="E207" s="21"/>
      <c r="F207" s="39"/>
      <c r="G207" s="19">
        <v>1</v>
      </c>
      <c r="H207" s="18" t="s">
        <v>36</v>
      </c>
      <c r="I207" s="40"/>
      <c r="J207" s="39"/>
      <c r="K207" s="16"/>
      <c r="L207" s="41"/>
      <c r="M207" s="43"/>
      <c r="N207" s="44"/>
      <c r="O207" s="42"/>
      <c r="P207" t="str">
        <f t="shared" si="5"/>
        <v>検算</v>
      </c>
      <c r="Q207" s="13" t="str">
        <f t="shared" si="4"/>
        <v>OK or NG</v>
      </c>
    </row>
    <row r="208" spans="1:17" ht="40.049999999999997" customHeight="1">
      <c r="A208" s="1">
        <v>188</v>
      </c>
      <c r="B208" s="38"/>
      <c r="C208" s="14"/>
      <c r="D208" s="14"/>
      <c r="E208" s="21"/>
      <c r="F208" s="39"/>
      <c r="G208" s="19">
        <v>1</v>
      </c>
      <c r="H208" s="18" t="s">
        <v>36</v>
      </c>
      <c r="I208" s="40"/>
      <c r="J208" s="39"/>
      <c r="K208" s="16"/>
      <c r="L208" s="41"/>
      <c r="M208" s="43"/>
      <c r="N208" s="44"/>
      <c r="O208" s="42"/>
      <c r="P208" t="str">
        <f t="shared" si="5"/>
        <v>検算</v>
      </c>
      <c r="Q208" s="13" t="str">
        <f t="shared" si="4"/>
        <v>OK or NG</v>
      </c>
    </row>
    <row r="209" spans="1:17" ht="40.049999999999997" customHeight="1">
      <c r="A209" s="1">
        <v>189</v>
      </c>
      <c r="B209" s="38"/>
      <c r="C209" s="14"/>
      <c r="D209" s="14"/>
      <c r="E209" s="21"/>
      <c r="F209" s="39"/>
      <c r="G209" s="19">
        <v>1</v>
      </c>
      <c r="H209" s="18" t="s">
        <v>36</v>
      </c>
      <c r="I209" s="40"/>
      <c r="J209" s="39"/>
      <c r="K209" s="16"/>
      <c r="L209" s="41"/>
      <c r="M209" s="43"/>
      <c r="N209" s="44"/>
      <c r="O209" s="42"/>
      <c r="P209" t="str">
        <f t="shared" si="5"/>
        <v>検算</v>
      </c>
      <c r="Q209" s="13" t="str">
        <f t="shared" si="4"/>
        <v>OK or NG</v>
      </c>
    </row>
    <row r="210" spans="1:17" ht="40.049999999999997" customHeight="1">
      <c r="A210" s="1">
        <v>190</v>
      </c>
      <c r="B210" s="38"/>
      <c r="C210" s="14"/>
      <c r="D210" s="14"/>
      <c r="E210" s="21"/>
      <c r="F210" s="39"/>
      <c r="G210" s="19">
        <v>1</v>
      </c>
      <c r="H210" s="18" t="s">
        <v>36</v>
      </c>
      <c r="I210" s="40"/>
      <c r="J210" s="39"/>
      <c r="K210" s="16"/>
      <c r="L210" s="41"/>
      <c r="M210" s="43"/>
      <c r="N210" s="44"/>
      <c r="O210" s="42"/>
      <c r="P210" t="str">
        <f t="shared" si="5"/>
        <v>検算</v>
      </c>
      <c r="Q210" s="13" t="str">
        <f t="shared" si="4"/>
        <v>OK or NG</v>
      </c>
    </row>
    <row r="211" spans="1:17" ht="40.049999999999997" customHeight="1">
      <c r="A211" s="1">
        <v>191</v>
      </c>
      <c r="B211" s="37"/>
      <c r="C211" s="14"/>
      <c r="D211" s="14"/>
      <c r="E211" s="21"/>
      <c r="F211" s="39"/>
      <c r="G211" s="19">
        <v>1</v>
      </c>
      <c r="H211" s="18" t="s">
        <v>36</v>
      </c>
      <c r="I211" s="40"/>
      <c r="J211" s="39"/>
      <c r="K211" s="16"/>
      <c r="L211" s="41"/>
      <c r="M211" s="43"/>
      <c r="N211" s="44"/>
      <c r="O211" s="42"/>
      <c r="P211" t="str">
        <f t="shared" si="5"/>
        <v>検算</v>
      </c>
      <c r="Q211" s="13" t="str">
        <f t="shared" si="4"/>
        <v>OK or NG</v>
      </c>
    </row>
    <row r="212" spans="1:17" ht="40.049999999999997" customHeight="1">
      <c r="A212" s="1">
        <v>192</v>
      </c>
      <c r="B212" s="38"/>
      <c r="C212" s="14"/>
      <c r="D212" s="14"/>
      <c r="E212" s="21"/>
      <c r="F212" s="39"/>
      <c r="G212" s="19">
        <v>1</v>
      </c>
      <c r="H212" s="18" t="s">
        <v>36</v>
      </c>
      <c r="I212" s="40"/>
      <c r="J212" s="39"/>
      <c r="K212" s="16"/>
      <c r="L212" s="41"/>
      <c r="M212" s="43"/>
      <c r="N212" s="44"/>
      <c r="O212" s="42"/>
      <c r="P212" t="str">
        <f t="shared" si="5"/>
        <v>検算</v>
      </c>
      <c r="Q212" s="13" t="str">
        <f t="shared" si="4"/>
        <v>OK or NG</v>
      </c>
    </row>
    <row r="213" spans="1:17" ht="40.049999999999997" customHeight="1">
      <c r="A213" s="1">
        <v>193</v>
      </c>
      <c r="B213" s="38"/>
      <c r="C213" s="14"/>
      <c r="D213" s="14"/>
      <c r="E213" s="21"/>
      <c r="F213" s="39"/>
      <c r="G213" s="19">
        <v>1</v>
      </c>
      <c r="H213" s="18" t="s">
        <v>36</v>
      </c>
      <c r="I213" s="40"/>
      <c r="J213" s="39"/>
      <c r="K213" s="16"/>
      <c r="L213" s="41"/>
      <c r="M213" s="43"/>
      <c r="N213" s="44"/>
      <c r="O213" s="42"/>
      <c r="P213" t="str">
        <f t="shared" si="5"/>
        <v>検算</v>
      </c>
      <c r="Q213" s="13" t="str">
        <f t="shared" si="4"/>
        <v>OK or NG</v>
      </c>
    </row>
    <row r="214" spans="1:17" ht="40.049999999999997" customHeight="1">
      <c r="A214" s="1">
        <v>194</v>
      </c>
      <c r="B214" s="38"/>
      <c r="C214" s="14"/>
      <c r="D214" s="14"/>
      <c r="E214" s="21"/>
      <c r="F214" s="39"/>
      <c r="G214" s="19">
        <v>1</v>
      </c>
      <c r="H214" s="18" t="s">
        <v>36</v>
      </c>
      <c r="I214" s="40"/>
      <c r="J214" s="39"/>
      <c r="K214" s="16"/>
      <c r="L214" s="41"/>
      <c r="M214" s="43"/>
      <c r="N214" s="44"/>
      <c r="O214" s="42"/>
      <c r="P214" t="str">
        <f t="shared" si="5"/>
        <v>検算</v>
      </c>
      <c r="Q214" s="13" t="str">
        <f t="shared" ref="Q214:Q277" si="6">IF(J214="","OK or NG",IF(J214=P214,"OK","NG"))</f>
        <v>OK or NG</v>
      </c>
    </row>
    <row r="215" spans="1:17" ht="40.049999999999997" customHeight="1">
      <c r="A215" s="1">
        <v>195</v>
      </c>
      <c r="B215" s="38"/>
      <c r="C215" s="14"/>
      <c r="D215" s="14"/>
      <c r="E215" s="21"/>
      <c r="F215" s="39"/>
      <c r="G215" s="19">
        <v>1</v>
      </c>
      <c r="H215" s="18" t="s">
        <v>36</v>
      </c>
      <c r="I215" s="40"/>
      <c r="J215" s="39"/>
      <c r="K215" s="16"/>
      <c r="L215" s="41"/>
      <c r="M215" s="43"/>
      <c r="N215" s="44"/>
      <c r="O215" s="42"/>
      <c r="P215" t="str">
        <f t="shared" ref="P215:P278" si="7">IF(F215="","検算",ROUNDDOWN(F215/I215,0))</f>
        <v>検算</v>
      </c>
      <c r="Q215" s="13" t="str">
        <f t="shared" si="6"/>
        <v>OK or NG</v>
      </c>
    </row>
    <row r="216" spans="1:17" ht="40.049999999999997" customHeight="1">
      <c r="A216" s="1">
        <v>196</v>
      </c>
      <c r="B216" s="38"/>
      <c r="C216" s="14"/>
      <c r="D216" s="14"/>
      <c r="E216" s="21"/>
      <c r="F216" s="39"/>
      <c r="G216" s="19">
        <v>1</v>
      </c>
      <c r="H216" s="18" t="s">
        <v>36</v>
      </c>
      <c r="I216" s="40"/>
      <c r="J216" s="39"/>
      <c r="K216" s="16"/>
      <c r="L216" s="41"/>
      <c r="M216" s="43"/>
      <c r="N216" s="44"/>
      <c r="O216" s="42"/>
      <c r="P216" t="str">
        <f t="shared" si="7"/>
        <v>検算</v>
      </c>
      <c r="Q216" s="13" t="str">
        <f t="shared" si="6"/>
        <v>OK or NG</v>
      </c>
    </row>
    <row r="217" spans="1:17" ht="40.049999999999997" customHeight="1">
      <c r="A217" s="1">
        <v>197</v>
      </c>
      <c r="B217" s="38"/>
      <c r="C217" s="14"/>
      <c r="D217" s="14"/>
      <c r="E217" s="21"/>
      <c r="F217" s="39"/>
      <c r="G217" s="19">
        <v>1</v>
      </c>
      <c r="H217" s="18" t="s">
        <v>36</v>
      </c>
      <c r="I217" s="40"/>
      <c r="J217" s="39"/>
      <c r="K217" s="16"/>
      <c r="L217" s="41"/>
      <c r="M217" s="43"/>
      <c r="N217" s="44"/>
      <c r="O217" s="42"/>
      <c r="P217" t="str">
        <f t="shared" si="7"/>
        <v>検算</v>
      </c>
      <c r="Q217" s="13" t="str">
        <f t="shared" si="6"/>
        <v>OK or NG</v>
      </c>
    </row>
    <row r="218" spans="1:17" ht="40.049999999999997" customHeight="1">
      <c r="A218" s="1">
        <v>198</v>
      </c>
      <c r="B218" s="38"/>
      <c r="C218" s="14"/>
      <c r="D218" s="14"/>
      <c r="E218" s="21"/>
      <c r="F218" s="39"/>
      <c r="G218" s="19">
        <v>1</v>
      </c>
      <c r="H218" s="18" t="s">
        <v>36</v>
      </c>
      <c r="I218" s="40"/>
      <c r="J218" s="39"/>
      <c r="K218" s="16"/>
      <c r="L218" s="41"/>
      <c r="M218" s="43"/>
      <c r="N218" s="44"/>
      <c r="O218" s="42"/>
      <c r="P218" t="str">
        <f t="shared" si="7"/>
        <v>検算</v>
      </c>
      <c r="Q218" s="13" t="str">
        <f t="shared" si="6"/>
        <v>OK or NG</v>
      </c>
    </row>
    <row r="219" spans="1:17" ht="40.049999999999997" customHeight="1">
      <c r="A219" s="1">
        <v>199</v>
      </c>
      <c r="B219" s="38"/>
      <c r="C219" s="14"/>
      <c r="D219" s="14"/>
      <c r="E219" s="21"/>
      <c r="F219" s="39"/>
      <c r="G219" s="19">
        <v>1</v>
      </c>
      <c r="H219" s="18" t="s">
        <v>36</v>
      </c>
      <c r="I219" s="40"/>
      <c r="J219" s="39"/>
      <c r="K219" s="16"/>
      <c r="L219" s="41"/>
      <c r="M219" s="43"/>
      <c r="N219" s="44"/>
      <c r="O219" s="42"/>
      <c r="P219" t="str">
        <f t="shared" si="7"/>
        <v>検算</v>
      </c>
      <c r="Q219" s="13" t="str">
        <f t="shared" si="6"/>
        <v>OK or NG</v>
      </c>
    </row>
    <row r="220" spans="1:17" ht="40.049999999999997" customHeight="1">
      <c r="A220" s="1">
        <v>200</v>
      </c>
      <c r="B220" s="38"/>
      <c r="C220" s="14"/>
      <c r="D220" s="14"/>
      <c r="E220" s="21"/>
      <c r="F220" s="39"/>
      <c r="G220" s="19">
        <v>1</v>
      </c>
      <c r="H220" s="18" t="s">
        <v>36</v>
      </c>
      <c r="I220" s="40"/>
      <c r="J220" s="39"/>
      <c r="K220" s="16"/>
      <c r="L220" s="41"/>
      <c r="M220" s="43"/>
      <c r="N220" s="44"/>
      <c r="O220" s="42"/>
      <c r="P220" t="str">
        <f t="shared" si="7"/>
        <v>検算</v>
      </c>
      <c r="Q220" s="13" t="str">
        <f t="shared" si="6"/>
        <v>OK or NG</v>
      </c>
    </row>
    <row r="221" spans="1:17" ht="40.049999999999997" customHeight="1">
      <c r="A221" s="1">
        <v>201</v>
      </c>
      <c r="B221" s="37"/>
      <c r="C221" s="14"/>
      <c r="D221" s="14"/>
      <c r="E221" s="21"/>
      <c r="F221" s="39"/>
      <c r="G221" s="19">
        <v>1</v>
      </c>
      <c r="H221" s="18" t="s">
        <v>36</v>
      </c>
      <c r="I221" s="40"/>
      <c r="J221" s="39"/>
      <c r="K221" s="16"/>
      <c r="L221" s="41"/>
      <c r="M221" s="43"/>
      <c r="N221" s="44"/>
      <c r="O221" s="42"/>
      <c r="P221" t="str">
        <f t="shared" si="7"/>
        <v>検算</v>
      </c>
      <c r="Q221" s="13" t="str">
        <f t="shared" si="6"/>
        <v>OK or NG</v>
      </c>
    </row>
    <row r="222" spans="1:17" ht="40.049999999999997" customHeight="1">
      <c r="A222" s="1">
        <v>202</v>
      </c>
      <c r="B222" s="38"/>
      <c r="C222" s="14"/>
      <c r="D222" s="14"/>
      <c r="E222" s="21"/>
      <c r="F222" s="39"/>
      <c r="G222" s="19">
        <v>1</v>
      </c>
      <c r="H222" s="18" t="s">
        <v>36</v>
      </c>
      <c r="I222" s="40"/>
      <c r="J222" s="39"/>
      <c r="K222" s="16"/>
      <c r="L222" s="41"/>
      <c r="M222" s="43"/>
      <c r="N222" s="44"/>
      <c r="O222" s="42"/>
      <c r="P222" t="str">
        <f t="shared" si="7"/>
        <v>検算</v>
      </c>
      <c r="Q222" s="13" t="str">
        <f t="shared" si="6"/>
        <v>OK or NG</v>
      </c>
    </row>
    <row r="223" spans="1:17" ht="40.049999999999997" customHeight="1">
      <c r="A223" s="1">
        <v>203</v>
      </c>
      <c r="B223" s="38"/>
      <c r="C223" s="14"/>
      <c r="D223" s="14"/>
      <c r="E223" s="21"/>
      <c r="F223" s="39"/>
      <c r="G223" s="19">
        <v>1</v>
      </c>
      <c r="H223" s="18" t="s">
        <v>36</v>
      </c>
      <c r="I223" s="40"/>
      <c r="J223" s="39"/>
      <c r="K223" s="16"/>
      <c r="L223" s="41"/>
      <c r="M223" s="43"/>
      <c r="N223" s="44"/>
      <c r="O223" s="42"/>
      <c r="P223" t="str">
        <f t="shared" si="7"/>
        <v>検算</v>
      </c>
      <c r="Q223" s="13" t="str">
        <f t="shared" si="6"/>
        <v>OK or NG</v>
      </c>
    </row>
    <row r="224" spans="1:17" ht="40.049999999999997" customHeight="1">
      <c r="A224" s="1">
        <v>204</v>
      </c>
      <c r="B224" s="38"/>
      <c r="C224" s="14"/>
      <c r="D224" s="14"/>
      <c r="E224" s="21"/>
      <c r="F224" s="39"/>
      <c r="G224" s="19">
        <v>1</v>
      </c>
      <c r="H224" s="18" t="s">
        <v>36</v>
      </c>
      <c r="I224" s="40"/>
      <c r="J224" s="39"/>
      <c r="K224" s="16"/>
      <c r="L224" s="41"/>
      <c r="M224" s="43"/>
      <c r="N224" s="44"/>
      <c r="O224" s="42"/>
      <c r="P224" t="str">
        <f t="shared" si="7"/>
        <v>検算</v>
      </c>
      <c r="Q224" s="13" t="str">
        <f t="shared" si="6"/>
        <v>OK or NG</v>
      </c>
    </row>
    <row r="225" spans="1:17" ht="40.049999999999997" customHeight="1">
      <c r="A225" s="1">
        <v>205</v>
      </c>
      <c r="B225" s="38"/>
      <c r="C225" s="14"/>
      <c r="D225" s="14"/>
      <c r="E225" s="21"/>
      <c r="F225" s="39"/>
      <c r="G225" s="19">
        <v>1</v>
      </c>
      <c r="H225" s="18" t="s">
        <v>36</v>
      </c>
      <c r="I225" s="40"/>
      <c r="J225" s="39"/>
      <c r="K225" s="16"/>
      <c r="L225" s="41"/>
      <c r="M225" s="43"/>
      <c r="N225" s="44"/>
      <c r="O225" s="42"/>
      <c r="P225" t="str">
        <f t="shared" si="7"/>
        <v>検算</v>
      </c>
      <c r="Q225" s="13" t="str">
        <f t="shared" si="6"/>
        <v>OK or NG</v>
      </c>
    </row>
    <row r="226" spans="1:17" ht="40.049999999999997" customHeight="1">
      <c r="A226" s="1">
        <v>206</v>
      </c>
      <c r="B226" s="38"/>
      <c r="C226" s="14"/>
      <c r="D226" s="14"/>
      <c r="E226" s="21"/>
      <c r="F226" s="39"/>
      <c r="G226" s="19">
        <v>1</v>
      </c>
      <c r="H226" s="18" t="s">
        <v>36</v>
      </c>
      <c r="I226" s="40"/>
      <c r="J226" s="39"/>
      <c r="K226" s="16"/>
      <c r="L226" s="41"/>
      <c r="M226" s="43"/>
      <c r="N226" s="44"/>
      <c r="O226" s="42"/>
      <c r="P226" t="str">
        <f t="shared" si="7"/>
        <v>検算</v>
      </c>
      <c r="Q226" s="13" t="str">
        <f t="shared" si="6"/>
        <v>OK or NG</v>
      </c>
    </row>
    <row r="227" spans="1:17" ht="40.049999999999997" customHeight="1">
      <c r="A227" s="1">
        <v>207</v>
      </c>
      <c r="B227" s="38"/>
      <c r="C227" s="14"/>
      <c r="D227" s="14"/>
      <c r="E227" s="21"/>
      <c r="F227" s="39"/>
      <c r="G227" s="19">
        <v>1</v>
      </c>
      <c r="H227" s="18" t="s">
        <v>36</v>
      </c>
      <c r="I227" s="40"/>
      <c r="J227" s="39"/>
      <c r="K227" s="16"/>
      <c r="L227" s="41"/>
      <c r="M227" s="43"/>
      <c r="N227" s="44"/>
      <c r="O227" s="42"/>
      <c r="P227" t="str">
        <f t="shared" si="7"/>
        <v>検算</v>
      </c>
      <c r="Q227" s="13" t="str">
        <f t="shared" si="6"/>
        <v>OK or NG</v>
      </c>
    </row>
    <row r="228" spans="1:17" ht="40.049999999999997" customHeight="1">
      <c r="A228" s="1">
        <v>208</v>
      </c>
      <c r="B228" s="38"/>
      <c r="C228" s="14"/>
      <c r="D228" s="14"/>
      <c r="E228" s="21"/>
      <c r="F228" s="39"/>
      <c r="G228" s="19">
        <v>1</v>
      </c>
      <c r="H228" s="18" t="s">
        <v>36</v>
      </c>
      <c r="I228" s="40"/>
      <c r="J228" s="39"/>
      <c r="K228" s="16"/>
      <c r="L228" s="41"/>
      <c r="M228" s="43"/>
      <c r="N228" s="44"/>
      <c r="O228" s="42"/>
      <c r="P228" t="str">
        <f t="shared" si="7"/>
        <v>検算</v>
      </c>
      <c r="Q228" s="13" t="str">
        <f t="shared" si="6"/>
        <v>OK or NG</v>
      </c>
    </row>
    <row r="229" spans="1:17" ht="40.049999999999997" customHeight="1">
      <c r="A229" s="1">
        <v>209</v>
      </c>
      <c r="B229" s="38"/>
      <c r="C229" s="14"/>
      <c r="D229" s="14"/>
      <c r="E229" s="21"/>
      <c r="F229" s="39"/>
      <c r="G229" s="19">
        <v>1</v>
      </c>
      <c r="H229" s="18" t="s">
        <v>36</v>
      </c>
      <c r="I229" s="40"/>
      <c r="J229" s="39"/>
      <c r="K229" s="16"/>
      <c r="L229" s="41"/>
      <c r="M229" s="43"/>
      <c r="N229" s="44"/>
      <c r="O229" s="42"/>
      <c r="P229" t="str">
        <f t="shared" si="7"/>
        <v>検算</v>
      </c>
      <c r="Q229" s="13" t="str">
        <f t="shared" si="6"/>
        <v>OK or NG</v>
      </c>
    </row>
    <row r="230" spans="1:17" ht="40.049999999999997" customHeight="1">
      <c r="A230" s="1">
        <v>210</v>
      </c>
      <c r="B230" s="38"/>
      <c r="C230" s="14"/>
      <c r="D230" s="14"/>
      <c r="E230" s="21"/>
      <c r="F230" s="39"/>
      <c r="G230" s="19">
        <v>1</v>
      </c>
      <c r="H230" s="18" t="s">
        <v>36</v>
      </c>
      <c r="I230" s="40"/>
      <c r="J230" s="39"/>
      <c r="K230" s="16"/>
      <c r="L230" s="41"/>
      <c r="M230" s="43"/>
      <c r="N230" s="44"/>
      <c r="O230" s="42"/>
      <c r="P230" t="str">
        <f t="shared" si="7"/>
        <v>検算</v>
      </c>
      <c r="Q230" s="13" t="str">
        <f t="shared" si="6"/>
        <v>OK or NG</v>
      </c>
    </row>
    <row r="231" spans="1:17" ht="40.049999999999997" customHeight="1">
      <c r="A231" s="1">
        <v>211</v>
      </c>
      <c r="B231" s="37"/>
      <c r="C231" s="14"/>
      <c r="D231" s="14"/>
      <c r="E231" s="21"/>
      <c r="F231" s="39"/>
      <c r="G231" s="19">
        <v>1</v>
      </c>
      <c r="H231" s="18" t="s">
        <v>36</v>
      </c>
      <c r="I231" s="40"/>
      <c r="J231" s="39"/>
      <c r="K231" s="16"/>
      <c r="L231" s="41"/>
      <c r="M231" s="43"/>
      <c r="N231" s="44"/>
      <c r="O231" s="42"/>
      <c r="P231" t="str">
        <f t="shared" si="7"/>
        <v>検算</v>
      </c>
      <c r="Q231" s="13" t="str">
        <f t="shared" si="6"/>
        <v>OK or NG</v>
      </c>
    </row>
    <row r="232" spans="1:17" ht="40.049999999999997" customHeight="1">
      <c r="A232" s="1">
        <v>212</v>
      </c>
      <c r="B232" s="38"/>
      <c r="C232" s="14"/>
      <c r="D232" s="14"/>
      <c r="E232" s="21"/>
      <c r="F232" s="39"/>
      <c r="G232" s="19">
        <v>1</v>
      </c>
      <c r="H232" s="18" t="s">
        <v>36</v>
      </c>
      <c r="I232" s="40"/>
      <c r="J232" s="39"/>
      <c r="K232" s="16"/>
      <c r="L232" s="41"/>
      <c r="M232" s="43"/>
      <c r="N232" s="44"/>
      <c r="O232" s="42"/>
      <c r="P232" t="str">
        <f t="shared" si="7"/>
        <v>検算</v>
      </c>
      <c r="Q232" s="13" t="str">
        <f t="shared" si="6"/>
        <v>OK or NG</v>
      </c>
    </row>
    <row r="233" spans="1:17" ht="40.049999999999997" customHeight="1">
      <c r="A233" s="1">
        <v>213</v>
      </c>
      <c r="B233" s="38"/>
      <c r="C233" s="14"/>
      <c r="D233" s="14"/>
      <c r="E233" s="21"/>
      <c r="F233" s="39"/>
      <c r="G233" s="19">
        <v>1</v>
      </c>
      <c r="H233" s="18" t="s">
        <v>36</v>
      </c>
      <c r="I233" s="40"/>
      <c r="J233" s="39"/>
      <c r="K233" s="16"/>
      <c r="L233" s="41"/>
      <c r="M233" s="43"/>
      <c r="N233" s="44"/>
      <c r="O233" s="42"/>
      <c r="P233" t="str">
        <f t="shared" si="7"/>
        <v>検算</v>
      </c>
      <c r="Q233" s="13" t="str">
        <f t="shared" si="6"/>
        <v>OK or NG</v>
      </c>
    </row>
    <row r="234" spans="1:17" ht="40.049999999999997" customHeight="1">
      <c r="A234" s="1">
        <v>214</v>
      </c>
      <c r="B234" s="38"/>
      <c r="C234" s="14"/>
      <c r="D234" s="14"/>
      <c r="E234" s="21"/>
      <c r="F234" s="39"/>
      <c r="G234" s="19">
        <v>1</v>
      </c>
      <c r="H234" s="18" t="s">
        <v>36</v>
      </c>
      <c r="I234" s="40"/>
      <c r="J234" s="39"/>
      <c r="K234" s="16"/>
      <c r="L234" s="41"/>
      <c r="M234" s="43"/>
      <c r="N234" s="44"/>
      <c r="O234" s="42"/>
      <c r="P234" t="str">
        <f t="shared" si="7"/>
        <v>検算</v>
      </c>
      <c r="Q234" s="13" t="str">
        <f t="shared" si="6"/>
        <v>OK or NG</v>
      </c>
    </row>
    <row r="235" spans="1:17" ht="40.049999999999997" customHeight="1">
      <c r="A235" s="1">
        <v>215</v>
      </c>
      <c r="B235" s="38"/>
      <c r="C235" s="14"/>
      <c r="D235" s="14"/>
      <c r="E235" s="21"/>
      <c r="F235" s="39"/>
      <c r="G235" s="19">
        <v>1</v>
      </c>
      <c r="H235" s="18" t="s">
        <v>36</v>
      </c>
      <c r="I235" s="40"/>
      <c r="J235" s="39"/>
      <c r="K235" s="16"/>
      <c r="L235" s="41"/>
      <c r="M235" s="43"/>
      <c r="N235" s="44"/>
      <c r="O235" s="42"/>
      <c r="P235" t="str">
        <f t="shared" si="7"/>
        <v>検算</v>
      </c>
      <c r="Q235" s="13" t="str">
        <f t="shared" si="6"/>
        <v>OK or NG</v>
      </c>
    </row>
    <row r="236" spans="1:17" ht="40.049999999999997" customHeight="1">
      <c r="A236" s="1">
        <v>216</v>
      </c>
      <c r="B236" s="38"/>
      <c r="C236" s="14"/>
      <c r="D236" s="14"/>
      <c r="E236" s="21"/>
      <c r="F236" s="39"/>
      <c r="G236" s="19">
        <v>1</v>
      </c>
      <c r="H236" s="18" t="s">
        <v>36</v>
      </c>
      <c r="I236" s="40"/>
      <c r="J236" s="39"/>
      <c r="K236" s="16"/>
      <c r="L236" s="41"/>
      <c r="M236" s="43"/>
      <c r="N236" s="44"/>
      <c r="O236" s="42"/>
      <c r="P236" t="str">
        <f t="shared" si="7"/>
        <v>検算</v>
      </c>
      <c r="Q236" s="13" t="str">
        <f t="shared" si="6"/>
        <v>OK or NG</v>
      </c>
    </row>
    <row r="237" spans="1:17" ht="40.049999999999997" customHeight="1">
      <c r="A237" s="1">
        <v>217</v>
      </c>
      <c r="B237" s="38"/>
      <c r="C237" s="14"/>
      <c r="D237" s="14"/>
      <c r="E237" s="21"/>
      <c r="F237" s="39"/>
      <c r="G237" s="19">
        <v>1</v>
      </c>
      <c r="H237" s="18" t="s">
        <v>36</v>
      </c>
      <c r="I237" s="40"/>
      <c r="J237" s="39"/>
      <c r="K237" s="16"/>
      <c r="L237" s="41"/>
      <c r="M237" s="43"/>
      <c r="N237" s="44"/>
      <c r="O237" s="42"/>
      <c r="P237" t="str">
        <f t="shared" si="7"/>
        <v>検算</v>
      </c>
      <c r="Q237" s="13" t="str">
        <f t="shared" si="6"/>
        <v>OK or NG</v>
      </c>
    </row>
    <row r="238" spans="1:17" ht="40.049999999999997" customHeight="1">
      <c r="A238" s="1">
        <v>218</v>
      </c>
      <c r="B238" s="38"/>
      <c r="C238" s="14"/>
      <c r="D238" s="14"/>
      <c r="E238" s="21"/>
      <c r="F238" s="39"/>
      <c r="G238" s="19">
        <v>1</v>
      </c>
      <c r="H238" s="18" t="s">
        <v>36</v>
      </c>
      <c r="I238" s="40"/>
      <c r="J238" s="39"/>
      <c r="K238" s="16"/>
      <c r="L238" s="41"/>
      <c r="M238" s="43"/>
      <c r="N238" s="44"/>
      <c r="O238" s="42"/>
      <c r="P238" t="str">
        <f t="shared" si="7"/>
        <v>検算</v>
      </c>
      <c r="Q238" s="13" t="str">
        <f t="shared" si="6"/>
        <v>OK or NG</v>
      </c>
    </row>
    <row r="239" spans="1:17" ht="40.049999999999997" customHeight="1">
      <c r="A239" s="1">
        <v>219</v>
      </c>
      <c r="B239" s="38"/>
      <c r="C239" s="14"/>
      <c r="D239" s="14"/>
      <c r="E239" s="21"/>
      <c r="F239" s="39"/>
      <c r="G239" s="19">
        <v>1</v>
      </c>
      <c r="H239" s="18" t="s">
        <v>36</v>
      </c>
      <c r="I239" s="40"/>
      <c r="J239" s="39"/>
      <c r="K239" s="16"/>
      <c r="L239" s="41"/>
      <c r="M239" s="43"/>
      <c r="N239" s="44"/>
      <c r="O239" s="42"/>
      <c r="P239" t="str">
        <f t="shared" si="7"/>
        <v>検算</v>
      </c>
      <c r="Q239" s="13" t="str">
        <f t="shared" si="6"/>
        <v>OK or NG</v>
      </c>
    </row>
    <row r="240" spans="1:17" ht="40.049999999999997" customHeight="1">
      <c r="A240" s="1">
        <v>220</v>
      </c>
      <c r="B240" s="38"/>
      <c r="C240" s="14"/>
      <c r="D240" s="14"/>
      <c r="E240" s="21"/>
      <c r="F240" s="39"/>
      <c r="G240" s="19">
        <v>1</v>
      </c>
      <c r="H240" s="18" t="s">
        <v>36</v>
      </c>
      <c r="I240" s="40"/>
      <c r="J240" s="39"/>
      <c r="K240" s="16"/>
      <c r="L240" s="41"/>
      <c r="M240" s="43"/>
      <c r="N240" s="44"/>
      <c r="O240" s="42"/>
      <c r="P240" t="str">
        <f t="shared" si="7"/>
        <v>検算</v>
      </c>
      <c r="Q240" s="13" t="str">
        <f t="shared" si="6"/>
        <v>OK or NG</v>
      </c>
    </row>
    <row r="241" spans="1:17" ht="40.049999999999997" customHeight="1">
      <c r="A241" s="1">
        <v>221</v>
      </c>
      <c r="B241" s="37"/>
      <c r="C241" s="14"/>
      <c r="D241" s="14"/>
      <c r="E241" s="21"/>
      <c r="F241" s="39"/>
      <c r="G241" s="19">
        <v>1</v>
      </c>
      <c r="H241" s="18" t="s">
        <v>36</v>
      </c>
      <c r="I241" s="40"/>
      <c r="J241" s="39"/>
      <c r="K241" s="16"/>
      <c r="L241" s="41"/>
      <c r="M241" s="43"/>
      <c r="N241" s="44"/>
      <c r="O241" s="42"/>
      <c r="P241" t="str">
        <f t="shared" si="7"/>
        <v>検算</v>
      </c>
      <c r="Q241" s="13" t="str">
        <f t="shared" si="6"/>
        <v>OK or NG</v>
      </c>
    </row>
    <row r="242" spans="1:17" ht="40.049999999999997" customHeight="1">
      <c r="A242" s="1">
        <v>222</v>
      </c>
      <c r="B242" s="38"/>
      <c r="C242" s="14"/>
      <c r="D242" s="14"/>
      <c r="E242" s="21"/>
      <c r="F242" s="39"/>
      <c r="G242" s="19">
        <v>1</v>
      </c>
      <c r="H242" s="18" t="s">
        <v>36</v>
      </c>
      <c r="I242" s="40"/>
      <c r="J242" s="39"/>
      <c r="K242" s="16"/>
      <c r="L242" s="41"/>
      <c r="M242" s="43"/>
      <c r="N242" s="44"/>
      <c r="O242" s="42"/>
      <c r="P242" t="str">
        <f t="shared" si="7"/>
        <v>検算</v>
      </c>
      <c r="Q242" s="13" t="str">
        <f t="shared" si="6"/>
        <v>OK or NG</v>
      </c>
    </row>
    <row r="243" spans="1:17" ht="40.049999999999997" customHeight="1">
      <c r="A243" s="1">
        <v>223</v>
      </c>
      <c r="B243" s="38"/>
      <c r="C243" s="14"/>
      <c r="D243" s="14"/>
      <c r="E243" s="21"/>
      <c r="F243" s="39"/>
      <c r="G243" s="19">
        <v>1</v>
      </c>
      <c r="H243" s="18" t="s">
        <v>36</v>
      </c>
      <c r="I243" s="40"/>
      <c r="J243" s="39"/>
      <c r="K243" s="16"/>
      <c r="L243" s="41"/>
      <c r="M243" s="43"/>
      <c r="N243" s="44"/>
      <c r="O243" s="42"/>
      <c r="P243" t="str">
        <f t="shared" si="7"/>
        <v>検算</v>
      </c>
      <c r="Q243" s="13" t="str">
        <f t="shared" si="6"/>
        <v>OK or NG</v>
      </c>
    </row>
    <row r="244" spans="1:17" ht="40.049999999999997" customHeight="1">
      <c r="A244" s="1">
        <v>224</v>
      </c>
      <c r="B244" s="38"/>
      <c r="C244" s="14"/>
      <c r="D244" s="14"/>
      <c r="E244" s="21"/>
      <c r="F244" s="39"/>
      <c r="G244" s="19">
        <v>1</v>
      </c>
      <c r="H244" s="18" t="s">
        <v>36</v>
      </c>
      <c r="I244" s="40"/>
      <c r="J244" s="39"/>
      <c r="K244" s="16"/>
      <c r="L244" s="41"/>
      <c r="M244" s="43"/>
      <c r="N244" s="44"/>
      <c r="O244" s="42"/>
      <c r="P244" t="str">
        <f t="shared" si="7"/>
        <v>検算</v>
      </c>
      <c r="Q244" s="13" t="str">
        <f t="shared" si="6"/>
        <v>OK or NG</v>
      </c>
    </row>
    <row r="245" spans="1:17" ht="40.049999999999997" customHeight="1">
      <c r="A245" s="1">
        <v>225</v>
      </c>
      <c r="B245" s="38"/>
      <c r="C245" s="14"/>
      <c r="D245" s="14"/>
      <c r="E245" s="21"/>
      <c r="F245" s="39"/>
      <c r="G245" s="19">
        <v>1</v>
      </c>
      <c r="H245" s="18" t="s">
        <v>36</v>
      </c>
      <c r="I245" s="40"/>
      <c r="J245" s="39"/>
      <c r="K245" s="16"/>
      <c r="L245" s="41"/>
      <c r="M245" s="43"/>
      <c r="N245" s="44"/>
      <c r="O245" s="42"/>
      <c r="P245" t="str">
        <f t="shared" si="7"/>
        <v>検算</v>
      </c>
      <c r="Q245" s="13" t="str">
        <f t="shared" si="6"/>
        <v>OK or NG</v>
      </c>
    </row>
    <row r="246" spans="1:17" ht="40.049999999999997" customHeight="1">
      <c r="A246" s="1">
        <v>226</v>
      </c>
      <c r="B246" s="38"/>
      <c r="C246" s="14"/>
      <c r="D246" s="14"/>
      <c r="E246" s="21"/>
      <c r="F246" s="39"/>
      <c r="G246" s="19">
        <v>1</v>
      </c>
      <c r="H246" s="18" t="s">
        <v>36</v>
      </c>
      <c r="I246" s="40"/>
      <c r="J246" s="39"/>
      <c r="K246" s="16"/>
      <c r="L246" s="41"/>
      <c r="M246" s="43"/>
      <c r="N246" s="44"/>
      <c r="O246" s="42"/>
      <c r="P246" t="str">
        <f t="shared" si="7"/>
        <v>検算</v>
      </c>
      <c r="Q246" s="13" t="str">
        <f t="shared" si="6"/>
        <v>OK or NG</v>
      </c>
    </row>
    <row r="247" spans="1:17" ht="40.049999999999997" customHeight="1">
      <c r="A247" s="1">
        <v>227</v>
      </c>
      <c r="B247" s="38"/>
      <c r="C247" s="14"/>
      <c r="D247" s="14"/>
      <c r="E247" s="21"/>
      <c r="F247" s="39"/>
      <c r="G247" s="19">
        <v>1</v>
      </c>
      <c r="H247" s="18" t="s">
        <v>36</v>
      </c>
      <c r="I247" s="40"/>
      <c r="J247" s="39"/>
      <c r="K247" s="16"/>
      <c r="L247" s="41"/>
      <c r="M247" s="43"/>
      <c r="N247" s="44"/>
      <c r="O247" s="42"/>
      <c r="P247" t="str">
        <f t="shared" si="7"/>
        <v>検算</v>
      </c>
      <c r="Q247" s="13" t="str">
        <f t="shared" si="6"/>
        <v>OK or NG</v>
      </c>
    </row>
    <row r="248" spans="1:17" ht="40.049999999999997" customHeight="1">
      <c r="A248" s="1">
        <v>228</v>
      </c>
      <c r="B248" s="38"/>
      <c r="C248" s="14"/>
      <c r="D248" s="14"/>
      <c r="E248" s="21"/>
      <c r="F248" s="39"/>
      <c r="G248" s="19">
        <v>1</v>
      </c>
      <c r="H248" s="18" t="s">
        <v>36</v>
      </c>
      <c r="I248" s="40"/>
      <c r="J248" s="39"/>
      <c r="K248" s="16"/>
      <c r="L248" s="41"/>
      <c r="M248" s="43"/>
      <c r="N248" s="44"/>
      <c r="O248" s="42"/>
      <c r="P248" t="str">
        <f t="shared" si="7"/>
        <v>検算</v>
      </c>
      <c r="Q248" s="13" t="str">
        <f t="shared" si="6"/>
        <v>OK or NG</v>
      </c>
    </row>
    <row r="249" spans="1:17" ht="40.049999999999997" customHeight="1">
      <c r="A249" s="1">
        <v>229</v>
      </c>
      <c r="B249" s="38"/>
      <c r="C249" s="14"/>
      <c r="D249" s="14"/>
      <c r="E249" s="21"/>
      <c r="F249" s="39"/>
      <c r="G249" s="19">
        <v>1</v>
      </c>
      <c r="H249" s="18" t="s">
        <v>36</v>
      </c>
      <c r="I249" s="40"/>
      <c r="J249" s="39"/>
      <c r="K249" s="16"/>
      <c r="L249" s="41"/>
      <c r="M249" s="43"/>
      <c r="N249" s="44"/>
      <c r="O249" s="42"/>
      <c r="P249" t="str">
        <f t="shared" si="7"/>
        <v>検算</v>
      </c>
      <c r="Q249" s="13" t="str">
        <f t="shared" si="6"/>
        <v>OK or NG</v>
      </c>
    </row>
    <row r="250" spans="1:17" ht="40.049999999999997" customHeight="1">
      <c r="A250" s="1">
        <v>230</v>
      </c>
      <c r="B250" s="38"/>
      <c r="C250" s="14"/>
      <c r="D250" s="14"/>
      <c r="E250" s="21"/>
      <c r="F250" s="39"/>
      <c r="G250" s="19">
        <v>1</v>
      </c>
      <c r="H250" s="18" t="s">
        <v>36</v>
      </c>
      <c r="I250" s="40"/>
      <c r="J250" s="39"/>
      <c r="K250" s="16"/>
      <c r="L250" s="41"/>
      <c r="M250" s="43"/>
      <c r="N250" s="44"/>
      <c r="O250" s="42"/>
      <c r="P250" t="str">
        <f t="shared" si="7"/>
        <v>検算</v>
      </c>
      <c r="Q250" s="13" t="str">
        <f t="shared" si="6"/>
        <v>OK or NG</v>
      </c>
    </row>
    <row r="251" spans="1:17" ht="40.049999999999997" customHeight="1">
      <c r="A251" s="1">
        <v>231</v>
      </c>
      <c r="B251" s="37"/>
      <c r="C251" s="14"/>
      <c r="D251" s="14"/>
      <c r="E251" s="21"/>
      <c r="F251" s="39"/>
      <c r="G251" s="19">
        <v>1</v>
      </c>
      <c r="H251" s="18" t="s">
        <v>36</v>
      </c>
      <c r="I251" s="40"/>
      <c r="J251" s="39"/>
      <c r="K251" s="16"/>
      <c r="L251" s="41"/>
      <c r="M251" s="43"/>
      <c r="N251" s="44"/>
      <c r="O251" s="42"/>
      <c r="P251" t="str">
        <f t="shared" si="7"/>
        <v>検算</v>
      </c>
      <c r="Q251" s="13" t="str">
        <f t="shared" si="6"/>
        <v>OK or NG</v>
      </c>
    </row>
    <row r="252" spans="1:17" ht="40.049999999999997" customHeight="1">
      <c r="A252" s="1">
        <v>232</v>
      </c>
      <c r="B252" s="38"/>
      <c r="C252" s="14"/>
      <c r="D252" s="14"/>
      <c r="E252" s="21"/>
      <c r="F252" s="39"/>
      <c r="G252" s="19">
        <v>1</v>
      </c>
      <c r="H252" s="18" t="s">
        <v>36</v>
      </c>
      <c r="I252" s="40"/>
      <c r="J252" s="39"/>
      <c r="K252" s="16"/>
      <c r="L252" s="41"/>
      <c r="M252" s="43"/>
      <c r="N252" s="44"/>
      <c r="O252" s="42"/>
      <c r="P252" t="str">
        <f t="shared" si="7"/>
        <v>検算</v>
      </c>
      <c r="Q252" s="13" t="str">
        <f t="shared" si="6"/>
        <v>OK or NG</v>
      </c>
    </row>
    <row r="253" spans="1:17" ht="40.049999999999997" customHeight="1">
      <c r="A253" s="1">
        <v>233</v>
      </c>
      <c r="B253" s="38"/>
      <c r="C253" s="14"/>
      <c r="D253" s="14"/>
      <c r="E253" s="21"/>
      <c r="F253" s="39"/>
      <c r="G253" s="19">
        <v>1</v>
      </c>
      <c r="H253" s="18" t="s">
        <v>36</v>
      </c>
      <c r="I253" s="40"/>
      <c r="J253" s="39"/>
      <c r="K253" s="16"/>
      <c r="L253" s="41"/>
      <c r="M253" s="43"/>
      <c r="N253" s="44"/>
      <c r="O253" s="42"/>
      <c r="P253" t="str">
        <f t="shared" si="7"/>
        <v>検算</v>
      </c>
      <c r="Q253" s="13" t="str">
        <f t="shared" si="6"/>
        <v>OK or NG</v>
      </c>
    </row>
    <row r="254" spans="1:17" ht="40.049999999999997" customHeight="1">
      <c r="A254" s="1">
        <v>234</v>
      </c>
      <c r="B254" s="38"/>
      <c r="C254" s="14"/>
      <c r="D254" s="14"/>
      <c r="E254" s="21"/>
      <c r="F254" s="39"/>
      <c r="G254" s="19">
        <v>1</v>
      </c>
      <c r="H254" s="18" t="s">
        <v>36</v>
      </c>
      <c r="I254" s="40"/>
      <c r="J254" s="39"/>
      <c r="K254" s="16"/>
      <c r="L254" s="41"/>
      <c r="M254" s="43"/>
      <c r="N254" s="44"/>
      <c r="O254" s="42"/>
      <c r="P254" t="str">
        <f t="shared" si="7"/>
        <v>検算</v>
      </c>
      <c r="Q254" s="13" t="str">
        <f t="shared" si="6"/>
        <v>OK or NG</v>
      </c>
    </row>
    <row r="255" spans="1:17" ht="40.049999999999997" customHeight="1">
      <c r="A255" s="1">
        <v>235</v>
      </c>
      <c r="B255" s="38"/>
      <c r="C255" s="14"/>
      <c r="D255" s="14"/>
      <c r="E255" s="21"/>
      <c r="F255" s="39"/>
      <c r="G255" s="19">
        <v>1</v>
      </c>
      <c r="H255" s="18" t="s">
        <v>36</v>
      </c>
      <c r="I255" s="40"/>
      <c r="J255" s="39"/>
      <c r="K255" s="16"/>
      <c r="L255" s="41"/>
      <c r="M255" s="43"/>
      <c r="N255" s="44"/>
      <c r="O255" s="42"/>
      <c r="P255" t="str">
        <f t="shared" si="7"/>
        <v>検算</v>
      </c>
      <c r="Q255" s="13" t="str">
        <f t="shared" si="6"/>
        <v>OK or NG</v>
      </c>
    </row>
    <row r="256" spans="1:17" ht="40.049999999999997" customHeight="1">
      <c r="A256" s="1">
        <v>236</v>
      </c>
      <c r="B256" s="38"/>
      <c r="C256" s="14"/>
      <c r="D256" s="14"/>
      <c r="E256" s="21"/>
      <c r="F256" s="39"/>
      <c r="G256" s="19">
        <v>1</v>
      </c>
      <c r="H256" s="18" t="s">
        <v>36</v>
      </c>
      <c r="I256" s="40"/>
      <c r="J256" s="39"/>
      <c r="K256" s="16"/>
      <c r="L256" s="41"/>
      <c r="M256" s="43"/>
      <c r="N256" s="44"/>
      <c r="O256" s="42"/>
      <c r="P256" t="str">
        <f t="shared" si="7"/>
        <v>検算</v>
      </c>
      <c r="Q256" s="13" t="str">
        <f t="shared" si="6"/>
        <v>OK or NG</v>
      </c>
    </row>
    <row r="257" spans="1:17" ht="40.049999999999997" customHeight="1">
      <c r="A257" s="1">
        <v>237</v>
      </c>
      <c r="B257" s="38"/>
      <c r="C257" s="14"/>
      <c r="D257" s="14"/>
      <c r="E257" s="21"/>
      <c r="F257" s="39"/>
      <c r="G257" s="19">
        <v>1</v>
      </c>
      <c r="H257" s="18" t="s">
        <v>36</v>
      </c>
      <c r="I257" s="40"/>
      <c r="J257" s="39"/>
      <c r="K257" s="16"/>
      <c r="L257" s="41"/>
      <c r="M257" s="43"/>
      <c r="N257" s="44"/>
      <c r="O257" s="42"/>
      <c r="P257" t="str">
        <f t="shared" si="7"/>
        <v>検算</v>
      </c>
      <c r="Q257" s="13" t="str">
        <f t="shared" si="6"/>
        <v>OK or NG</v>
      </c>
    </row>
    <row r="258" spans="1:17" ht="40.049999999999997" customHeight="1">
      <c r="A258" s="1">
        <v>238</v>
      </c>
      <c r="B258" s="38"/>
      <c r="C258" s="14"/>
      <c r="D258" s="14"/>
      <c r="E258" s="21"/>
      <c r="F258" s="39"/>
      <c r="G258" s="19">
        <v>1</v>
      </c>
      <c r="H258" s="18" t="s">
        <v>36</v>
      </c>
      <c r="I258" s="40"/>
      <c r="J258" s="39"/>
      <c r="K258" s="16"/>
      <c r="L258" s="41"/>
      <c r="M258" s="43"/>
      <c r="N258" s="44"/>
      <c r="O258" s="42"/>
      <c r="P258" t="str">
        <f t="shared" si="7"/>
        <v>検算</v>
      </c>
      <c r="Q258" s="13" t="str">
        <f t="shared" si="6"/>
        <v>OK or NG</v>
      </c>
    </row>
    <row r="259" spans="1:17" ht="40.049999999999997" customHeight="1">
      <c r="A259" s="1">
        <v>239</v>
      </c>
      <c r="B259" s="38"/>
      <c r="C259" s="14"/>
      <c r="D259" s="14"/>
      <c r="E259" s="21"/>
      <c r="F259" s="39"/>
      <c r="G259" s="19">
        <v>1</v>
      </c>
      <c r="H259" s="18" t="s">
        <v>36</v>
      </c>
      <c r="I259" s="40"/>
      <c r="J259" s="39"/>
      <c r="K259" s="16"/>
      <c r="L259" s="41"/>
      <c r="M259" s="43"/>
      <c r="N259" s="44"/>
      <c r="O259" s="42"/>
      <c r="P259" t="str">
        <f t="shared" si="7"/>
        <v>検算</v>
      </c>
      <c r="Q259" s="13" t="str">
        <f t="shared" si="6"/>
        <v>OK or NG</v>
      </c>
    </row>
    <row r="260" spans="1:17" ht="40.049999999999997" customHeight="1">
      <c r="A260" s="1">
        <v>240</v>
      </c>
      <c r="B260" s="38"/>
      <c r="C260" s="14"/>
      <c r="D260" s="14"/>
      <c r="E260" s="21"/>
      <c r="F260" s="39"/>
      <c r="G260" s="19">
        <v>1</v>
      </c>
      <c r="H260" s="18" t="s">
        <v>36</v>
      </c>
      <c r="I260" s="40"/>
      <c r="J260" s="39"/>
      <c r="K260" s="16"/>
      <c r="L260" s="41"/>
      <c r="M260" s="43"/>
      <c r="N260" s="44"/>
      <c r="O260" s="42"/>
      <c r="P260" t="str">
        <f t="shared" si="7"/>
        <v>検算</v>
      </c>
      <c r="Q260" s="13" t="str">
        <f t="shared" si="6"/>
        <v>OK or NG</v>
      </c>
    </row>
    <row r="261" spans="1:17" ht="40.049999999999997" customHeight="1">
      <c r="A261" s="1">
        <v>241</v>
      </c>
      <c r="B261" s="37"/>
      <c r="C261" s="14"/>
      <c r="D261" s="14"/>
      <c r="E261" s="21"/>
      <c r="F261" s="39"/>
      <c r="G261" s="19">
        <v>1</v>
      </c>
      <c r="H261" s="18" t="s">
        <v>36</v>
      </c>
      <c r="I261" s="40"/>
      <c r="J261" s="39"/>
      <c r="K261" s="16"/>
      <c r="L261" s="41"/>
      <c r="M261" s="43"/>
      <c r="N261" s="44"/>
      <c r="O261" s="42"/>
      <c r="P261" t="str">
        <f t="shared" si="7"/>
        <v>検算</v>
      </c>
      <c r="Q261" s="13" t="str">
        <f t="shared" si="6"/>
        <v>OK or NG</v>
      </c>
    </row>
    <row r="262" spans="1:17" ht="40.049999999999997" customHeight="1">
      <c r="A262" s="1">
        <v>242</v>
      </c>
      <c r="B262" s="38"/>
      <c r="C262" s="14"/>
      <c r="D262" s="14"/>
      <c r="E262" s="21"/>
      <c r="F262" s="39"/>
      <c r="G262" s="19">
        <v>1</v>
      </c>
      <c r="H262" s="18" t="s">
        <v>36</v>
      </c>
      <c r="I262" s="40"/>
      <c r="J262" s="39"/>
      <c r="K262" s="16"/>
      <c r="L262" s="41"/>
      <c r="M262" s="43"/>
      <c r="N262" s="44"/>
      <c r="O262" s="42"/>
      <c r="P262" t="str">
        <f t="shared" si="7"/>
        <v>検算</v>
      </c>
      <c r="Q262" s="13" t="str">
        <f t="shared" si="6"/>
        <v>OK or NG</v>
      </c>
    </row>
    <row r="263" spans="1:17" ht="40.049999999999997" customHeight="1">
      <c r="A263" s="1">
        <v>243</v>
      </c>
      <c r="B263" s="38"/>
      <c r="C263" s="14"/>
      <c r="D263" s="14"/>
      <c r="E263" s="21"/>
      <c r="F263" s="39"/>
      <c r="G263" s="19">
        <v>1</v>
      </c>
      <c r="H263" s="18" t="s">
        <v>36</v>
      </c>
      <c r="I263" s="40"/>
      <c r="J263" s="39"/>
      <c r="K263" s="16"/>
      <c r="L263" s="41"/>
      <c r="M263" s="43"/>
      <c r="N263" s="44"/>
      <c r="O263" s="42"/>
      <c r="P263" t="str">
        <f t="shared" si="7"/>
        <v>検算</v>
      </c>
      <c r="Q263" s="13" t="str">
        <f t="shared" si="6"/>
        <v>OK or NG</v>
      </c>
    </row>
    <row r="264" spans="1:17" ht="40.049999999999997" customHeight="1">
      <c r="A264" s="1">
        <v>244</v>
      </c>
      <c r="B264" s="38"/>
      <c r="C264" s="14"/>
      <c r="D264" s="14"/>
      <c r="E264" s="21"/>
      <c r="F264" s="39"/>
      <c r="G264" s="19">
        <v>1</v>
      </c>
      <c r="H264" s="18" t="s">
        <v>36</v>
      </c>
      <c r="I264" s="40"/>
      <c r="J264" s="39"/>
      <c r="K264" s="16"/>
      <c r="L264" s="41"/>
      <c r="M264" s="43"/>
      <c r="N264" s="44"/>
      <c r="O264" s="42"/>
      <c r="P264" t="str">
        <f t="shared" si="7"/>
        <v>検算</v>
      </c>
      <c r="Q264" s="13" t="str">
        <f t="shared" si="6"/>
        <v>OK or NG</v>
      </c>
    </row>
    <row r="265" spans="1:17" ht="40.049999999999997" customHeight="1">
      <c r="A265" s="1">
        <v>245</v>
      </c>
      <c r="B265" s="38"/>
      <c r="C265" s="14"/>
      <c r="D265" s="14"/>
      <c r="E265" s="21"/>
      <c r="F265" s="39"/>
      <c r="G265" s="19">
        <v>1</v>
      </c>
      <c r="H265" s="18" t="s">
        <v>36</v>
      </c>
      <c r="I265" s="40"/>
      <c r="J265" s="39"/>
      <c r="K265" s="16"/>
      <c r="L265" s="41"/>
      <c r="M265" s="43"/>
      <c r="N265" s="44"/>
      <c r="O265" s="42"/>
      <c r="P265" t="str">
        <f t="shared" si="7"/>
        <v>検算</v>
      </c>
      <c r="Q265" s="13" t="str">
        <f t="shared" si="6"/>
        <v>OK or NG</v>
      </c>
    </row>
    <row r="266" spans="1:17" ht="40.049999999999997" customHeight="1">
      <c r="A266" s="1">
        <v>246</v>
      </c>
      <c r="B266" s="38"/>
      <c r="C266" s="14"/>
      <c r="D266" s="14"/>
      <c r="E266" s="21"/>
      <c r="F266" s="39"/>
      <c r="G266" s="19">
        <v>1</v>
      </c>
      <c r="H266" s="18" t="s">
        <v>36</v>
      </c>
      <c r="I266" s="40"/>
      <c r="J266" s="39"/>
      <c r="K266" s="16"/>
      <c r="L266" s="41"/>
      <c r="M266" s="43"/>
      <c r="N266" s="44"/>
      <c r="O266" s="42"/>
      <c r="P266" t="str">
        <f t="shared" si="7"/>
        <v>検算</v>
      </c>
      <c r="Q266" s="13" t="str">
        <f t="shared" si="6"/>
        <v>OK or NG</v>
      </c>
    </row>
    <row r="267" spans="1:17" ht="40.049999999999997" customHeight="1">
      <c r="A267" s="1">
        <v>247</v>
      </c>
      <c r="B267" s="38"/>
      <c r="C267" s="14"/>
      <c r="D267" s="14"/>
      <c r="E267" s="21"/>
      <c r="F267" s="39"/>
      <c r="G267" s="19">
        <v>1</v>
      </c>
      <c r="H267" s="18" t="s">
        <v>36</v>
      </c>
      <c r="I267" s="40"/>
      <c r="J267" s="39"/>
      <c r="K267" s="16"/>
      <c r="L267" s="41"/>
      <c r="M267" s="43"/>
      <c r="N267" s="44"/>
      <c r="O267" s="42"/>
      <c r="P267" t="str">
        <f t="shared" si="7"/>
        <v>検算</v>
      </c>
      <c r="Q267" s="13" t="str">
        <f t="shared" si="6"/>
        <v>OK or NG</v>
      </c>
    </row>
    <row r="268" spans="1:17" ht="40.049999999999997" customHeight="1">
      <c r="A268" s="1">
        <v>248</v>
      </c>
      <c r="B268" s="38"/>
      <c r="C268" s="14"/>
      <c r="D268" s="14"/>
      <c r="E268" s="21"/>
      <c r="F268" s="39"/>
      <c r="G268" s="19">
        <v>1</v>
      </c>
      <c r="H268" s="18" t="s">
        <v>36</v>
      </c>
      <c r="I268" s="40"/>
      <c r="J268" s="39"/>
      <c r="K268" s="16"/>
      <c r="L268" s="41"/>
      <c r="M268" s="43"/>
      <c r="N268" s="44"/>
      <c r="O268" s="42"/>
      <c r="P268" t="str">
        <f t="shared" si="7"/>
        <v>検算</v>
      </c>
      <c r="Q268" s="13" t="str">
        <f t="shared" si="6"/>
        <v>OK or NG</v>
      </c>
    </row>
    <row r="269" spans="1:17" ht="40.049999999999997" customHeight="1">
      <c r="A269" s="1">
        <v>249</v>
      </c>
      <c r="B269" s="38"/>
      <c r="C269" s="14"/>
      <c r="D269" s="14"/>
      <c r="E269" s="21"/>
      <c r="F269" s="39"/>
      <c r="G269" s="19">
        <v>1</v>
      </c>
      <c r="H269" s="18" t="s">
        <v>36</v>
      </c>
      <c r="I269" s="40"/>
      <c r="J269" s="39"/>
      <c r="K269" s="16"/>
      <c r="L269" s="41"/>
      <c r="M269" s="43"/>
      <c r="N269" s="44"/>
      <c r="O269" s="42"/>
      <c r="P269" t="str">
        <f t="shared" si="7"/>
        <v>検算</v>
      </c>
      <c r="Q269" s="13" t="str">
        <f t="shared" si="6"/>
        <v>OK or NG</v>
      </c>
    </row>
    <row r="270" spans="1:17" ht="40.049999999999997" customHeight="1">
      <c r="A270" s="1">
        <v>250</v>
      </c>
      <c r="B270" s="38"/>
      <c r="C270" s="14"/>
      <c r="D270" s="14"/>
      <c r="E270" s="21"/>
      <c r="F270" s="39"/>
      <c r="G270" s="19">
        <v>1</v>
      </c>
      <c r="H270" s="18" t="s">
        <v>36</v>
      </c>
      <c r="I270" s="40"/>
      <c r="J270" s="39"/>
      <c r="K270" s="16"/>
      <c r="L270" s="41"/>
      <c r="M270" s="43"/>
      <c r="N270" s="44"/>
      <c r="O270" s="42"/>
      <c r="P270" t="str">
        <f t="shared" si="7"/>
        <v>検算</v>
      </c>
      <c r="Q270" s="13" t="str">
        <f t="shared" si="6"/>
        <v>OK or NG</v>
      </c>
    </row>
    <row r="271" spans="1:17" ht="40.049999999999997" customHeight="1">
      <c r="A271" s="1">
        <v>251</v>
      </c>
      <c r="B271" s="37"/>
      <c r="C271" s="14"/>
      <c r="D271" s="14"/>
      <c r="E271" s="21"/>
      <c r="F271" s="39"/>
      <c r="G271" s="19">
        <v>1</v>
      </c>
      <c r="H271" s="18" t="s">
        <v>36</v>
      </c>
      <c r="I271" s="40"/>
      <c r="J271" s="39"/>
      <c r="K271" s="16"/>
      <c r="L271" s="41"/>
      <c r="M271" s="43"/>
      <c r="N271" s="44"/>
      <c r="O271" s="42"/>
      <c r="P271" t="str">
        <f t="shared" si="7"/>
        <v>検算</v>
      </c>
      <c r="Q271" s="13" t="str">
        <f t="shared" si="6"/>
        <v>OK or NG</v>
      </c>
    </row>
    <row r="272" spans="1:17" ht="40.049999999999997" customHeight="1">
      <c r="A272" s="1">
        <v>252</v>
      </c>
      <c r="B272" s="38"/>
      <c r="C272" s="14"/>
      <c r="D272" s="14"/>
      <c r="E272" s="21"/>
      <c r="F272" s="39"/>
      <c r="G272" s="19">
        <v>1</v>
      </c>
      <c r="H272" s="18" t="s">
        <v>36</v>
      </c>
      <c r="I272" s="40"/>
      <c r="J272" s="39"/>
      <c r="K272" s="16"/>
      <c r="L272" s="41"/>
      <c r="M272" s="43"/>
      <c r="N272" s="44"/>
      <c r="O272" s="42"/>
      <c r="P272" t="str">
        <f t="shared" si="7"/>
        <v>検算</v>
      </c>
      <c r="Q272" s="13" t="str">
        <f t="shared" si="6"/>
        <v>OK or NG</v>
      </c>
    </row>
    <row r="273" spans="1:17" ht="40.049999999999997" customHeight="1">
      <c r="A273" s="1">
        <v>253</v>
      </c>
      <c r="B273" s="38"/>
      <c r="C273" s="14"/>
      <c r="D273" s="14"/>
      <c r="E273" s="21"/>
      <c r="F273" s="39"/>
      <c r="G273" s="19">
        <v>1</v>
      </c>
      <c r="H273" s="18" t="s">
        <v>36</v>
      </c>
      <c r="I273" s="40"/>
      <c r="J273" s="39"/>
      <c r="K273" s="16"/>
      <c r="L273" s="41"/>
      <c r="M273" s="43"/>
      <c r="N273" s="44"/>
      <c r="O273" s="42"/>
      <c r="P273" t="str">
        <f t="shared" si="7"/>
        <v>検算</v>
      </c>
      <c r="Q273" s="13" t="str">
        <f t="shared" si="6"/>
        <v>OK or NG</v>
      </c>
    </row>
    <row r="274" spans="1:17" ht="40.049999999999997" customHeight="1">
      <c r="A274" s="1">
        <v>254</v>
      </c>
      <c r="B274" s="38"/>
      <c r="C274" s="14"/>
      <c r="D274" s="14"/>
      <c r="E274" s="21"/>
      <c r="F274" s="39"/>
      <c r="G274" s="19">
        <v>1</v>
      </c>
      <c r="H274" s="18" t="s">
        <v>36</v>
      </c>
      <c r="I274" s="40"/>
      <c r="J274" s="39"/>
      <c r="K274" s="16"/>
      <c r="L274" s="41"/>
      <c r="M274" s="43"/>
      <c r="N274" s="44"/>
      <c r="O274" s="42"/>
      <c r="P274" t="str">
        <f t="shared" si="7"/>
        <v>検算</v>
      </c>
      <c r="Q274" s="13" t="str">
        <f t="shared" si="6"/>
        <v>OK or NG</v>
      </c>
    </row>
    <row r="275" spans="1:17" ht="40.049999999999997" customHeight="1">
      <c r="A275" s="1">
        <v>255</v>
      </c>
      <c r="B275" s="38"/>
      <c r="C275" s="14"/>
      <c r="D275" s="14"/>
      <c r="E275" s="21"/>
      <c r="F275" s="39"/>
      <c r="G275" s="19">
        <v>1</v>
      </c>
      <c r="H275" s="18" t="s">
        <v>36</v>
      </c>
      <c r="I275" s="40"/>
      <c r="J275" s="39"/>
      <c r="K275" s="16"/>
      <c r="L275" s="41"/>
      <c r="M275" s="43"/>
      <c r="N275" s="44"/>
      <c r="O275" s="42"/>
      <c r="P275" t="str">
        <f t="shared" si="7"/>
        <v>検算</v>
      </c>
      <c r="Q275" s="13" t="str">
        <f t="shared" si="6"/>
        <v>OK or NG</v>
      </c>
    </row>
    <row r="276" spans="1:17" ht="40.049999999999997" customHeight="1">
      <c r="A276" s="1">
        <v>256</v>
      </c>
      <c r="B276" s="38"/>
      <c r="C276" s="14"/>
      <c r="D276" s="14"/>
      <c r="E276" s="21"/>
      <c r="F276" s="39"/>
      <c r="G276" s="19">
        <v>1</v>
      </c>
      <c r="H276" s="18" t="s">
        <v>36</v>
      </c>
      <c r="I276" s="40"/>
      <c r="J276" s="39"/>
      <c r="K276" s="16"/>
      <c r="L276" s="41"/>
      <c r="M276" s="43"/>
      <c r="N276" s="44"/>
      <c r="O276" s="42"/>
      <c r="P276" t="str">
        <f t="shared" si="7"/>
        <v>検算</v>
      </c>
      <c r="Q276" s="13" t="str">
        <f t="shared" si="6"/>
        <v>OK or NG</v>
      </c>
    </row>
    <row r="277" spans="1:17" ht="40.049999999999997" customHeight="1">
      <c r="A277" s="1">
        <v>257</v>
      </c>
      <c r="B277" s="38"/>
      <c r="C277" s="14"/>
      <c r="D277" s="14"/>
      <c r="E277" s="21"/>
      <c r="F277" s="39"/>
      <c r="G277" s="19">
        <v>1</v>
      </c>
      <c r="H277" s="18" t="s">
        <v>36</v>
      </c>
      <c r="I277" s="40"/>
      <c r="J277" s="39"/>
      <c r="K277" s="16"/>
      <c r="L277" s="41"/>
      <c r="M277" s="43"/>
      <c r="N277" s="44"/>
      <c r="O277" s="42"/>
      <c r="P277" t="str">
        <f t="shared" si="7"/>
        <v>検算</v>
      </c>
      <c r="Q277" s="13" t="str">
        <f t="shared" si="6"/>
        <v>OK or NG</v>
      </c>
    </row>
    <row r="278" spans="1:17" ht="40.049999999999997" customHeight="1">
      <c r="A278" s="1">
        <v>258</v>
      </c>
      <c r="B278" s="38"/>
      <c r="C278" s="14"/>
      <c r="D278" s="14"/>
      <c r="E278" s="21"/>
      <c r="F278" s="39"/>
      <c r="G278" s="19">
        <v>1</v>
      </c>
      <c r="H278" s="18" t="s">
        <v>36</v>
      </c>
      <c r="I278" s="40"/>
      <c r="J278" s="39"/>
      <c r="K278" s="16"/>
      <c r="L278" s="41"/>
      <c r="M278" s="43"/>
      <c r="N278" s="44"/>
      <c r="O278" s="42"/>
      <c r="P278" t="str">
        <f t="shared" si="7"/>
        <v>検算</v>
      </c>
      <c r="Q278" s="13" t="str">
        <f t="shared" ref="Q278:Q320" si="8">IF(J278="","OK or NG",IF(J278=P278,"OK","NG"))</f>
        <v>OK or NG</v>
      </c>
    </row>
    <row r="279" spans="1:17" ht="40.049999999999997" customHeight="1">
      <c r="A279" s="1">
        <v>259</v>
      </c>
      <c r="B279" s="38"/>
      <c r="C279" s="14"/>
      <c r="D279" s="14"/>
      <c r="E279" s="21"/>
      <c r="F279" s="39"/>
      <c r="G279" s="19">
        <v>1</v>
      </c>
      <c r="H279" s="18" t="s">
        <v>36</v>
      </c>
      <c r="I279" s="40"/>
      <c r="J279" s="39"/>
      <c r="K279" s="16"/>
      <c r="L279" s="41"/>
      <c r="M279" s="43"/>
      <c r="N279" s="44"/>
      <c r="O279" s="42"/>
      <c r="P279" t="str">
        <f t="shared" ref="P279:P320" si="9">IF(F279="","検算",ROUNDDOWN(F279/I279,0))</f>
        <v>検算</v>
      </c>
      <c r="Q279" s="13" t="str">
        <f t="shared" si="8"/>
        <v>OK or NG</v>
      </c>
    </row>
    <row r="280" spans="1:17" ht="40.049999999999997" customHeight="1">
      <c r="A280" s="1">
        <v>260</v>
      </c>
      <c r="B280" s="38"/>
      <c r="C280" s="14"/>
      <c r="D280" s="14"/>
      <c r="E280" s="21"/>
      <c r="F280" s="39"/>
      <c r="G280" s="19">
        <v>1</v>
      </c>
      <c r="H280" s="18" t="s">
        <v>36</v>
      </c>
      <c r="I280" s="40"/>
      <c r="J280" s="39"/>
      <c r="K280" s="16"/>
      <c r="L280" s="41"/>
      <c r="M280" s="43"/>
      <c r="N280" s="44"/>
      <c r="O280" s="42"/>
      <c r="P280" t="str">
        <f t="shared" si="9"/>
        <v>検算</v>
      </c>
      <c r="Q280" s="13" t="str">
        <f t="shared" si="8"/>
        <v>OK or NG</v>
      </c>
    </row>
    <row r="281" spans="1:17" ht="40.049999999999997" customHeight="1">
      <c r="A281" s="1">
        <v>261</v>
      </c>
      <c r="B281" s="37"/>
      <c r="C281" s="14"/>
      <c r="D281" s="14"/>
      <c r="E281" s="21"/>
      <c r="F281" s="39"/>
      <c r="G281" s="19">
        <v>1</v>
      </c>
      <c r="H281" s="18" t="s">
        <v>36</v>
      </c>
      <c r="I281" s="40"/>
      <c r="J281" s="39"/>
      <c r="K281" s="16"/>
      <c r="L281" s="41"/>
      <c r="M281" s="43"/>
      <c r="N281" s="44"/>
      <c r="O281" s="42"/>
      <c r="P281" t="str">
        <f t="shared" si="9"/>
        <v>検算</v>
      </c>
      <c r="Q281" s="13" t="str">
        <f t="shared" si="8"/>
        <v>OK or NG</v>
      </c>
    </row>
    <row r="282" spans="1:17" ht="40.049999999999997" customHeight="1">
      <c r="A282" s="1">
        <v>262</v>
      </c>
      <c r="B282" s="38"/>
      <c r="C282" s="14"/>
      <c r="D282" s="14"/>
      <c r="E282" s="21"/>
      <c r="F282" s="39"/>
      <c r="G282" s="19">
        <v>1</v>
      </c>
      <c r="H282" s="18" t="s">
        <v>36</v>
      </c>
      <c r="I282" s="40"/>
      <c r="J282" s="39"/>
      <c r="K282" s="16"/>
      <c r="L282" s="41"/>
      <c r="M282" s="43"/>
      <c r="N282" s="44"/>
      <c r="O282" s="42"/>
      <c r="P282" t="str">
        <f t="shared" si="9"/>
        <v>検算</v>
      </c>
      <c r="Q282" s="13" t="str">
        <f t="shared" si="8"/>
        <v>OK or NG</v>
      </c>
    </row>
    <row r="283" spans="1:17" ht="40.049999999999997" customHeight="1">
      <c r="A283" s="1">
        <v>263</v>
      </c>
      <c r="B283" s="38"/>
      <c r="C283" s="14"/>
      <c r="D283" s="14"/>
      <c r="E283" s="21"/>
      <c r="F283" s="39"/>
      <c r="G283" s="19">
        <v>1</v>
      </c>
      <c r="H283" s="18" t="s">
        <v>36</v>
      </c>
      <c r="I283" s="40"/>
      <c r="J283" s="39"/>
      <c r="K283" s="16"/>
      <c r="L283" s="41"/>
      <c r="M283" s="43"/>
      <c r="N283" s="44"/>
      <c r="O283" s="42"/>
      <c r="P283" t="str">
        <f t="shared" si="9"/>
        <v>検算</v>
      </c>
      <c r="Q283" s="13" t="str">
        <f t="shared" si="8"/>
        <v>OK or NG</v>
      </c>
    </row>
    <row r="284" spans="1:17" ht="40.049999999999997" customHeight="1">
      <c r="A284" s="1">
        <v>264</v>
      </c>
      <c r="B284" s="38"/>
      <c r="C284" s="14"/>
      <c r="D284" s="14"/>
      <c r="E284" s="21"/>
      <c r="F284" s="39"/>
      <c r="G284" s="19">
        <v>1</v>
      </c>
      <c r="H284" s="18" t="s">
        <v>36</v>
      </c>
      <c r="I284" s="40"/>
      <c r="J284" s="39"/>
      <c r="K284" s="16"/>
      <c r="L284" s="41"/>
      <c r="M284" s="43"/>
      <c r="N284" s="44"/>
      <c r="O284" s="42"/>
      <c r="P284" t="str">
        <f t="shared" si="9"/>
        <v>検算</v>
      </c>
      <c r="Q284" s="13" t="str">
        <f t="shared" si="8"/>
        <v>OK or NG</v>
      </c>
    </row>
    <row r="285" spans="1:17" ht="40.049999999999997" customHeight="1">
      <c r="A285" s="1">
        <v>265</v>
      </c>
      <c r="B285" s="38"/>
      <c r="C285" s="14"/>
      <c r="D285" s="14"/>
      <c r="E285" s="21"/>
      <c r="F285" s="39"/>
      <c r="G285" s="19">
        <v>1</v>
      </c>
      <c r="H285" s="18" t="s">
        <v>36</v>
      </c>
      <c r="I285" s="40"/>
      <c r="J285" s="39"/>
      <c r="K285" s="16"/>
      <c r="L285" s="41"/>
      <c r="M285" s="43"/>
      <c r="N285" s="44"/>
      <c r="O285" s="42"/>
      <c r="P285" t="str">
        <f t="shared" si="9"/>
        <v>検算</v>
      </c>
      <c r="Q285" s="13" t="str">
        <f t="shared" si="8"/>
        <v>OK or NG</v>
      </c>
    </row>
    <row r="286" spans="1:17" ht="40.049999999999997" customHeight="1">
      <c r="A286" s="1">
        <v>266</v>
      </c>
      <c r="B286" s="38"/>
      <c r="C286" s="14"/>
      <c r="D286" s="14"/>
      <c r="E286" s="21"/>
      <c r="F286" s="39"/>
      <c r="G286" s="19">
        <v>1</v>
      </c>
      <c r="H286" s="18" t="s">
        <v>36</v>
      </c>
      <c r="I286" s="40"/>
      <c r="J286" s="39"/>
      <c r="K286" s="16"/>
      <c r="L286" s="41"/>
      <c r="M286" s="43"/>
      <c r="N286" s="44"/>
      <c r="O286" s="42"/>
      <c r="P286" t="str">
        <f t="shared" si="9"/>
        <v>検算</v>
      </c>
      <c r="Q286" s="13" t="str">
        <f t="shared" si="8"/>
        <v>OK or NG</v>
      </c>
    </row>
    <row r="287" spans="1:17" ht="40.049999999999997" customHeight="1">
      <c r="A287" s="1">
        <v>267</v>
      </c>
      <c r="B287" s="38"/>
      <c r="C287" s="14"/>
      <c r="D287" s="14"/>
      <c r="E287" s="21"/>
      <c r="F287" s="39"/>
      <c r="G287" s="19">
        <v>1</v>
      </c>
      <c r="H287" s="18" t="s">
        <v>36</v>
      </c>
      <c r="I287" s="40"/>
      <c r="J287" s="39"/>
      <c r="K287" s="16"/>
      <c r="L287" s="41"/>
      <c r="M287" s="43"/>
      <c r="N287" s="44"/>
      <c r="O287" s="42"/>
      <c r="P287" t="str">
        <f t="shared" si="9"/>
        <v>検算</v>
      </c>
      <c r="Q287" s="13" t="str">
        <f t="shared" si="8"/>
        <v>OK or NG</v>
      </c>
    </row>
    <row r="288" spans="1:17" ht="40.049999999999997" customHeight="1">
      <c r="A288" s="1">
        <v>268</v>
      </c>
      <c r="B288" s="38"/>
      <c r="C288" s="14"/>
      <c r="D288" s="14"/>
      <c r="E288" s="21"/>
      <c r="F288" s="39"/>
      <c r="G288" s="19">
        <v>1</v>
      </c>
      <c r="H288" s="18" t="s">
        <v>36</v>
      </c>
      <c r="I288" s="40"/>
      <c r="J288" s="39"/>
      <c r="K288" s="16"/>
      <c r="L288" s="41"/>
      <c r="M288" s="43"/>
      <c r="N288" s="44"/>
      <c r="O288" s="42"/>
      <c r="P288" t="str">
        <f t="shared" si="9"/>
        <v>検算</v>
      </c>
      <c r="Q288" s="13" t="str">
        <f t="shared" si="8"/>
        <v>OK or NG</v>
      </c>
    </row>
    <row r="289" spans="1:17" ht="40.049999999999997" customHeight="1">
      <c r="A289" s="1">
        <v>269</v>
      </c>
      <c r="B289" s="38"/>
      <c r="C289" s="14"/>
      <c r="D289" s="14"/>
      <c r="E289" s="21"/>
      <c r="F289" s="39"/>
      <c r="G289" s="19">
        <v>1</v>
      </c>
      <c r="H289" s="18" t="s">
        <v>36</v>
      </c>
      <c r="I289" s="40"/>
      <c r="J289" s="39"/>
      <c r="K289" s="16"/>
      <c r="L289" s="41"/>
      <c r="M289" s="43"/>
      <c r="N289" s="44"/>
      <c r="O289" s="42"/>
      <c r="P289" t="str">
        <f t="shared" si="9"/>
        <v>検算</v>
      </c>
      <c r="Q289" s="13" t="str">
        <f t="shared" si="8"/>
        <v>OK or NG</v>
      </c>
    </row>
    <row r="290" spans="1:17" ht="40.049999999999997" customHeight="1">
      <c r="A290" s="1">
        <v>270</v>
      </c>
      <c r="B290" s="38"/>
      <c r="C290" s="14"/>
      <c r="D290" s="14"/>
      <c r="E290" s="21"/>
      <c r="F290" s="39"/>
      <c r="G290" s="19">
        <v>1</v>
      </c>
      <c r="H290" s="18" t="s">
        <v>36</v>
      </c>
      <c r="I290" s="40"/>
      <c r="J290" s="39"/>
      <c r="K290" s="16"/>
      <c r="L290" s="41"/>
      <c r="M290" s="43"/>
      <c r="N290" s="44"/>
      <c r="O290" s="42"/>
      <c r="P290" t="str">
        <f t="shared" si="9"/>
        <v>検算</v>
      </c>
      <c r="Q290" s="13" t="str">
        <f t="shared" si="8"/>
        <v>OK or NG</v>
      </c>
    </row>
    <row r="291" spans="1:17" ht="40.049999999999997" customHeight="1">
      <c r="A291" s="1">
        <v>271</v>
      </c>
      <c r="B291" s="37"/>
      <c r="C291" s="14"/>
      <c r="D291" s="14"/>
      <c r="E291" s="21"/>
      <c r="F291" s="39"/>
      <c r="G291" s="19">
        <v>1</v>
      </c>
      <c r="H291" s="18" t="s">
        <v>36</v>
      </c>
      <c r="I291" s="40"/>
      <c r="J291" s="39"/>
      <c r="K291" s="16"/>
      <c r="L291" s="41"/>
      <c r="M291" s="43"/>
      <c r="N291" s="44"/>
      <c r="O291" s="42"/>
      <c r="P291" t="str">
        <f t="shared" si="9"/>
        <v>検算</v>
      </c>
      <c r="Q291" s="13" t="str">
        <f t="shared" si="8"/>
        <v>OK or NG</v>
      </c>
    </row>
    <row r="292" spans="1:17" ht="40.049999999999997" customHeight="1">
      <c r="A292" s="1">
        <v>272</v>
      </c>
      <c r="B292" s="38"/>
      <c r="C292" s="14"/>
      <c r="D292" s="14"/>
      <c r="E292" s="21"/>
      <c r="F292" s="39"/>
      <c r="G292" s="19">
        <v>1</v>
      </c>
      <c r="H292" s="18" t="s">
        <v>36</v>
      </c>
      <c r="I292" s="40"/>
      <c r="J292" s="39"/>
      <c r="K292" s="16"/>
      <c r="L292" s="41"/>
      <c r="M292" s="43"/>
      <c r="N292" s="44"/>
      <c r="O292" s="42"/>
      <c r="P292" t="str">
        <f t="shared" si="9"/>
        <v>検算</v>
      </c>
      <c r="Q292" s="13" t="str">
        <f t="shared" si="8"/>
        <v>OK or NG</v>
      </c>
    </row>
    <row r="293" spans="1:17" ht="40.049999999999997" customHeight="1">
      <c r="A293" s="1">
        <v>273</v>
      </c>
      <c r="B293" s="38"/>
      <c r="C293" s="14"/>
      <c r="D293" s="14"/>
      <c r="E293" s="21"/>
      <c r="F293" s="39"/>
      <c r="G293" s="19">
        <v>1</v>
      </c>
      <c r="H293" s="18" t="s">
        <v>36</v>
      </c>
      <c r="I293" s="40"/>
      <c r="J293" s="39"/>
      <c r="K293" s="16"/>
      <c r="L293" s="41"/>
      <c r="M293" s="43"/>
      <c r="N293" s="44"/>
      <c r="O293" s="42"/>
      <c r="P293" t="str">
        <f t="shared" si="9"/>
        <v>検算</v>
      </c>
      <c r="Q293" s="13" t="str">
        <f t="shared" si="8"/>
        <v>OK or NG</v>
      </c>
    </row>
    <row r="294" spans="1:17" ht="40.049999999999997" customHeight="1">
      <c r="A294" s="1">
        <v>274</v>
      </c>
      <c r="B294" s="38"/>
      <c r="C294" s="14"/>
      <c r="D294" s="14"/>
      <c r="E294" s="21"/>
      <c r="F294" s="39"/>
      <c r="G294" s="19">
        <v>1</v>
      </c>
      <c r="H294" s="18" t="s">
        <v>36</v>
      </c>
      <c r="I294" s="40"/>
      <c r="J294" s="39"/>
      <c r="K294" s="16"/>
      <c r="L294" s="41"/>
      <c r="M294" s="43"/>
      <c r="N294" s="44"/>
      <c r="O294" s="42"/>
      <c r="P294" t="str">
        <f t="shared" si="9"/>
        <v>検算</v>
      </c>
      <c r="Q294" s="13" t="str">
        <f t="shared" si="8"/>
        <v>OK or NG</v>
      </c>
    </row>
    <row r="295" spans="1:17" ht="40.049999999999997" customHeight="1">
      <c r="A295" s="1">
        <v>275</v>
      </c>
      <c r="B295" s="38"/>
      <c r="C295" s="14"/>
      <c r="D295" s="14"/>
      <c r="E295" s="21"/>
      <c r="F295" s="39"/>
      <c r="G295" s="19">
        <v>1</v>
      </c>
      <c r="H295" s="18" t="s">
        <v>36</v>
      </c>
      <c r="I295" s="40"/>
      <c r="J295" s="39"/>
      <c r="K295" s="16"/>
      <c r="L295" s="41"/>
      <c r="M295" s="43"/>
      <c r="N295" s="44"/>
      <c r="O295" s="42"/>
      <c r="P295" t="str">
        <f t="shared" si="9"/>
        <v>検算</v>
      </c>
      <c r="Q295" s="13" t="str">
        <f t="shared" si="8"/>
        <v>OK or NG</v>
      </c>
    </row>
    <row r="296" spans="1:17" ht="40.049999999999997" customHeight="1">
      <c r="A296" s="1">
        <v>276</v>
      </c>
      <c r="B296" s="38"/>
      <c r="C296" s="14"/>
      <c r="D296" s="14"/>
      <c r="E296" s="21"/>
      <c r="F296" s="39"/>
      <c r="G296" s="19">
        <v>1</v>
      </c>
      <c r="H296" s="18" t="s">
        <v>36</v>
      </c>
      <c r="I296" s="40"/>
      <c r="J296" s="39"/>
      <c r="K296" s="16"/>
      <c r="L296" s="41"/>
      <c r="M296" s="43"/>
      <c r="N296" s="44"/>
      <c r="O296" s="42"/>
      <c r="P296" t="str">
        <f t="shared" si="9"/>
        <v>検算</v>
      </c>
      <c r="Q296" s="13" t="str">
        <f t="shared" si="8"/>
        <v>OK or NG</v>
      </c>
    </row>
    <row r="297" spans="1:17" ht="40.049999999999997" customHeight="1">
      <c r="A297" s="1">
        <v>277</v>
      </c>
      <c r="B297" s="38"/>
      <c r="C297" s="14"/>
      <c r="D297" s="14"/>
      <c r="E297" s="21"/>
      <c r="F297" s="39"/>
      <c r="G297" s="19">
        <v>1</v>
      </c>
      <c r="H297" s="18" t="s">
        <v>36</v>
      </c>
      <c r="I297" s="40"/>
      <c r="J297" s="39"/>
      <c r="K297" s="16"/>
      <c r="L297" s="41"/>
      <c r="M297" s="43"/>
      <c r="N297" s="44"/>
      <c r="O297" s="42"/>
      <c r="P297" t="str">
        <f t="shared" si="9"/>
        <v>検算</v>
      </c>
      <c r="Q297" s="13" t="str">
        <f t="shared" si="8"/>
        <v>OK or NG</v>
      </c>
    </row>
    <row r="298" spans="1:17" ht="40.049999999999997" customHeight="1">
      <c r="A298" s="1">
        <v>278</v>
      </c>
      <c r="B298" s="38"/>
      <c r="C298" s="14"/>
      <c r="D298" s="14"/>
      <c r="E298" s="21"/>
      <c r="F298" s="39"/>
      <c r="G298" s="19">
        <v>1</v>
      </c>
      <c r="H298" s="18" t="s">
        <v>36</v>
      </c>
      <c r="I298" s="40"/>
      <c r="J298" s="39"/>
      <c r="K298" s="16"/>
      <c r="L298" s="41"/>
      <c r="M298" s="43"/>
      <c r="N298" s="44"/>
      <c r="O298" s="42"/>
      <c r="P298" t="str">
        <f t="shared" si="9"/>
        <v>検算</v>
      </c>
      <c r="Q298" s="13" t="str">
        <f t="shared" si="8"/>
        <v>OK or NG</v>
      </c>
    </row>
    <row r="299" spans="1:17" ht="40.049999999999997" customHeight="1">
      <c r="A299" s="1">
        <v>279</v>
      </c>
      <c r="B299" s="38"/>
      <c r="C299" s="14"/>
      <c r="D299" s="14"/>
      <c r="E299" s="21"/>
      <c r="F299" s="39"/>
      <c r="G299" s="19">
        <v>1</v>
      </c>
      <c r="H299" s="18" t="s">
        <v>36</v>
      </c>
      <c r="I299" s="40"/>
      <c r="J299" s="39"/>
      <c r="K299" s="16"/>
      <c r="L299" s="41"/>
      <c r="M299" s="43"/>
      <c r="N299" s="44"/>
      <c r="O299" s="42"/>
      <c r="P299" t="str">
        <f t="shared" si="9"/>
        <v>検算</v>
      </c>
      <c r="Q299" s="13" t="str">
        <f t="shared" si="8"/>
        <v>OK or NG</v>
      </c>
    </row>
    <row r="300" spans="1:17" ht="40.049999999999997" customHeight="1">
      <c r="A300" s="1">
        <v>280</v>
      </c>
      <c r="B300" s="38"/>
      <c r="C300" s="14"/>
      <c r="D300" s="14"/>
      <c r="E300" s="21"/>
      <c r="F300" s="39"/>
      <c r="G300" s="19">
        <v>1</v>
      </c>
      <c r="H300" s="18" t="s">
        <v>36</v>
      </c>
      <c r="I300" s="40"/>
      <c r="J300" s="39"/>
      <c r="K300" s="16"/>
      <c r="L300" s="41"/>
      <c r="M300" s="43"/>
      <c r="N300" s="44"/>
      <c r="O300" s="42"/>
      <c r="P300" t="str">
        <f t="shared" si="9"/>
        <v>検算</v>
      </c>
      <c r="Q300" s="13" t="str">
        <f t="shared" si="8"/>
        <v>OK or NG</v>
      </c>
    </row>
    <row r="301" spans="1:17" ht="40.049999999999997" customHeight="1">
      <c r="A301" s="1">
        <v>281</v>
      </c>
      <c r="B301" s="37"/>
      <c r="C301" s="14"/>
      <c r="D301" s="14"/>
      <c r="E301" s="21"/>
      <c r="F301" s="39"/>
      <c r="G301" s="19">
        <v>1</v>
      </c>
      <c r="H301" s="18" t="s">
        <v>36</v>
      </c>
      <c r="I301" s="40"/>
      <c r="J301" s="39"/>
      <c r="K301" s="16"/>
      <c r="L301" s="41"/>
      <c r="M301" s="43"/>
      <c r="N301" s="44"/>
      <c r="O301" s="42"/>
      <c r="P301" t="str">
        <f t="shared" si="9"/>
        <v>検算</v>
      </c>
      <c r="Q301" s="13" t="str">
        <f t="shared" si="8"/>
        <v>OK or NG</v>
      </c>
    </row>
    <row r="302" spans="1:17" ht="40.049999999999997" customHeight="1">
      <c r="A302" s="1">
        <v>282</v>
      </c>
      <c r="B302" s="38"/>
      <c r="C302" s="14"/>
      <c r="D302" s="14"/>
      <c r="E302" s="21"/>
      <c r="F302" s="39"/>
      <c r="G302" s="19">
        <v>1</v>
      </c>
      <c r="H302" s="18" t="s">
        <v>36</v>
      </c>
      <c r="I302" s="40"/>
      <c r="J302" s="39"/>
      <c r="K302" s="16"/>
      <c r="L302" s="41"/>
      <c r="M302" s="43"/>
      <c r="N302" s="44"/>
      <c r="O302" s="42"/>
      <c r="P302" t="str">
        <f t="shared" si="9"/>
        <v>検算</v>
      </c>
      <c r="Q302" s="13" t="str">
        <f t="shared" si="8"/>
        <v>OK or NG</v>
      </c>
    </row>
    <row r="303" spans="1:17" ht="40.049999999999997" customHeight="1">
      <c r="A303" s="1">
        <v>283</v>
      </c>
      <c r="B303" s="38"/>
      <c r="C303" s="14"/>
      <c r="D303" s="14"/>
      <c r="E303" s="21"/>
      <c r="F303" s="39"/>
      <c r="G303" s="19">
        <v>1</v>
      </c>
      <c r="H303" s="18" t="s">
        <v>36</v>
      </c>
      <c r="I303" s="40"/>
      <c r="J303" s="39"/>
      <c r="K303" s="16"/>
      <c r="L303" s="41"/>
      <c r="M303" s="43"/>
      <c r="N303" s="44"/>
      <c r="O303" s="42"/>
      <c r="P303" t="str">
        <f t="shared" si="9"/>
        <v>検算</v>
      </c>
      <c r="Q303" s="13" t="str">
        <f t="shared" si="8"/>
        <v>OK or NG</v>
      </c>
    </row>
    <row r="304" spans="1:17" ht="40.049999999999997" customHeight="1">
      <c r="A304" s="1">
        <v>284</v>
      </c>
      <c r="B304" s="38"/>
      <c r="C304" s="14"/>
      <c r="D304" s="14"/>
      <c r="E304" s="21"/>
      <c r="F304" s="39"/>
      <c r="G304" s="19">
        <v>1</v>
      </c>
      <c r="H304" s="18" t="s">
        <v>36</v>
      </c>
      <c r="I304" s="40"/>
      <c r="J304" s="39"/>
      <c r="K304" s="16"/>
      <c r="L304" s="41"/>
      <c r="M304" s="43"/>
      <c r="N304" s="44"/>
      <c r="O304" s="42"/>
      <c r="P304" t="str">
        <f t="shared" si="9"/>
        <v>検算</v>
      </c>
      <c r="Q304" s="13" t="str">
        <f t="shared" si="8"/>
        <v>OK or NG</v>
      </c>
    </row>
    <row r="305" spans="1:17" ht="40.049999999999997" customHeight="1">
      <c r="A305" s="1">
        <v>285</v>
      </c>
      <c r="B305" s="38"/>
      <c r="C305" s="14"/>
      <c r="D305" s="14"/>
      <c r="E305" s="21"/>
      <c r="F305" s="39"/>
      <c r="G305" s="19">
        <v>1</v>
      </c>
      <c r="H305" s="18" t="s">
        <v>36</v>
      </c>
      <c r="I305" s="40"/>
      <c r="J305" s="39"/>
      <c r="K305" s="16"/>
      <c r="L305" s="41"/>
      <c r="M305" s="43"/>
      <c r="N305" s="44"/>
      <c r="O305" s="42"/>
      <c r="P305" t="str">
        <f t="shared" si="9"/>
        <v>検算</v>
      </c>
      <c r="Q305" s="13" t="str">
        <f t="shared" si="8"/>
        <v>OK or NG</v>
      </c>
    </row>
    <row r="306" spans="1:17" ht="40.049999999999997" customHeight="1">
      <c r="A306" s="1">
        <v>286</v>
      </c>
      <c r="B306" s="38"/>
      <c r="C306" s="14"/>
      <c r="D306" s="14"/>
      <c r="E306" s="21"/>
      <c r="F306" s="39"/>
      <c r="G306" s="19">
        <v>1</v>
      </c>
      <c r="H306" s="18" t="s">
        <v>36</v>
      </c>
      <c r="I306" s="40"/>
      <c r="J306" s="39"/>
      <c r="K306" s="16"/>
      <c r="L306" s="41"/>
      <c r="M306" s="43"/>
      <c r="N306" s="44"/>
      <c r="O306" s="42"/>
      <c r="P306" t="str">
        <f t="shared" si="9"/>
        <v>検算</v>
      </c>
      <c r="Q306" s="13" t="str">
        <f t="shared" si="8"/>
        <v>OK or NG</v>
      </c>
    </row>
    <row r="307" spans="1:17" ht="40.049999999999997" customHeight="1">
      <c r="A307" s="1">
        <v>287</v>
      </c>
      <c r="B307" s="38"/>
      <c r="C307" s="14"/>
      <c r="D307" s="14"/>
      <c r="E307" s="21"/>
      <c r="F307" s="39"/>
      <c r="G307" s="19">
        <v>1</v>
      </c>
      <c r="H307" s="18" t="s">
        <v>36</v>
      </c>
      <c r="I307" s="40"/>
      <c r="J307" s="39"/>
      <c r="K307" s="16"/>
      <c r="L307" s="41"/>
      <c r="M307" s="43"/>
      <c r="N307" s="44"/>
      <c r="O307" s="42"/>
      <c r="P307" t="str">
        <f t="shared" si="9"/>
        <v>検算</v>
      </c>
      <c r="Q307" s="13" t="str">
        <f t="shared" si="8"/>
        <v>OK or NG</v>
      </c>
    </row>
    <row r="308" spans="1:17" ht="40.049999999999997" customHeight="1">
      <c r="A308" s="1">
        <v>288</v>
      </c>
      <c r="B308" s="38"/>
      <c r="C308" s="14"/>
      <c r="D308" s="14"/>
      <c r="E308" s="21"/>
      <c r="F308" s="39"/>
      <c r="G308" s="19">
        <v>1</v>
      </c>
      <c r="H308" s="18" t="s">
        <v>36</v>
      </c>
      <c r="I308" s="40"/>
      <c r="J308" s="39"/>
      <c r="K308" s="16"/>
      <c r="L308" s="41"/>
      <c r="M308" s="43"/>
      <c r="N308" s="44"/>
      <c r="O308" s="42"/>
      <c r="P308" t="str">
        <f t="shared" si="9"/>
        <v>検算</v>
      </c>
      <c r="Q308" s="13" t="str">
        <f t="shared" si="8"/>
        <v>OK or NG</v>
      </c>
    </row>
    <row r="309" spans="1:17" ht="40.049999999999997" customHeight="1">
      <c r="A309" s="1">
        <v>289</v>
      </c>
      <c r="B309" s="38"/>
      <c r="C309" s="14"/>
      <c r="D309" s="14"/>
      <c r="E309" s="21"/>
      <c r="F309" s="39"/>
      <c r="G309" s="19">
        <v>1</v>
      </c>
      <c r="H309" s="18" t="s">
        <v>36</v>
      </c>
      <c r="I309" s="40"/>
      <c r="J309" s="39"/>
      <c r="K309" s="16"/>
      <c r="L309" s="41"/>
      <c r="M309" s="43"/>
      <c r="N309" s="44"/>
      <c r="O309" s="42"/>
      <c r="P309" t="str">
        <f t="shared" si="9"/>
        <v>検算</v>
      </c>
      <c r="Q309" s="13" t="str">
        <f t="shared" si="8"/>
        <v>OK or NG</v>
      </c>
    </row>
    <row r="310" spans="1:17" ht="40.049999999999997" customHeight="1">
      <c r="A310" s="1">
        <v>290</v>
      </c>
      <c r="B310" s="38"/>
      <c r="C310" s="14"/>
      <c r="D310" s="14"/>
      <c r="E310" s="21"/>
      <c r="F310" s="39"/>
      <c r="G310" s="19">
        <v>1</v>
      </c>
      <c r="H310" s="18" t="s">
        <v>36</v>
      </c>
      <c r="I310" s="40"/>
      <c r="J310" s="39"/>
      <c r="K310" s="16"/>
      <c r="L310" s="41"/>
      <c r="M310" s="43"/>
      <c r="N310" s="44"/>
      <c r="O310" s="42"/>
      <c r="P310" t="str">
        <f t="shared" si="9"/>
        <v>検算</v>
      </c>
      <c r="Q310" s="13" t="str">
        <f t="shared" si="8"/>
        <v>OK or NG</v>
      </c>
    </row>
    <row r="311" spans="1:17" ht="40.049999999999997" customHeight="1">
      <c r="A311" s="1">
        <v>291</v>
      </c>
      <c r="B311" s="37"/>
      <c r="C311" s="14"/>
      <c r="D311" s="14"/>
      <c r="E311" s="21"/>
      <c r="F311" s="39"/>
      <c r="G311" s="19">
        <v>1</v>
      </c>
      <c r="H311" s="18" t="s">
        <v>36</v>
      </c>
      <c r="I311" s="40"/>
      <c r="J311" s="39"/>
      <c r="K311" s="16"/>
      <c r="L311" s="41"/>
      <c r="M311" s="43"/>
      <c r="N311" s="44"/>
      <c r="O311" s="42"/>
      <c r="P311" t="str">
        <f t="shared" si="9"/>
        <v>検算</v>
      </c>
      <c r="Q311" s="13" t="str">
        <f t="shared" si="8"/>
        <v>OK or NG</v>
      </c>
    </row>
    <row r="312" spans="1:17" ht="40.049999999999997" customHeight="1">
      <c r="A312" s="1">
        <v>292</v>
      </c>
      <c r="B312" s="38"/>
      <c r="C312" s="14"/>
      <c r="D312" s="14"/>
      <c r="E312" s="21"/>
      <c r="F312" s="39"/>
      <c r="G312" s="19">
        <v>1</v>
      </c>
      <c r="H312" s="18" t="s">
        <v>36</v>
      </c>
      <c r="I312" s="40"/>
      <c r="J312" s="39"/>
      <c r="K312" s="16"/>
      <c r="L312" s="41"/>
      <c r="M312" s="43"/>
      <c r="N312" s="44"/>
      <c r="O312" s="42"/>
      <c r="P312" t="str">
        <f t="shared" si="9"/>
        <v>検算</v>
      </c>
      <c r="Q312" s="13" t="str">
        <f t="shared" si="8"/>
        <v>OK or NG</v>
      </c>
    </row>
    <row r="313" spans="1:17" ht="40.049999999999997" customHeight="1">
      <c r="A313" s="1">
        <v>293</v>
      </c>
      <c r="B313" s="38"/>
      <c r="C313" s="14"/>
      <c r="D313" s="14"/>
      <c r="E313" s="21"/>
      <c r="F313" s="39"/>
      <c r="G313" s="19">
        <v>1</v>
      </c>
      <c r="H313" s="18" t="s">
        <v>36</v>
      </c>
      <c r="I313" s="40"/>
      <c r="J313" s="39"/>
      <c r="K313" s="16"/>
      <c r="L313" s="41"/>
      <c r="M313" s="43"/>
      <c r="N313" s="44"/>
      <c r="O313" s="42"/>
      <c r="P313" t="str">
        <f t="shared" si="9"/>
        <v>検算</v>
      </c>
      <c r="Q313" s="13" t="str">
        <f t="shared" si="8"/>
        <v>OK or NG</v>
      </c>
    </row>
    <row r="314" spans="1:17" ht="40.049999999999997" customHeight="1">
      <c r="A314" s="1">
        <v>294</v>
      </c>
      <c r="B314" s="38"/>
      <c r="C314" s="14"/>
      <c r="D314" s="14"/>
      <c r="E314" s="21"/>
      <c r="F314" s="39"/>
      <c r="G314" s="19">
        <v>1</v>
      </c>
      <c r="H314" s="18" t="s">
        <v>36</v>
      </c>
      <c r="I314" s="40"/>
      <c r="J314" s="39"/>
      <c r="K314" s="16"/>
      <c r="L314" s="41"/>
      <c r="M314" s="43"/>
      <c r="N314" s="44"/>
      <c r="O314" s="42"/>
      <c r="P314" t="str">
        <f t="shared" si="9"/>
        <v>検算</v>
      </c>
      <c r="Q314" s="13" t="str">
        <f t="shared" si="8"/>
        <v>OK or NG</v>
      </c>
    </row>
    <row r="315" spans="1:17" ht="40.049999999999997" customHeight="1">
      <c r="A315" s="1">
        <v>295</v>
      </c>
      <c r="B315" s="38"/>
      <c r="C315" s="14"/>
      <c r="D315" s="14"/>
      <c r="E315" s="21"/>
      <c r="F315" s="39"/>
      <c r="G315" s="19">
        <v>1</v>
      </c>
      <c r="H315" s="18" t="s">
        <v>36</v>
      </c>
      <c r="I315" s="40"/>
      <c r="J315" s="39"/>
      <c r="K315" s="16"/>
      <c r="L315" s="41"/>
      <c r="M315" s="43"/>
      <c r="N315" s="44"/>
      <c r="O315" s="42"/>
      <c r="P315" t="str">
        <f t="shared" si="9"/>
        <v>検算</v>
      </c>
      <c r="Q315" s="13" t="str">
        <f t="shared" si="8"/>
        <v>OK or NG</v>
      </c>
    </row>
    <row r="316" spans="1:17" ht="40.049999999999997" customHeight="1">
      <c r="A316" s="1">
        <v>296</v>
      </c>
      <c r="B316" s="38"/>
      <c r="C316" s="14"/>
      <c r="D316" s="14"/>
      <c r="E316" s="21"/>
      <c r="F316" s="39"/>
      <c r="G316" s="19">
        <v>1</v>
      </c>
      <c r="H316" s="18" t="s">
        <v>36</v>
      </c>
      <c r="I316" s="40"/>
      <c r="J316" s="39"/>
      <c r="K316" s="16"/>
      <c r="L316" s="41"/>
      <c r="M316" s="43"/>
      <c r="N316" s="44"/>
      <c r="O316" s="42"/>
      <c r="P316" t="str">
        <f t="shared" si="9"/>
        <v>検算</v>
      </c>
      <c r="Q316" s="13" t="str">
        <f t="shared" si="8"/>
        <v>OK or NG</v>
      </c>
    </row>
    <row r="317" spans="1:17" ht="40.049999999999997" customHeight="1">
      <c r="A317" s="1">
        <v>297</v>
      </c>
      <c r="B317" s="38"/>
      <c r="C317" s="14"/>
      <c r="D317" s="14"/>
      <c r="E317" s="21"/>
      <c r="F317" s="39"/>
      <c r="G317" s="19">
        <v>1</v>
      </c>
      <c r="H317" s="18" t="s">
        <v>36</v>
      </c>
      <c r="I317" s="40"/>
      <c r="J317" s="39"/>
      <c r="K317" s="16"/>
      <c r="L317" s="41"/>
      <c r="M317" s="43"/>
      <c r="N317" s="44"/>
      <c r="O317" s="42"/>
      <c r="P317" t="str">
        <f t="shared" si="9"/>
        <v>検算</v>
      </c>
      <c r="Q317" s="13" t="str">
        <f t="shared" si="8"/>
        <v>OK or NG</v>
      </c>
    </row>
    <row r="318" spans="1:17" ht="40.049999999999997" customHeight="1">
      <c r="A318" s="1">
        <v>298</v>
      </c>
      <c r="B318" s="38"/>
      <c r="C318" s="14"/>
      <c r="D318" s="14"/>
      <c r="E318" s="21"/>
      <c r="F318" s="39"/>
      <c r="G318" s="19">
        <v>1</v>
      </c>
      <c r="H318" s="18" t="s">
        <v>36</v>
      </c>
      <c r="I318" s="40"/>
      <c r="J318" s="39"/>
      <c r="K318" s="16"/>
      <c r="L318" s="41"/>
      <c r="M318" s="43"/>
      <c r="N318" s="44"/>
      <c r="O318" s="42"/>
      <c r="P318" t="str">
        <f t="shared" si="9"/>
        <v>検算</v>
      </c>
      <c r="Q318" s="13" t="str">
        <f t="shared" si="8"/>
        <v>OK or NG</v>
      </c>
    </row>
    <row r="319" spans="1:17" ht="40.049999999999997" customHeight="1">
      <c r="A319" s="1">
        <v>299</v>
      </c>
      <c r="B319" s="38"/>
      <c r="C319" s="14"/>
      <c r="D319" s="14"/>
      <c r="E319" s="21"/>
      <c r="F319" s="39"/>
      <c r="G319" s="19">
        <v>1</v>
      </c>
      <c r="H319" s="18" t="s">
        <v>36</v>
      </c>
      <c r="I319" s="40"/>
      <c r="J319" s="39"/>
      <c r="K319" s="16"/>
      <c r="L319" s="41"/>
      <c r="M319" s="43"/>
      <c r="N319" s="44"/>
      <c r="O319" s="42"/>
      <c r="P319" t="str">
        <f t="shared" si="9"/>
        <v>検算</v>
      </c>
      <c r="Q319" s="13" t="str">
        <f t="shared" si="8"/>
        <v>OK or NG</v>
      </c>
    </row>
    <row r="320" spans="1:17" ht="40.049999999999997" customHeight="1">
      <c r="A320" s="1">
        <v>300</v>
      </c>
      <c r="B320" s="38"/>
      <c r="C320" s="14"/>
      <c r="D320" s="14"/>
      <c r="E320" s="21"/>
      <c r="F320" s="39"/>
      <c r="G320" s="19">
        <v>1</v>
      </c>
      <c r="H320" s="18" t="s">
        <v>36</v>
      </c>
      <c r="I320" s="40"/>
      <c r="J320" s="39"/>
      <c r="K320" s="16"/>
      <c r="L320" s="41"/>
      <c r="M320" s="43"/>
      <c r="N320" s="44"/>
      <c r="O320" s="42"/>
      <c r="P320" t="str">
        <f t="shared" si="9"/>
        <v>検算</v>
      </c>
      <c r="Q320" s="13" t="str">
        <f t="shared" si="8"/>
        <v>OK or NG</v>
      </c>
    </row>
  </sheetData>
  <mergeCells count="6">
    <mergeCell ref="P20:Q20"/>
    <mergeCell ref="A1:C1"/>
    <mergeCell ref="F1:O1"/>
    <mergeCell ref="A2:O2"/>
    <mergeCell ref="G20:I20"/>
    <mergeCell ref="K20:L20"/>
  </mergeCells>
  <phoneticPr fontId="8"/>
  <conditionalFormatting sqref="C4">
    <cfRule type="expression" dxfId="5" priority="6">
      <formula>C4=""</formula>
    </cfRule>
  </conditionalFormatting>
  <dataValidations count="1">
    <dataValidation type="list" allowBlank="1" showInputMessage="1" showErrorMessage="1" sqref="N21:N320" xr:uid="{2C090CFC-F285-4BF4-9A1D-8A475B51A08F}">
      <formula1>INDIRECT($M21)</formula1>
    </dataValidation>
  </dataValidations>
  <printOptions horizontalCentered="1"/>
  <pageMargins left="0.39370078740157483" right="0.31496062992125984" top="0.78740157480314965" bottom="0.70866141732283472" header="0.39370078740157483" footer="0.39370078740157483"/>
  <pageSetup paperSize="9" scale="42" fitToHeight="0" orientation="portrait" r:id="rId1"/>
  <headerFooter alignWithMargins="0">
    <oddHeader>&amp;R&amp;D</oddHead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9F76A620-8D80-44BC-BEC4-8AE806E01843}">
            <xm:f>AND($D21&lt;&gt;"",COUNTIF(リスト!$C$10:$C$14, $D21)=0)</xm:f>
            <x14:dxf>
              <fill>
                <patternFill>
                  <bgColor theme="0" tint="-0.499984740745262"/>
                </patternFill>
              </fill>
            </x14:dxf>
          </x14:cfRule>
          <x14:cfRule type="expression" priority="5" id="{E7D42440-B9F8-4930-B2BC-31FF07AE8574}">
            <xm:f>AND($D21&lt;&gt;"",COUNTIF(リスト!$C$10:$C$14, $D21)&gt;0,$E21="")</xm:f>
            <x14:dxf>
              <fill>
                <patternFill>
                  <bgColor rgb="FFFFFF00"/>
                </patternFill>
              </fill>
            </x14:dxf>
          </x14:cfRule>
          <xm:sqref>E21:E320</xm:sqref>
        </x14:conditionalFormatting>
        <x14:conditionalFormatting xmlns:xm="http://schemas.microsoft.com/office/excel/2006/main">
          <x14:cfRule type="expression" priority="3" id="{2DFEE123-71BF-496F-A791-80AF144D0FC9}">
            <xm:f>AND($K21="", OR($D21=リスト!$C$4, $D21=リスト!$C$12))</xm:f>
            <x14:dxf>
              <fill>
                <patternFill>
                  <bgColor rgb="FFFFFF00"/>
                </patternFill>
              </fill>
            </x14:dxf>
          </x14:cfRule>
          <xm:sqref>K21:K320</xm:sqref>
        </x14:conditionalFormatting>
        <x14:conditionalFormatting xmlns:xm="http://schemas.microsoft.com/office/excel/2006/main">
          <x14:cfRule type="expression" priority="2" id="{91ABD387-C9DA-44B6-A588-CA576863623E}">
            <xm:f>AND($D21&lt;&gt;"",$D21&lt;&gt;リスト!$C$4,$D21&lt;&gt;リスト!$C$12)</xm:f>
            <x14:dxf>
              <fill>
                <patternFill>
                  <bgColor theme="0" tint="-0.499984740745262"/>
                </patternFill>
              </fill>
            </x14:dxf>
          </x14:cfRule>
          <xm:sqref>K21:L320</xm:sqref>
        </x14:conditionalFormatting>
        <x14:conditionalFormatting xmlns:xm="http://schemas.microsoft.com/office/excel/2006/main">
          <x14:cfRule type="expression" priority="1" id="{D6E35CEA-C91A-442F-B9AE-582EFB029914}">
            <xm:f>AND($L21="", OR($D21=リスト!$C$4, $D21=リスト!$C$12))</xm:f>
            <x14:dxf>
              <fill>
                <patternFill>
                  <bgColor rgb="FFFFFF00"/>
                </patternFill>
              </fill>
            </x14:dxf>
          </x14:cfRule>
          <xm:sqref>L21:L320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B9D200DD-9882-440C-899E-B4B26C636D78}">
          <x14:formula1>
            <xm:f>リスト!$C$4:$C$24</xm:f>
          </x14:formula1>
          <xm:sqref>D21:D320</xm:sqref>
        </x14:dataValidation>
        <x14:dataValidation type="list" allowBlank="1" showInputMessage="1" showErrorMessage="1" xr:uid="{16DDE33F-225D-48F9-8E78-7B9A2470DDD0}">
          <x14:formula1>
            <xm:f>リスト!$F$4:$F$7</xm:f>
          </x14:formula1>
          <xm:sqref>M21:M320</xm:sqref>
        </x14:dataValidation>
        <x14:dataValidation type="list" allowBlank="1" showInputMessage="1" showErrorMessage="1" xr:uid="{2820BF77-4524-4109-9EB2-0295BAA27D48}">
          <x14:formula1>
            <xm:f>リスト!$D$4:$D$5</xm:f>
          </x14:formula1>
          <xm:sqref>I21:I320</xm:sqref>
        </x14:dataValidation>
        <x14:dataValidation type="list" allowBlank="1" showInputMessage="1" showErrorMessage="1" xr:uid="{A9C5BBD6-9030-47A0-816F-A49DF72EA404}">
          <x14:formula1>
            <xm:f>リスト!$E$4:$E$5</xm:f>
          </x14:formula1>
          <xm:sqref>K21:K320</xm:sqref>
        </x14:dataValidation>
        <x14:dataValidation type="list" allowBlank="1" showInputMessage="1" showErrorMessage="1" xr:uid="{65A0F2D3-1DF8-4182-AA07-8FC0903DBB06}">
          <x14:formula1>
            <xm:f>リスト!$B$4:$B$50</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01E9-154E-4595-9880-1713D144E73A}">
  <dimension ref="A1:P50"/>
  <sheetViews>
    <sheetView zoomScaleNormal="100" workbookViewId="0">
      <selection activeCell="D26" sqref="D26"/>
    </sheetView>
  </sheetViews>
  <sheetFormatPr defaultColWidth="9" defaultRowHeight="13.2" outlineLevelCol="1"/>
  <cols>
    <col min="1" max="1" width="3.6640625" style="20" customWidth="1"/>
    <col min="2" max="8" width="15.6640625" style="20" customWidth="1"/>
    <col min="9" max="13" width="15.6640625" style="20" hidden="1" customWidth="1" outlineLevel="1"/>
    <col min="14" max="14" width="15.6640625" style="20" customWidth="1" collapsed="1"/>
    <col min="15" max="15" width="20.6640625" style="20" customWidth="1"/>
    <col min="16" max="16384" width="9" style="20"/>
  </cols>
  <sheetData>
    <row r="1" spans="1:16" ht="13.8" thickBot="1">
      <c r="B1" s="30" t="s">
        <v>109</v>
      </c>
      <c r="C1" s="32" t="s">
        <v>87</v>
      </c>
      <c r="D1" s="55" t="s">
        <v>121</v>
      </c>
    </row>
    <row r="2" spans="1:16">
      <c r="B2" s="26"/>
    </row>
    <row r="3" spans="1:16" ht="13.05" customHeight="1">
      <c r="A3" s="26"/>
      <c r="B3" s="31" t="s">
        <v>89</v>
      </c>
      <c r="C3" s="31" t="s">
        <v>104</v>
      </c>
      <c r="D3" s="31" t="s">
        <v>105</v>
      </c>
      <c r="E3" s="31" t="s">
        <v>108</v>
      </c>
      <c r="F3" s="31" t="s">
        <v>106</v>
      </c>
      <c r="G3" s="31" t="s">
        <v>93</v>
      </c>
      <c r="I3" s="49" t="s">
        <v>112</v>
      </c>
      <c r="J3" s="49" t="s">
        <v>113</v>
      </c>
      <c r="K3" s="49" t="s">
        <v>114</v>
      </c>
      <c r="L3" s="49" t="s">
        <v>115</v>
      </c>
      <c r="M3" s="49" t="s">
        <v>116</v>
      </c>
    </row>
    <row r="4" spans="1:16">
      <c r="A4" s="20">
        <v>1</v>
      </c>
      <c r="B4" s="27" t="s">
        <v>39</v>
      </c>
      <c r="C4" s="46" t="s">
        <v>24</v>
      </c>
      <c r="D4" s="27">
        <v>2</v>
      </c>
      <c r="E4" s="53" t="s">
        <v>91</v>
      </c>
      <c r="F4" s="54" t="str">
        <f>"令和"&amp;VALUE(MID($C$1,3,LEN($C$1)-4))+ROW(A1)-1&amp;"年度"</f>
        <v>令和8年度</v>
      </c>
      <c r="G4" s="28" t="str">
        <f>"R"&amp;VALUE(MID($C$1,3,LEN($C$1)-4))+ROW(A1)-1&amp;".10～R"&amp;VALUE(MID($C$1,3,LEN($C$1)-4))+ROW(A1)-1&amp;".12"</f>
        <v>R8.10～R8.12</v>
      </c>
      <c r="I4" s="50" t="str">
        <f>"令和"&amp;VALUE(MID($C$1,3,LEN($C$1)-4))+ROW(D1)-1&amp;"年度"</f>
        <v>令和8年度</v>
      </c>
      <c r="J4" s="51"/>
      <c r="K4" s="51"/>
      <c r="L4" s="27" t="str">
        <f>G4</f>
        <v>R8.10～R8.12</v>
      </c>
      <c r="M4" s="27" t="str">
        <f>G5</f>
        <v>R9.1～R9.3</v>
      </c>
    </row>
    <row r="5" spans="1:16">
      <c r="A5" s="20">
        <v>2</v>
      </c>
      <c r="B5" s="27" t="s">
        <v>40</v>
      </c>
      <c r="C5" s="29" t="s">
        <v>25</v>
      </c>
      <c r="D5" s="27">
        <v>3</v>
      </c>
      <c r="E5" s="53" t="s">
        <v>92</v>
      </c>
      <c r="F5" s="54" t="str">
        <f>"令和"&amp;VALUE(MID($C$1,3,LEN($C$1)-4))+ROW(A2)-1&amp;"年度"</f>
        <v>令和9年度</v>
      </c>
      <c r="G5" s="28" t="str">
        <f>"R"&amp;VALUE(MID($C$1,3,LEN($C$1)-4))+ROW(A2)-1&amp;".1～R"&amp;VALUE(MID($C$1,3,LEN($C$1)-4))+ROW(A2)-1&amp;".3"</f>
        <v>R9.1～R9.3</v>
      </c>
      <c r="I5" s="50" t="str">
        <f>"令和"&amp;VALUE(MID($C$1,3,LEN($C$1)-4))+ROW(D2)-1&amp;"年度"</f>
        <v>令和9年度</v>
      </c>
      <c r="J5" s="27" t="str">
        <f>G6</f>
        <v>R9.4～R9.6</v>
      </c>
      <c r="K5" s="27" t="str">
        <f>G7</f>
        <v>R9.7～R9.9</v>
      </c>
      <c r="L5" s="27" t="str">
        <f>G8</f>
        <v>R9.10～R9.12</v>
      </c>
      <c r="M5" s="27" t="str">
        <f>G9</f>
        <v>R10.1～R10.3</v>
      </c>
    </row>
    <row r="6" spans="1:16">
      <c r="A6" s="20">
        <v>3</v>
      </c>
      <c r="B6" s="27" t="s">
        <v>41</v>
      </c>
      <c r="C6" s="29" t="s">
        <v>26</v>
      </c>
      <c r="F6" s="54" t="str">
        <f>"令和"&amp;VALUE(MID($C$1,3,LEN($C$1)-4))+ROW(A3)-1&amp;"年度"</f>
        <v>令和10年度</v>
      </c>
      <c r="G6" s="28" t="str">
        <f>"R"&amp;VALUE(MID($C$1,3,LEN($C$1)-4))+ROW(A2)-1&amp;".4～R"&amp;VALUE(MID($C$1,3,LEN($C$1)-4))+ROW(A2)-1&amp;".6"</f>
        <v>R9.4～R9.6</v>
      </c>
      <c r="I6" s="50" t="str">
        <f>"令和"&amp;VALUE(MID($C$1,3,LEN($C$1)-4))+ROW(D3)-1&amp;"年度"</f>
        <v>令和10年度</v>
      </c>
      <c r="J6" s="27" t="str">
        <f>G10</f>
        <v>R10.4～R10.6</v>
      </c>
      <c r="K6" s="27" t="str">
        <f>G11</f>
        <v>R10.7～R10.9</v>
      </c>
      <c r="L6" s="27" t="str">
        <f>G12</f>
        <v>R10.10～R10.12</v>
      </c>
      <c r="M6" s="27" t="str">
        <f>G13</f>
        <v>R11.1～R11.3</v>
      </c>
    </row>
    <row r="7" spans="1:16">
      <c r="A7" s="20">
        <v>4</v>
      </c>
      <c r="B7" s="27" t="s">
        <v>42</v>
      </c>
      <c r="C7" s="29" t="s">
        <v>27</v>
      </c>
      <c r="F7" s="54" t="str">
        <f>"令和"&amp;VALUE(MID($C$1,3,LEN($C$1)-4))+ROW(A4)-1&amp;"年度"</f>
        <v>令和11年度</v>
      </c>
      <c r="G7" s="28" t="str">
        <f>"R"&amp;VALUE(MID($C$1,3,LEN($C$1)-4))+ROW(A2)-1&amp;".7～R"&amp;VALUE(MID($C$1,3,LEN($C$1)-4))+ROW(A2)-1&amp;".9"</f>
        <v>R9.7～R9.9</v>
      </c>
      <c r="I7" s="50" t="str">
        <f>"令和"&amp;VALUE(MID($C$1,3,LEN($C$1)-4))+ROW(D4)-1&amp;"年度"</f>
        <v>令和11年度</v>
      </c>
      <c r="J7" s="27" t="str">
        <f>G14</f>
        <v>R11.4～R11.6</v>
      </c>
      <c r="K7" s="27" t="str">
        <f>G15</f>
        <v>R11.7～R11.9</v>
      </c>
      <c r="L7" s="27" t="str">
        <f>G16</f>
        <v>R11.10～R11.12</v>
      </c>
      <c r="M7" s="27" t="str">
        <f>G17</f>
        <v>R12.1～R12.3</v>
      </c>
    </row>
    <row r="8" spans="1:16">
      <c r="A8" s="20">
        <v>5</v>
      </c>
      <c r="B8" s="27" t="s">
        <v>43</v>
      </c>
      <c r="C8" s="29" t="s">
        <v>28</v>
      </c>
      <c r="F8" s="52"/>
      <c r="G8" s="28" t="str">
        <f>"R"&amp;VALUE(MID($C$1,3,LEN($C$1)-4))+ROW(A2)-1&amp;".10～R"&amp;VALUE(MID($C$1,3,LEN($C$1)-4))+ROW(A2)-1&amp;".12"</f>
        <v>R9.10～R9.12</v>
      </c>
      <c r="P8" s="22"/>
    </row>
    <row r="9" spans="1:16">
      <c r="A9" s="20">
        <v>6</v>
      </c>
      <c r="B9" s="27" t="s">
        <v>44</v>
      </c>
      <c r="C9" s="29" t="s">
        <v>29</v>
      </c>
      <c r="F9" s="52"/>
      <c r="G9" s="28" t="str">
        <f>"R"&amp;VALUE(MID($C$1,3,LEN($C$1)-4))+ROW(A3)-1&amp;".1～R"&amp;VALUE(MID($C$1,3,LEN($C$1)-4))+ROW(A3)-1&amp;".3"</f>
        <v>R10.1～R10.3</v>
      </c>
      <c r="P9" s="23"/>
    </row>
    <row r="10" spans="1:16">
      <c r="A10" s="20">
        <v>7</v>
      </c>
      <c r="B10" s="27" t="s">
        <v>45</v>
      </c>
      <c r="C10" s="35" t="s">
        <v>15</v>
      </c>
      <c r="F10" s="52"/>
      <c r="G10" s="28" t="str">
        <f>"R"&amp;VALUE(MID($C$1,3,LEN($C$1)-4))+ROW(A3)-1&amp;".4～R"&amp;VALUE(MID($C$1,3,LEN($C$1)-4))+ROW(A3)-1&amp;".6"</f>
        <v>R10.4～R10.6</v>
      </c>
      <c r="I10" s="22" t="s">
        <v>120</v>
      </c>
      <c r="P10" s="23"/>
    </row>
    <row r="11" spans="1:16">
      <c r="A11" s="20">
        <v>8</v>
      </c>
      <c r="B11" s="27" t="s">
        <v>47</v>
      </c>
      <c r="C11" s="36" t="s">
        <v>16</v>
      </c>
      <c r="F11" s="52"/>
      <c r="G11" s="28" t="str">
        <f>"R"&amp;VALUE(MID($C$1,3,LEN($C$1)-4))+ROW(A3)-1&amp;".7～R"&amp;VALUE(MID($C$1,3,LEN($C$1)-4))+ROW(A3)-1&amp;".9"</f>
        <v>R10.7～R10.9</v>
      </c>
      <c r="I11" s="56" t="s">
        <v>118</v>
      </c>
      <c r="J11" s="56" t="s">
        <v>119</v>
      </c>
    </row>
    <row r="12" spans="1:16">
      <c r="A12" s="20">
        <v>9</v>
      </c>
      <c r="B12" s="27" t="s">
        <v>48</v>
      </c>
      <c r="C12" s="47" t="s">
        <v>17</v>
      </c>
      <c r="F12" s="52"/>
      <c r="G12" s="28" t="str">
        <f>"R"&amp;VALUE(MID($C$1,3,LEN($C$1)-4))+ROW(A3)-1&amp;".10～R"&amp;VALUE(MID($C$1,3,LEN($C$1)-4))+ROW(A3)-1&amp;".12"</f>
        <v>R10.10～R10.12</v>
      </c>
      <c r="I12" s="57" t="s">
        <v>117</v>
      </c>
      <c r="J12" s="58">
        <v>268700</v>
      </c>
    </row>
    <row r="13" spans="1:16">
      <c r="A13" s="20">
        <v>10</v>
      </c>
      <c r="B13" s="27" t="s">
        <v>49</v>
      </c>
      <c r="C13" s="36" t="s">
        <v>18</v>
      </c>
      <c r="F13" s="52"/>
      <c r="G13" s="28" t="str">
        <f>"R"&amp;VALUE(MID($C$1,3,LEN($C$1)-4))+ROW(A4)-1&amp;".1～R"&amp;VALUE(MID($C$1,3,LEN($C$1)-4))+ROW(A4)-1&amp;".3"</f>
        <v>R11.1～R11.3</v>
      </c>
      <c r="I13" s="57" t="s">
        <v>46</v>
      </c>
      <c r="J13" s="58">
        <v>238400</v>
      </c>
    </row>
    <row r="14" spans="1:16">
      <c r="A14" s="20">
        <v>11</v>
      </c>
      <c r="B14" s="27" t="s">
        <v>50</v>
      </c>
      <c r="C14" s="36" t="s">
        <v>19</v>
      </c>
      <c r="F14" s="52"/>
      <c r="G14" s="28" t="str">
        <f>"R"&amp;VALUE(MID($C$1,3,LEN($C$1)-4))+ROW(A4)-1&amp;".4～R"&amp;VALUE(MID($C$1,3,LEN($C$1)-4))+ROW(A4)-1&amp;".6"</f>
        <v>R11.4～R11.6</v>
      </c>
    </row>
    <row r="15" spans="1:16">
      <c r="A15" s="20">
        <v>12</v>
      </c>
      <c r="B15" s="27" t="s">
        <v>51</v>
      </c>
      <c r="C15" s="29" t="s">
        <v>30</v>
      </c>
      <c r="F15" s="52"/>
      <c r="G15" s="28" t="str">
        <f>"R"&amp;VALUE(MID($C$1,3,LEN($C$1)-4))+ROW(A4)-1&amp;".7～R"&amp;VALUE(MID($C$1,3,LEN($C$1)-4))+ROW(A4)-1&amp;".9"</f>
        <v>R11.7～R11.9</v>
      </c>
    </row>
    <row r="16" spans="1:16">
      <c r="A16" s="20">
        <v>13</v>
      </c>
      <c r="B16" s="27" t="s">
        <v>52</v>
      </c>
      <c r="C16" s="29" t="s">
        <v>20</v>
      </c>
      <c r="F16" s="52"/>
      <c r="G16" s="28" t="str">
        <f>"R"&amp;VALUE(MID($C$1,3,LEN($C$1)-4))+ROW(A4)-1&amp;".10～R"&amp;VALUE(MID($C$1,3,LEN($C$1)-4))+ROW(A4)-1&amp;".12"</f>
        <v>R11.10～R11.12</v>
      </c>
      <c r="I16" s="55"/>
      <c r="J16" s="55"/>
    </row>
    <row r="17" spans="1:7">
      <c r="A17" s="20">
        <v>14</v>
      </c>
      <c r="B17" s="27" t="s">
        <v>53</v>
      </c>
      <c r="C17" s="29" t="s">
        <v>21</v>
      </c>
      <c r="F17" s="52"/>
      <c r="G17" s="28" t="str">
        <f>"R"&amp;VALUE(MID($C$1,3,LEN($C$1)-4))+ROW(A5)-1&amp;".1～R"&amp;VALUE(MID($C$1,3,LEN($C$1)-4))+ROW(A5)-1&amp;".3"</f>
        <v>R12.1～R12.3</v>
      </c>
    </row>
    <row r="18" spans="1:7">
      <c r="A18" s="20">
        <v>15</v>
      </c>
      <c r="B18" s="27" t="s">
        <v>54</v>
      </c>
      <c r="C18" s="29" t="s">
        <v>22</v>
      </c>
    </row>
    <row r="19" spans="1:7">
      <c r="A19" s="20">
        <v>16</v>
      </c>
      <c r="B19" s="27" t="s">
        <v>55</v>
      </c>
      <c r="C19" s="29" t="s">
        <v>23</v>
      </c>
    </row>
    <row r="20" spans="1:7">
      <c r="A20" s="20">
        <v>17</v>
      </c>
      <c r="B20" s="27" t="s">
        <v>56</v>
      </c>
      <c r="C20" s="29" t="s">
        <v>31</v>
      </c>
    </row>
    <row r="21" spans="1:7">
      <c r="A21" s="20">
        <v>18</v>
      </c>
      <c r="B21" s="27" t="s">
        <v>57</v>
      </c>
      <c r="C21" s="29" t="s">
        <v>32</v>
      </c>
    </row>
    <row r="22" spans="1:7">
      <c r="A22" s="20">
        <v>19</v>
      </c>
      <c r="B22" s="27" t="s">
        <v>58</v>
      </c>
      <c r="C22" s="29" t="s">
        <v>33</v>
      </c>
      <c r="D22" s="45" t="s">
        <v>110</v>
      </c>
    </row>
    <row r="23" spans="1:7">
      <c r="A23" s="20">
        <v>20</v>
      </c>
      <c r="B23" s="27" t="s">
        <v>59</v>
      </c>
      <c r="C23" s="29" t="s">
        <v>34</v>
      </c>
      <c r="D23" s="48" t="s">
        <v>111</v>
      </c>
    </row>
    <row r="24" spans="1:7">
      <c r="A24" s="20">
        <v>21</v>
      </c>
      <c r="B24" s="27" t="s">
        <v>60</v>
      </c>
      <c r="C24" s="59" t="s">
        <v>123</v>
      </c>
      <c r="D24" s="60" t="s">
        <v>126</v>
      </c>
    </row>
    <row r="25" spans="1:7">
      <c r="A25" s="20">
        <v>22</v>
      </c>
      <c r="B25" s="27" t="s">
        <v>61</v>
      </c>
    </row>
    <row r="26" spans="1:7">
      <c r="A26" s="20">
        <v>23</v>
      </c>
      <c r="B26" s="27" t="s">
        <v>62</v>
      </c>
    </row>
    <row r="27" spans="1:7">
      <c r="A27" s="20">
        <v>24</v>
      </c>
      <c r="B27" s="27" t="s">
        <v>63</v>
      </c>
    </row>
    <row r="28" spans="1:7">
      <c r="A28" s="20">
        <v>25</v>
      </c>
      <c r="B28" s="27" t="s">
        <v>64</v>
      </c>
      <c r="C28" s="45"/>
    </row>
    <row r="29" spans="1:7">
      <c r="A29" s="20">
        <v>26</v>
      </c>
      <c r="B29" s="27" t="s">
        <v>65</v>
      </c>
      <c r="C29" s="48"/>
    </row>
    <row r="30" spans="1:7">
      <c r="A30" s="20">
        <v>27</v>
      </c>
      <c r="B30" s="27" t="s">
        <v>66</v>
      </c>
    </row>
    <row r="31" spans="1:7">
      <c r="A31" s="20">
        <v>28</v>
      </c>
      <c r="B31" s="27" t="s">
        <v>67</v>
      </c>
    </row>
    <row r="32" spans="1:7">
      <c r="A32" s="20">
        <v>29</v>
      </c>
      <c r="B32" s="27" t="s">
        <v>68</v>
      </c>
    </row>
    <row r="33" spans="1:2">
      <c r="A33" s="20">
        <v>30</v>
      </c>
      <c r="B33" s="27" t="s">
        <v>69</v>
      </c>
    </row>
    <row r="34" spans="1:2">
      <c r="A34" s="20">
        <v>31</v>
      </c>
      <c r="B34" s="27" t="s">
        <v>70</v>
      </c>
    </row>
    <row r="35" spans="1:2">
      <c r="A35" s="20">
        <v>32</v>
      </c>
      <c r="B35" s="27" t="s">
        <v>71</v>
      </c>
    </row>
    <row r="36" spans="1:2">
      <c r="A36" s="20">
        <v>33</v>
      </c>
      <c r="B36" s="27" t="s">
        <v>72</v>
      </c>
    </row>
    <row r="37" spans="1:2">
      <c r="A37" s="20">
        <v>34</v>
      </c>
      <c r="B37" s="27" t="s">
        <v>73</v>
      </c>
    </row>
    <row r="38" spans="1:2">
      <c r="A38" s="20">
        <v>35</v>
      </c>
      <c r="B38" s="27" t="s">
        <v>74</v>
      </c>
    </row>
    <row r="39" spans="1:2">
      <c r="A39" s="20">
        <v>36</v>
      </c>
      <c r="B39" s="27" t="s">
        <v>75</v>
      </c>
    </row>
    <row r="40" spans="1:2">
      <c r="A40" s="20">
        <v>37</v>
      </c>
      <c r="B40" s="27" t="s">
        <v>76</v>
      </c>
    </row>
    <row r="41" spans="1:2">
      <c r="A41" s="20">
        <v>38</v>
      </c>
      <c r="B41" s="27" t="s">
        <v>77</v>
      </c>
    </row>
    <row r="42" spans="1:2">
      <c r="A42" s="20">
        <v>39</v>
      </c>
      <c r="B42" s="27" t="s">
        <v>78</v>
      </c>
    </row>
    <row r="43" spans="1:2">
      <c r="A43" s="20">
        <v>40</v>
      </c>
      <c r="B43" s="27" t="s">
        <v>79</v>
      </c>
    </row>
    <row r="44" spans="1:2">
      <c r="A44" s="20">
        <v>41</v>
      </c>
      <c r="B44" s="27" t="s">
        <v>80</v>
      </c>
    </row>
    <row r="45" spans="1:2">
      <c r="A45" s="20">
        <v>42</v>
      </c>
      <c r="B45" s="27" t="s">
        <v>81</v>
      </c>
    </row>
    <row r="46" spans="1:2">
      <c r="A46" s="20">
        <v>43</v>
      </c>
      <c r="B46" s="27" t="s">
        <v>82</v>
      </c>
    </row>
    <row r="47" spans="1:2">
      <c r="A47" s="20">
        <v>44</v>
      </c>
      <c r="B47" s="27" t="s">
        <v>83</v>
      </c>
    </row>
    <row r="48" spans="1:2">
      <c r="A48" s="20">
        <v>45</v>
      </c>
      <c r="B48" s="27" t="s">
        <v>84</v>
      </c>
    </row>
    <row r="49" spans="1:2">
      <c r="A49" s="20">
        <v>46</v>
      </c>
      <c r="B49" s="27" t="s">
        <v>85</v>
      </c>
    </row>
    <row r="50" spans="1:2">
      <c r="A50" s="20">
        <v>47</v>
      </c>
      <c r="B50" s="27" t="s">
        <v>86</v>
      </c>
    </row>
  </sheetData>
  <phoneticPr fontId="8"/>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回答票</vt:lpstr>
      <vt:lpstr>記載例</vt:lpstr>
      <vt:lpstr>リスト</vt:lpstr>
      <vt:lpstr>回答票!Print_Area</vt:lpstr>
      <vt:lpstr>記載例!Print_Area</vt:lpstr>
      <vt:lpstr>記載例!完了予定年月</vt:lpstr>
      <vt:lpstr>完了予定年月</vt:lpstr>
      <vt:lpstr>記載例!契約予定年月</vt:lpstr>
      <vt:lpstr>契約予定年月</vt:lpstr>
      <vt:lpstr>リスト!年度</vt:lpstr>
      <vt:lpstr>令和10年度</vt:lpstr>
      <vt:lpstr>令和11年度</vt:lpstr>
      <vt:lpstr>令和8年度</vt:lpstr>
      <vt:lpstr>令和9年度</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htatsuya</dc:creator>
  <cp:lastModifiedBy>辻本　真菜実</cp:lastModifiedBy>
  <cp:lastPrinted>2026-06-29T02:51:19Z</cp:lastPrinted>
  <dcterms:created xsi:type="dcterms:W3CDTF">2011-06-07T05:00:50Z</dcterms:created>
  <dcterms:modified xsi:type="dcterms:W3CDTF">2026-06-29T02:51:23Z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2025-06-06T08:36:16Z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a19aa945-eafc-49e9-82d3-59f3078c3a7f</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