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filterPrivacy="1" codeName="ThisWorkbook" defaultThemeVersion="124226"/>
  <xr:revisionPtr revIDLastSave="0" documentId="13_ncr:1_{D514661A-B8F4-44CB-96FD-17F3D518F107}" xr6:coauthVersionLast="44" xr6:coauthVersionMax="44" xr10:uidLastSave="{00000000-0000-0000-0000-000000000000}"/>
  <bookViews>
    <workbookView xWindow="-120" yWindow="-120" windowWidth="29040" windowHeight="15840" tabRatio="832" xr2:uid="{00000000-000D-0000-FFFF-FFFF00000000}"/>
  </bookViews>
  <sheets>
    <sheet name="表紙" sheetId="60" r:id="rId1"/>
    <sheet name="判断基準" sheetId="70" r:id="rId2"/>
    <sheet name="〇評価のまとめ（A4）" sheetId="61" r:id="rId3"/>
    <sheet name="判断基準・集計（A4)" sheetId="69" r:id="rId4"/>
  </sheets>
  <definedNames>
    <definedName name="_xlnm._FilterDatabase" localSheetId="2" hidden="1">'〇評価のまとめ（A4）'!$B$3:$E$60</definedName>
    <definedName name="_xlnm._FilterDatabase" localSheetId="1" hidden="1">判断基準!#REF!</definedName>
    <definedName name="_xlnm._FilterDatabase" localSheetId="3" hidden="1">'判断基準・集計（A4)'!#REF!</definedName>
    <definedName name="_xlnm.Print_Area" localSheetId="2">'〇評価のまとめ（A4）'!$A$1:$G$129</definedName>
    <definedName name="_xlnm.Print_Area" localSheetId="1">判断基準!$A$1:$P$52</definedName>
    <definedName name="_xlnm.Print_Area" localSheetId="3">'判断基準・集計（A4)'!$A$1:$P$45</definedName>
    <definedName name="_xlnm.Print_Area" localSheetId="0">表紙!$A$1:$K$56</definedName>
    <definedName name="_xlnm.Print_Titles" localSheetId="2">'〇評価のまとめ（A4）'!$1:$3</definedName>
  </definedNames>
  <calcPr calcId="191029"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8" i="69" l="1"/>
  <c r="J8" i="69"/>
  <c r="I12" i="69"/>
  <c r="J12" i="69"/>
  <c r="L20" i="69" l="1"/>
  <c r="L21" i="69" s="1"/>
  <c r="K20" i="69"/>
  <c r="K21" i="69" s="1"/>
  <c r="J20" i="69"/>
  <c r="J21" i="69" s="1"/>
  <c r="I20" i="69"/>
  <c r="I21" i="69" s="1"/>
  <c r="H20" i="69"/>
  <c r="H21" i="69" s="1"/>
  <c r="M21" i="69"/>
  <c r="L18" i="69"/>
  <c r="K18" i="69"/>
  <c r="J18" i="69"/>
  <c r="I18" i="69"/>
  <c r="H18" i="69"/>
  <c r="L16" i="69"/>
  <c r="K16" i="69"/>
  <c r="J16" i="69"/>
  <c r="I16" i="69"/>
  <c r="H16" i="69"/>
  <c r="M14" i="69"/>
  <c r="K15" i="69" s="1"/>
  <c r="L12" i="69"/>
  <c r="K12" i="69"/>
  <c r="H12" i="69"/>
  <c r="L10" i="69"/>
  <c r="K10" i="69"/>
  <c r="J10" i="69"/>
  <c r="I10" i="69"/>
  <c r="H10" i="69"/>
  <c r="L8" i="69"/>
  <c r="K8" i="69"/>
  <c r="H8" i="69"/>
  <c r="L6" i="69"/>
  <c r="K6" i="69"/>
  <c r="J6" i="69"/>
  <c r="H6" i="69"/>
  <c r="I6" i="69"/>
  <c r="L15" i="69" l="1"/>
  <c r="H15" i="69"/>
  <c r="M15" i="69"/>
  <c r="I15" i="69"/>
  <c r="J15" i="69"/>
  <c r="M8" i="69"/>
  <c r="M9" i="69" s="1"/>
  <c r="M16" i="69"/>
  <c r="I17" i="69" s="1"/>
  <c r="M10" i="69"/>
  <c r="K11" i="69" s="1"/>
  <c r="M18" i="69"/>
  <c r="J19" i="69" s="1"/>
  <c r="M12" i="69"/>
  <c r="M13" i="69" s="1"/>
  <c r="M6" i="69"/>
  <c r="H7" i="69" s="1"/>
  <c r="J9" i="69" l="1"/>
  <c r="K9" i="69"/>
  <c r="L9" i="69"/>
  <c r="I9" i="69"/>
  <c r="L17" i="69"/>
  <c r="H9" i="69"/>
  <c r="H11" i="69"/>
  <c r="J13" i="69"/>
  <c r="K19" i="69"/>
  <c r="L19" i="69"/>
  <c r="H19" i="69"/>
  <c r="M19" i="69"/>
  <c r="I19" i="69"/>
  <c r="L13" i="69"/>
  <c r="M11" i="69"/>
  <c r="I11" i="69"/>
  <c r="I13" i="69"/>
  <c r="H13" i="69"/>
  <c r="K13" i="69"/>
  <c r="J17" i="69"/>
  <c r="M17" i="69"/>
  <c r="K17" i="69"/>
  <c r="L11" i="69"/>
  <c r="H17" i="69"/>
  <c r="J11" i="69"/>
  <c r="I7" i="69"/>
  <c r="K7" i="69"/>
  <c r="J7" i="69"/>
  <c r="L7" i="69"/>
  <c r="M7" i="69" l="1"/>
</calcChain>
</file>

<file path=xl/sharedStrings.xml><?xml version="1.0" encoding="utf-8"?>
<sst xmlns="http://schemas.openxmlformats.org/spreadsheetml/2006/main" count="773" uniqueCount="399">
  <si>
    <t>92</t>
    <phoneticPr fontId="7"/>
  </si>
  <si>
    <t>93</t>
    <phoneticPr fontId="7"/>
  </si>
  <si>
    <t>115</t>
    <phoneticPr fontId="7"/>
  </si>
  <si>
    <t>Ⅲ</t>
    <phoneticPr fontId="7"/>
  </si>
  <si>
    <t>Ⅳ</t>
    <phoneticPr fontId="7"/>
  </si>
  <si>
    <t>Ⅱ</t>
    <phoneticPr fontId="7"/>
  </si>
  <si>
    <t>事　　項</t>
    <rPh sb="0" eb="1">
      <t>コト</t>
    </rPh>
    <rPh sb="3" eb="4">
      <t>コウ</t>
    </rPh>
    <phoneticPr fontId="7"/>
  </si>
  <si>
    <t>1</t>
    <phoneticPr fontId="7"/>
  </si>
  <si>
    <t>3</t>
    <phoneticPr fontId="7"/>
  </si>
  <si>
    <t>4</t>
    <phoneticPr fontId="7"/>
  </si>
  <si>
    <t>5</t>
    <phoneticPr fontId="7"/>
  </si>
  <si>
    <t>6</t>
    <phoneticPr fontId="7"/>
  </si>
  <si>
    <t>7</t>
    <phoneticPr fontId="7"/>
  </si>
  <si>
    <t>8</t>
  </si>
  <si>
    <t>9</t>
  </si>
  <si>
    <t>10</t>
  </si>
  <si>
    <t>11</t>
  </si>
  <si>
    <t>12</t>
  </si>
  <si>
    <t>13</t>
  </si>
  <si>
    <t>14</t>
  </si>
  <si>
    <t>15</t>
  </si>
  <si>
    <t>16</t>
  </si>
  <si>
    <t>17</t>
  </si>
  <si>
    <t>18</t>
  </si>
  <si>
    <t>19</t>
  </si>
  <si>
    <t>20</t>
  </si>
  <si>
    <t>21</t>
  </si>
  <si>
    <t>22</t>
  </si>
  <si>
    <t>23</t>
    <phoneticPr fontId="13"/>
  </si>
  <si>
    <t>24</t>
    <phoneticPr fontId="13"/>
  </si>
  <si>
    <t>25</t>
    <phoneticPr fontId="13"/>
  </si>
  <si>
    <t>26</t>
  </si>
  <si>
    <t>27</t>
  </si>
  <si>
    <t>28</t>
  </si>
  <si>
    <t>29</t>
  </si>
  <si>
    <t>31</t>
  </si>
  <si>
    <t>32</t>
  </si>
  <si>
    <t>33</t>
  </si>
  <si>
    <t>34</t>
  </si>
  <si>
    <t>35</t>
  </si>
  <si>
    <t>36</t>
  </si>
  <si>
    <t>37</t>
  </si>
  <si>
    <t>38</t>
  </si>
  <si>
    <t>39</t>
  </si>
  <si>
    <t>40</t>
  </si>
  <si>
    <t>41</t>
  </si>
  <si>
    <t>42</t>
  </si>
  <si>
    <t>43</t>
  </si>
  <si>
    <t>44</t>
  </si>
  <si>
    <t>45</t>
  </si>
  <si>
    <t>46</t>
  </si>
  <si>
    <t>47</t>
  </si>
  <si>
    <t>48</t>
  </si>
  <si>
    <t>(参考)
対象となる
年度計画No</t>
    <rPh sb="1" eb="3">
      <t>サンコウ</t>
    </rPh>
    <rPh sb="5" eb="7">
      <t>タイショウ</t>
    </rPh>
    <rPh sb="11" eb="13">
      <t>ネンド</t>
    </rPh>
    <rPh sb="13" eb="15">
      <t>ケイカク</t>
    </rPh>
    <phoneticPr fontId="7"/>
  </si>
  <si>
    <t>学士課程の教育の質の向上</t>
    <rPh sb="0" eb="2">
      <t>ガクシ</t>
    </rPh>
    <rPh sb="2" eb="4">
      <t>カテイ</t>
    </rPh>
    <rPh sb="5" eb="7">
      <t>キョウイク</t>
    </rPh>
    <rPh sb="8" eb="9">
      <t>シツ</t>
    </rPh>
    <rPh sb="10" eb="12">
      <t>コウジョウ</t>
    </rPh>
    <phoneticPr fontId="2"/>
  </si>
  <si>
    <t>専門職種人材の育成</t>
    <rPh sb="0" eb="2">
      <t>センモン</t>
    </rPh>
    <rPh sb="2" eb="4">
      <t>ショクシュ</t>
    </rPh>
    <rPh sb="4" eb="6">
      <t>ジンザイ</t>
    </rPh>
    <rPh sb="7" eb="9">
      <t>イクセイ</t>
    </rPh>
    <phoneticPr fontId="2"/>
  </si>
  <si>
    <t>地域志向型のカリキュラムの推進</t>
  </si>
  <si>
    <t>大学院課程の教育研究の質の向上</t>
    <rPh sb="0" eb="3">
      <t>ダイガクイン</t>
    </rPh>
    <rPh sb="3" eb="5">
      <t>カテイ</t>
    </rPh>
    <rPh sb="6" eb="8">
      <t>キョウイク</t>
    </rPh>
    <rPh sb="8" eb="10">
      <t>ケンキュウ</t>
    </rPh>
    <rPh sb="11" eb="12">
      <t>シツ</t>
    </rPh>
    <rPh sb="13" eb="15">
      <t>コウジョウ</t>
    </rPh>
    <phoneticPr fontId="2"/>
  </si>
  <si>
    <t>産学協同による人材育成</t>
  </si>
  <si>
    <t>グローバル人材の育成</t>
    <rPh sb="5" eb="7">
      <t>ジンザイ</t>
    </rPh>
    <rPh sb="8" eb="10">
      <t>イクセイ</t>
    </rPh>
    <phoneticPr fontId="2"/>
  </si>
  <si>
    <t>海外留学支援の強化・留学生との交流促進</t>
    <rPh sb="0" eb="2">
      <t>カイガイ</t>
    </rPh>
    <rPh sb="2" eb="4">
      <t>リュウガク</t>
    </rPh>
    <rPh sb="4" eb="6">
      <t>シエン</t>
    </rPh>
    <rPh sb="7" eb="9">
      <t>キョウカ</t>
    </rPh>
    <rPh sb="10" eb="13">
      <t>リュウガクセイ</t>
    </rPh>
    <rPh sb="15" eb="17">
      <t>コウリュウ</t>
    </rPh>
    <rPh sb="17" eb="19">
      <t>ソクシン</t>
    </rPh>
    <phoneticPr fontId="2"/>
  </si>
  <si>
    <t>3ポリシーに基づく内部質保証体制の整備</t>
  </si>
  <si>
    <t>教員の教育力の向上・組織的な教育改善</t>
  </si>
  <si>
    <t>教育カリキュラムの国際通用性の向上</t>
  </si>
  <si>
    <t>修学環境の整備</t>
    <rPh sb="0" eb="2">
      <t>シュウガク</t>
    </rPh>
    <rPh sb="2" eb="4">
      <t>カンキョウ</t>
    </rPh>
    <rPh sb="5" eb="7">
      <t>セイビ</t>
    </rPh>
    <phoneticPr fontId="2"/>
  </si>
  <si>
    <t>留学生への支援</t>
  </si>
  <si>
    <t>就職支援（留学生含む）</t>
    <rPh sb="0" eb="2">
      <t>シュウショク</t>
    </rPh>
    <rPh sb="2" eb="4">
      <t>シエン</t>
    </rPh>
    <rPh sb="5" eb="8">
      <t>リュウガクセイ</t>
    </rPh>
    <rPh sb="8" eb="9">
      <t>フク</t>
    </rPh>
    <phoneticPr fontId="2"/>
  </si>
  <si>
    <t>障がいのある学生への支援</t>
  </si>
  <si>
    <t>学習支援</t>
  </si>
  <si>
    <t>アドミッションポリシーに基づく学生の受入れ</t>
  </si>
  <si>
    <t>高大接続改革への対応</t>
    <rPh sb="0" eb="2">
      <t>コウダイ</t>
    </rPh>
    <rPh sb="2" eb="4">
      <t>セツゾク</t>
    </rPh>
    <rPh sb="4" eb="6">
      <t>カイカク</t>
    </rPh>
    <rPh sb="8" eb="10">
      <t>タイオウ</t>
    </rPh>
    <phoneticPr fontId="2"/>
  </si>
  <si>
    <t>研究水準の向上</t>
    <rPh sb="0" eb="2">
      <t>ケンキュウ</t>
    </rPh>
    <rPh sb="2" eb="4">
      <t>スイジュン</t>
    </rPh>
    <rPh sb="5" eb="7">
      <t>コウジョウ</t>
    </rPh>
    <phoneticPr fontId="3"/>
  </si>
  <si>
    <t>研究体制の整備等</t>
    <rPh sb="0" eb="2">
      <t>ケンキュウ</t>
    </rPh>
    <rPh sb="2" eb="4">
      <t>タイセイ</t>
    </rPh>
    <rPh sb="5" eb="7">
      <t>セイビ</t>
    </rPh>
    <rPh sb="7" eb="8">
      <t>トウ</t>
    </rPh>
    <phoneticPr fontId="3"/>
  </si>
  <si>
    <t>諸機関との連携による研究の推進</t>
  </si>
  <si>
    <t>戦略的な外部資金獲得・その支援</t>
  </si>
  <si>
    <t>研究成果の発信・還元</t>
    <rPh sb="0" eb="2">
      <t>ケンキュウ</t>
    </rPh>
    <rPh sb="2" eb="4">
      <t>セイカ</t>
    </rPh>
    <rPh sb="5" eb="7">
      <t>ハッシン</t>
    </rPh>
    <rPh sb="8" eb="10">
      <t>カンゲン</t>
    </rPh>
    <phoneticPr fontId="2"/>
  </si>
  <si>
    <t>大阪の産業活性化への貢献</t>
    <rPh sb="0" eb="2">
      <t>オオサカ</t>
    </rPh>
    <rPh sb="3" eb="5">
      <t>サンギョウ</t>
    </rPh>
    <rPh sb="5" eb="8">
      <t>カッセイカ</t>
    </rPh>
    <rPh sb="10" eb="12">
      <t>コウケン</t>
    </rPh>
    <phoneticPr fontId="2"/>
  </si>
  <si>
    <t>多様で質の高い生涯教育の提供</t>
    <rPh sb="0" eb="2">
      <t>タヨウ</t>
    </rPh>
    <rPh sb="3" eb="4">
      <t>シツ</t>
    </rPh>
    <rPh sb="5" eb="6">
      <t>タカ</t>
    </rPh>
    <rPh sb="7" eb="9">
      <t>ショウガイ</t>
    </rPh>
    <rPh sb="9" eb="11">
      <t>キョウイク</t>
    </rPh>
    <rPh sb="12" eb="14">
      <t>テイキョウ</t>
    </rPh>
    <phoneticPr fontId="2"/>
  </si>
  <si>
    <t>社会人が学びやすい場の提供</t>
  </si>
  <si>
    <t>自治体等との連携</t>
    <rPh sb="0" eb="3">
      <t>ジチタイ</t>
    </rPh>
    <rPh sb="3" eb="4">
      <t>トウ</t>
    </rPh>
    <rPh sb="6" eb="8">
      <t>レンケイ</t>
    </rPh>
    <phoneticPr fontId="2"/>
  </si>
  <si>
    <t>諸機関との連携・地域課題への対応</t>
    <rPh sb="0" eb="3">
      <t>ショキカン</t>
    </rPh>
    <rPh sb="5" eb="7">
      <t>レンケイ</t>
    </rPh>
    <rPh sb="8" eb="10">
      <t>チイキ</t>
    </rPh>
    <rPh sb="10" eb="12">
      <t>カダイ</t>
    </rPh>
    <rPh sb="14" eb="16">
      <t>タイオウ</t>
    </rPh>
    <phoneticPr fontId="2"/>
  </si>
  <si>
    <t>教育研究活動のグローバル化</t>
  </si>
  <si>
    <t>自治体施策との連携によるグローバル化</t>
  </si>
  <si>
    <t>49</t>
  </si>
  <si>
    <t>50</t>
  </si>
  <si>
    <t>51</t>
  </si>
  <si>
    <t>52</t>
  </si>
  <si>
    <t>53</t>
  </si>
  <si>
    <t>54</t>
  </si>
  <si>
    <t>56</t>
  </si>
  <si>
    <t>57</t>
  </si>
  <si>
    <t>中等教育との連携</t>
  </si>
  <si>
    <t>全学を横断する教育体制</t>
  </si>
  <si>
    <t>地域における人材育成</t>
  </si>
  <si>
    <t>国際連携活動の充実</t>
  </si>
  <si>
    <t>学生の国際交流の拡充</t>
  </si>
  <si>
    <t>64</t>
  </si>
  <si>
    <t>65</t>
  </si>
  <si>
    <t>66</t>
  </si>
  <si>
    <t>67</t>
  </si>
  <si>
    <t>68</t>
  </si>
  <si>
    <t>69</t>
  </si>
  <si>
    <t>70</t>
  </si>
  <si>
    <t>71</t>
  </si>
  <si>
    <t>72</t>
  </si>
  <si>
    <t>73</t>
  </si>
  <si>
    <t>74</t>
  </si>
  <si>
    <t>75</t>
  </si>
  <si>
    <t>76</t>
  </si>
  <si>
    <t>77</t>
  </si>
  <si>
    <t>78</t>
  </si>
  <si>
    <t>80</t>
  </si>
  <si>
    <t>81</t>
  </si>
  <si>
    <t>82</t>
  </si>
  <si>
    <t>83</t>
  </si>
  <si>
    <t>84</t>
  </si>
  <si>
    <t>85</t>
  </si>
  <si>
    <t>86</t>
  </si>
  <si>
    <t>87</t>
  </si>
  <si>
    <t>88</t>
  </si>
  <si>
    <t>30</t>
    <phoneticPr fontId="7"/>
  </si>
  <si>
    <t>58</t>
    <phoneticPr fontId="7"/>
  </si>
  <si>
    <t>59</t>
    <phoneticPr fontId="7"/>
  </si>
  <si>
    <t>60</t>
    <phoneticPr fontId="7"/>
  </si>
  <si>
    <t>61</t>
    <phoneticPr fontId="7"/>
  </si>
  <si>
    <t>62</t>
    <phoneticPr fontId="7"/>
  </si>
  <si>
    <t>63</t>
    <phoneticPr fontId="7"/>
  </si>
  <si>
    <t>高い倫理観の涵養（本科・専攻科）</t>
    <rPh sb="0" eb="1">
      <t>タカ</t>
    </rPh>
    <rPh sb="2" eb="5">
      <t>リンリカン</t>
    </rPh>
    <rPh sb="6" eb="8">
      <t>カンヨウ</t>
    </rPh>
    <rPh sb="9" eb="11">
      <t>ホンカ</t>
    </rPh>
    <rPh sb="12" eb="15">
      <t>センコウカ</t>
    </rPh>
    <phoneticPr fontId="2"/>
  </si>
  <si>
    <t>学士課程の教育の質の向上</t>
  </si>
  <si>
    <t>両大学との交流による教育の質の向上</t>
    <rPh sb="0" eb="1">
      <t>リョウ</t>
    </rPh>
    <rPh sb="1" eb="3">
      <t>ダイガク</t>
    </rPh>
    <rPh sb="5" eb="7">
      <t>コウリュウ</t>
    </rPh>
    <rPh sb="10" eb="12">
      <t>キョウイク</t>
    </rPh>
    <rPh sb="13" eb="14">
      <t>シツ</t>
    </rPh>
    <rPh sb="15" eb="17">
      <t>コウジョウ</t>
    </rPh>
    <phoneticPr fontId="3"/>
  </si>
  <si>
    <t>学生の海外派遣（専攻科）</t>
    <rPh sb="0" eb="2">
      <t>ガクセイ</t>
    </rPh>
    <rPh sb="3" eb="5">
      <t>カイガイ</t>
    </rPh>
    <rPh sb="5" eb="7">
      <t>ハケン</t>
    </rPh>
    <rPh sb="8" eb="11">
      <t>センコウカ</t>
    </rPh>
    <phoneticPr fontId="2"/>
  </si>
  <si>
    <t>学生の海外派遣（本科）</t>
    <rPh sb="0" eb="2">
      <t>ガクセイ</t>
    </rPh>
    <rPh sb="3" eb="5">
      <t>カイガイ</t>
    </rPh>
    <rPh sb="5" eb="7">
      <t>ハケン</t>
    </rPh>
    <rPh sb="8" eb="10">
      <t>ホンカ</t>
    </rPh>
    <phoneticPr fontId="2"/>
  </si>
  <si>
    <t>両大学と連携した国際交流の推進</t>
    <rPh sb="0" eb="1">
      <t>リョウ</t>
    </rPh>
    <rPh sb="1" eb="3">
      <t>ダイガク</t>
    </rPh>
    <phoneticPr fontId="3"/>
  </si>
  <si>
    <t>キャリアサポートの充実</t>
    <rPh sb="9" eb="11">
      <t>ジュウジツ</t>
    </rPh>
    <phoneticPr fontId="3"/>
  </si>
  <si>
    <t>多様な進路の確保</t>
    <rPh sb="0" eb="2">
      <t>タヨウ</t>
    </rPh>
    <rPh sb="3" eb="5">
      <t>シンロ</t>
    </rPh>
    <rPh sb="6" eb="8">
      <t>カクホ</t>
    </rPh>
    <phoneticPr fontId="2"/>
  </si>
  <si>
    <t>両大学との連携による研究推進・研究力向上</t>
    <rPh sb="0" eb="1">
      <t>リョウ</t>
    </rPh>
    <rPh sb="1" eb="3">
      <t>ダイガク</t>
    </rPh>
    <rPh sb="5" eb="7">
      <t>レンケイ</t>
    </rPh>
    <rPh sb="10" eb="12">
      <t>ケンキュウ</t>
    </rPh>
    <rPh sb="12" eb="14">
      <t>スイシン</t>
    </rPh>
    <rPh sb="15" eb="17">
      <t>ケンキュウ</t>
    </rPh>
    <rPh sb="17" eb="18">
      <t>リョク</t>
    </rPh>
    <rPh sb="18" eb="20">
      <t>コウジョウ</t>
    </rPh>
    <phoneticPr fontId="3"/>
  </si>
  <si>
    <t>出前授業・公開講座の推進</t>
    <rPh sb="0" eb="2">
      <t>デマエ</t>
    </rPh>
    <rPh sb="2" eb="4">
      <t>ジュギョウ</t>
    </rPh>
    <rPh sb="5" eb="7">
      <t>コウカイ</t>
    </rPh>
    <rPh sb="7" eb="9">
      <t>コウザ</t>
    </rPh>
    <rPh sb="10" eb="12">
      <t>スイシン</t>
    </rPh>
    <phoneticPr fontId="2"/>
  </si>
  <si>
    <t>リカレント教育の検討</t>
    <rPh sb="5" eb="7">
      <t>キョウイク</t>
    </rPh>
    <rPh sb="8" eb="10">
      <t>ケントウ</t>
    </rPh>
    <phoneticPr fontId="3"/>
  </si>
  <si>
    <t>79</t>
    <phoneticPr fontId="7"/>
  </si>
  <si>
    <t>理事長のトップマネジメント</t>
    <rPh sb="0" eb="3">
      <t>リジチョウ</t>
    </rPh>
    <phoneticPr fontId="3"/>
  </si>
  <si>
    <t>学長・校長がリーダーシップを発揮できる運営体制の構築</t>
    <rPh sb="0" eb="2">
      <t>ガクチョウ</t>
    </rPh>
    <rPh sb="3" eb="5">
      <t>コウチョウ</t>
    </rPh>
    <rPh sb="14" eb="16">
      <t>ハッキ</t>
    </rPh>
    <rPh sb="19" eb="21">
      <t>ウンエイ</t>
    </rPh>
    <rPh sb="21" eb="23">
      <t>タイセイ</t>
    </rPh>
    <rPh sb="24" eb="26">
      <t>コウチク</t>
    </rPh>
    <phoneticPr fontId="3"/>
  </si>
  <si>
    <t>組織的なデータ収集等</t>
    <rPh sb="0" eb="3">
      <t>ソシキテキ</t>
    </rPh>
    <rPh sb="7" eb="9">
      <t>シュウシュウ</t>
    </rPh>
    <rPh sb="9" eb="10">
      <t>トウ</t>
    </rPh>
    <phoneticPr fontId="3"/>
  </si>
  <si>
    <t>人事給与制度</t>
    <rPh sb="0" eb="2">
      <t>ジンジ</t>
    </rPh>
    <rPh sb="2" eb="4">
      <t>キュウヨ</t>
    </rPh>
    <rPh sb="4" eb="6">
      <t>セイド</t>
    </rPh>
    <phoneticPr fontId="3"/>
  </si>
  <si>
    <t>ダイバーシティの推進</t>
    <rPh sb="8" eb="10">
      <t>スイシン</t>
    </rPh>
    <phoneticPr fontId="3"/>
  </si>
  <si>
    <t>職員の人材育成</t>
    <rPh sb="0" eb="2">
      <t>ショクイン</t>
    </rPh>
    <rPh sb="3" eb="5">
      <t>ジンザイ</t>
    </rPh>
    <rPh sb="5" eb="7">
      <t>イクセイ</t>
    </rPh>
    <phoneticPr fontId="3"/>
  </si>
  <si>
    <t>顕彰制度</t>
    <rPh sb="0" eb="2">
      <t>ケンショウ</t>
    </rPh>
    <rPh sb="2" eb="4">
      <t>セイド</t>
    </rPh>
    <phoneticPr fontId="3"/>
  </si>
  <si>
    <t>教員業績評価制度</t>
    <rPh sb="0" eb="2">
      <t>キョウイン</t>
    </rPh>
    <rPh sb="2" eb="4">
      <t>ギョウセキ</t>
    </rPh>
    <rPh sb="4" eb="6">
      <t>ヒョウカ</t>
    </rPh>
    <rPh sb="6" eb="8">
      <t>セイド</t>
    </rPh>
    <phoneticPr fontId="3"/>
  </si>
  <si>
    <t>施設設備・機器の共同利用</t>
    <rPh sb="0" eb="2">
      <t>シセツ</t>
    </rPh>
    <rPh sb="2" eb="4">
      <t>セツビ</t>
    </rPh>
    <rPh sb="5" eb="7">
      <t>キキ</t>
    </rPh>
    <rPh sb="8" eb="10">
      <t>キョウドウ</t>
    </rPh>
    <rPh sb="10" eb="12">
      <t>リヨウ</t>
    </rPh>
    <phoneticPr fontId="3"/>
  </si>
  <si>
    <t>スペースチャージ制度の導入</t>
    <rPh sb="8" eb="10">
      <t>セイド</t>
    </rPh>
    <rPh sb="11" eb="13">
      <t>ドウニュウ</t>
    </rPh>
    <phoneticPr fontId="3"/>
  </si>
  <si>
    <t>自己収入の確保</t>
    <rPh sb="0" eb="2">
      <t>ジコ</t>
    </rPh>
    <rPh sb="2" eb="4">
      <t>シュウニュウ</t>
    </rPh>
    <rPh sb="5" eb="7">
      <t>カクホ</t>
    </rPh>
    <phoneticPr fontId="3"/>
  </si>
  <si>
    <t>寄附金確保の取組</t>
    <rPh sb="0" eb="3">
      <t>キフキン</t>
    </rPh>
    <rPh sb="3" eb="5">
      <t>カクホ</t>
    </rPh>
    <rPh sb="6" eb="8">
      <t>トリクミ</t>
    </rPh>
    <phoneticPr fontId="3"/>
  </si>
  <si>
    <t>業務の効率化及び適正化</t>
    <rPh sb="0" eb="2">
      <t>ギョウム</t>
    </rPh>
    <rPh sb="3" eb="6">
      <t>コウリツカ</t>
    </rPh>
    <rPh sb="6" eb="7">
      <t>オヨ</t>
    </rPh>
    <rPh sb="8" eb="11">
      <t>テキセイカ</t>
    </rPh>
    <phoneticPr fontId="3"/>
  </si>
  <si>
    <t>自己点検・評価（大学・高専）</t>
    <rPh sb="0" eb="2">
      <t>ジコ</t>
    </rPh>
    <rPh sb="2" eb="4">
      <t>テンケン</t>
    </rPh>
    <rPh sb="5" eb="7">
      <t>ヒョウカ</t>
    </rPh>
    <rPh sb="8" eb="10">
      <t>ダイガク</t>
    </rPh>
    <rPh sb="11" eb="13">
      <t>コウセン</t>
    </rPh>
    <phoneticPr fontId="3"/>
  </si>
  <si>
    <t>法人の業務実績評価</t>
    <rPh sb="0" eb="2">
      <t>ホウジン</t>
    </rPh>
    <rPh sb="3" eb="5">
      <t>ギョウム</t>
    </rPh>
    <rPh sb="5" eb="7">
      <t>ジッセキ</t>
    </rPh>
    <rPh sb="7" eb="9">
      <t>ヒョウカ</t>
    </rPh>
    <phoneticPr fontId="3"/>
  </si>
  <si>
    <t>法人情報の提供</t>
    <rPh sb="0" eb="2">
      <t>ホウジン</t>
    </rPh>
    <rPh sb="2" eb="4">
      <t>ジョウホウ</t>
    </rPh>
    <rPh sb="5" eb="7">
      <t>テイキョウ</t>
    </rPh>
    <phoneticPr fontId="3"/>
  </si>
  <si>
    <t>情報の提供</t>
    <rPh sb="0" eb="2">
      <t>ジョウホウ</t>
    </rPh>
    <rPh sb="3" eb="5">
      <t>テイキョウ</t>
    </rPh>
    <phoneticPr fontId="3"/>
  </si>
  <si>
    <t>戦略的広報の実施</t>
    <rPh sb="0" eb="3">
      <t>センリャクテキ</t>
    </rPh>
    <rPh sb="3" eb="5">
      <t>コウホウ</t>
    </rPh>
    <rPh sb="6" eb="8">
      <t>ジッシ</t>
    </rPh>
    <phoneticPr fontId="3"/>
  </si>
  <si>
    <t>戦略的な研究広報</t>
    <rPh sb="0" eb="3">
      <t>センリャクテキ</t>
    </rPh>
    <rPh sb="4" eb="6">
      <t>ケンキュウ</t>
    </rPh>
    <rPh sb="6" eb="8">
      <t>コウホウ</t>
    </rPh>
    <phoneticPr fontId="3"/>
  </si>
  <si>
    <t>市民への広報活動の強化</t>
    <rPh sb="0" eb="2">
      <t>シミン</t>
    </rPh>
    <rPh sb="4" eb="6">
      <t>コウホウ</t>
    </rPh>
    <rPh sb="6" eb="8">
      <t>カツドウ</t>
    </rPh>
    <rPh sb="9" eb="11">
      <t>キョウカ</t>
    </rPh>
    <phoneticPr fontId="3"/>
  </si>
  <si>
    <t>歴史的資源の整備</t>
    <rPh sb="0" eb="3">
      <t>レキシテキ</t>
    </rPh>
    <rPh sb="3" eb="5">
      <t>シゲン</t>
    </rPh>
    <rPh sb="6" eb="8">
      <t>セイビ</t>
    </rPh>
    <phoneticPr fontId="3"/>
  </si>
  <si>
    <t>94</t>
  </si>
  <si>
    <t>95</t>
  </si>
  <si>
    <t>96</t>
  </si>
  <si>
    <t>97</t>
  </si>
  <si>
    <t>98</t>
  </si>
  <si>
    <t>99</t>
  </si>
  <si>
    <t>100</t>
    <phoneticPr fontId="7"/>
  </si>
  <si>
    <t>101</t>
    <phoneticPr fontId="7"/>
  </si>
  <si>
    <t>計画的な施設整備</t>
    <rPh sb="0" eb="3">
      <t>ケイカクテキ</t>
    </rPh>
    <rPh sb="4" eb="6">
      <t>シセツ</t>
    </rPh>
    <rPh sb="6" eb="8">
      <t>セイビ</t>
    </rPh>
    <phoneticPr fontId="3"/>
  </si>
  <si>
    <t>計画的な機器・システムの更新</t>
    <rPh sb="0" eb="3">
      <t>ケイカクテキ</t>
    </rPh>
    <rPh sb="4" eb="6">
      <t>キキ</t>
    </rPh>
    <rPh sb="12" eb="14">
      <t>コウシン</t>
    </rPh>
    <phoneticPr fontId="3"/>
  </si>
  <si>
    <t>安全衛生</t>
    <rPh sb="0" eb="2">
      <t>アンゼン</t>
    </rPh>
    <rPh sb="2" eb="4">
      <t>エイセイ</t>
    </rPh>
    <phoneticPr fontId="3"/>
  </si>
  <si>
    <t>危機管理体制の整備</t>
    <rPh sb="0" eb="2">
      <t>キキ</t>
    </rPh>
    <rPh sb="2" eb="4">
      <t>カンリ</t>
    </rPh>
    <rPh sb="4" eb="6">
      <t>タイセイ</t>
    </rPh>
    <rPh sb="7" eb="9">
      <t>セイビ</t>
    </rPh>
    <phoneticPr fontId="3"/>
  </si>
  <si>
    <t>人権尊重</t>
    <rPh sb="0" eb="2">
      <t>ジンケン</t>
    </rPh>
    <rPh sb="2" eb="4">
      <t>ソンチョウ</t>
    </rPh>
    <phoneticPr fontId="3"/>
  </si>
  <si>
    <t>研究公正の推進・研究費不正使用の防止</t>
  </si>
  <si>
    <t>リスクマネジメントの徹底</t>
    <rPh sb="10" eb="12">
      <t>テッテイ</t>
    </rPh>
    <phoneticPr fontId="3"/>
  </si>
  <si>
    <t>情報セキュリティ</t>
    <rPh sb="0" eb="2">
      <t>ジョウホウ</t>
    </rPh>
    <phoneticPr fontId="3"/>
  </si>
  <si>
    <t>国際交流の安全対策</t>
    <rPh sb="0" eb="2">
      <t>コクサイ</t>
    </rPh>
    <rPh sb="2" eb="4">
      <t>コウリュウ</t>
    </rPh>
    <rPh sb="5" eb="7">
      <t>アンゼン</t>
    </rPh>
    <rPh sb="7" eb="9">
      <t>タイサク</t>
    </rPh>
    <phoneticPr fontId="3"/>
  </si>
  <si>
    <t>海外同窓会等との連携（府大）</t>
    <rPh sb="0" eb="2">
      <t>カイガイ</t>
    </rPh>
    <rPh sb="2" eb="5">
      <t>ドウソウカイ</t>
    </rPh>
    <rPh sb="5" eb="6">
      <t>トウ</t>
    </rPh>
    <rPh sb="8" eb="10">
      <t>レンケイ</t>
    </rPh>
    <rPh sb="11" eb="13">
      <t>フダイ</t>
    </rPh>
    <phoneticPr fontId="3"/>
  </si>
  <si>
    <t>海外同窓会等との連携（市大）</t>
    <rPh sb="0" eb="2">
      <t>カイガイ</t>
    </rPh>
    <rPh sb="2" eb="5">
      <t>ドウソウカイ</t>
    </rPh>
    <rPh sb="5" eb="6">
      <t>トウ</t>
    </rPh>
    <rPh sb="8" eb="10">
      <t>レンケイ</t>
    </rPh>
    <rPh sb="11" eb="13">
      <t>シダイ</t>
    </rPh>
    <phoneticPr fontId="3"/>
  </si>
  <si>
    <t>サポーターとの連携強化（府大・高専）</t>
    <rPh sb="7" eb="9">
      <t>レンケイ</t>
    </rPh>
    <rPh sb="9" eb="11">
      <t>キョウカ</t>
    </rPh>
    <rPh sb="12" eb="14">
      <t>フダイ</t>
    </rPh>
    <rPh sb="15" eb="17">
      <t>コウセン</t>
    </rPh>
    <phoneticPr fontId="3"/>
  </si>
  <si>
    <t>サポーターとの連携強化（市大）</t>
    <rPh sb="7" eb="9">
      <t>レンケイ</t>
    </rPh>
    <rPh sb="9" eb="11">
      <t>キョウカ</t>
    </rPh>
    <rPh sb="12" eb="14">
      <t>シダイ</t>
    </rPh>
    <phoneticPr fontId="3"/>
  </si>
  <si>
    <t>102</t>
  </si>
  <si>
    <t>103</t>
  </si>
  <si>
    <t>104</t>
  </si>
  <si>
    <t>105</t>
  </si>
  <si>
    <t>106</t>
  </si>
  <si>
    <t>107</t>
  </si>
  <si>
    <t>108</t>
  </si>
  <si>
    <t>109</t>
  </si>
  <si>
    <t>110</t>
  </si>
  <si>
    <t>111</t>
  </si>
  <si>
    <t>112</t>
  </si>
  <si>
    <t>113</t>
  </si>
  <si>
    <t>新大学に係る教育研究組織等の検討</t>
    <rPh sb="0" eb="1">
      <t>シン</t>
    </rPh>
    <rPh sb="1" eb="3">
      <t>ダイガク</t>
    </rPh>
    <rPh sb="4" eb="5">
      <t>カカ</t>
    </rPh>
    <rPh sb="6" eb="8">
      <t>キョウイク</t>
    </rPh>
    <rPh sb="8" eb="10">
      <t>ケンキュウ</t>
    </rPh>
    <rPh sb="10" eb="12">
      <t>ソシキ</t>
    </rPh>
    <rPh sb="12" eb="13">
      <t>トウ</t>
    </rPh>
    <rPh sb="14" eb="16">
      <t>ケントウ</t>
    </rPh>
    <phoneticPr fontId="3"/>
  </si>
  <si>
    <t>キャンパス再編の検討</t>
    <rPh sb="5" eb="7">
      <t>サイヘン</t>
    </rPh>
    <rPh sb="8" eb="10">
      <t>ケントウ</t>
    </rPh>
    <phoneticPr fontId="3"/>
  </si>
  <si>
    <t>意見聴取の実施</t>
    <rPh sb="0" eb="2">
      <t>イケン</t>
    </rPh>
    <rPh sb="2" eb="4">
      <t>チョウシュ</t>
    </rPh>
    <rPh sb="5" eb="7">
      <t>ジッシ</t>
    </rPh>
    <phoneticPr fontId="3"/>
  </si>
  <si>
    <t>両大学・高専における連携・共同化</t>
    <rPh sb="0" eb="1">
      <t>リョウ</t>
    </rPh>
    <rPh sb="1" eb="3">
      <t>ダイガク</t>
    </rPh>
    <rPh sb="4" eb="6">
      <t>コウセン</t>
    </rPh>
    <rPh sb="10" eb="12">
      <t>レンケイ</t>
    </rPh>
    <rPh sb="13" eb="16">
      <t>キョウドウカ</t>
    </rPh>
    <phoneticPr fontId="3"/>
  </si>
  <si>
    <t>設立団体との連携の推進</t>
    <rPh sb="0" eb="2">
      <t>セツリツ</t>
    </rPh>
    <rPh sb="2" eb="4">
      <t>ダンタイ</t>
    </rPh>
    <rPh sb="6" eb="8">
      <t>レンケイ</t>
    </rPh>
    <rPh sb="9" eb="11">
      <t>スイシン</t>
    </rPh>
    <phoneticPr fontId="3"/>
  </si>
  <si>
    <t>114</t>
    <phoneticPr fontId="7"/>
  </si>
  <si>
    <t>116</t>
    <phoneticPr fontId="7"/>
  </si>
  <si>
    <t>117</t>
    <phoneticPr fontId="7"/>
  </si>
  <si>
    <t>118</t>
    <phoneticPr fontId="7"/>
  </si>
  <si>
    <t>Ⅴ</t>
    <phoneticPr fontId="7"/>
  </si>
  <si>
    <t>Ⅰ</t>
    <phoneticPr fontId="7"/>
  </si>
  <si>
    <t>項目数</t>
    <rPh sb="0" eb="2">
      <t>コウモク</t>
    </rPh>
    <rPh sb="2" eb="3">
      <t>スウ</t>
    </rPh>
    <phoneticPr fontId="7"/>
  </si>
  <si>
    <t>⑤財務内容の改善に関する措置</t>
    <phoneticPr fontId="7"/>
  </si>
  <si>
    <t>⑧両大学の統合等に関する措置</t>
    <phoneticPr fontId="7"/>
  </si>
  <si>
    <t>⑦その他業務運営に関する重要目標を
   達成するための措置</t>
    <phoneticPr fontId="7"/>
  </si>
  <si>
    <t>NO.1～No.29</t>
    <phoneticPr fontId="7"/>
  </si>
  <si>
    <t>No.30～No.61</t>
    <phoneticPr fontId="7"/>
  </si>
  <si>
    <t>No.62～No.78</t>
    <phoneticPr fontId="7"/>
  </si>
  <si>
    <t>No.79～No.88</t>
    <phoneticPr fontId="7"/>
  </si>
  <si>
    <t>No.89～No.91</t>
    <phoneticPr fontId="7"/>
  </si>
  <si>
    <t>No.92～No.99</t>
    <phoneticPr fontId="7"/>
  </si>
  <si>
    <t>2</t>
    <phoneticPr fontId="7"/>
  </si>
  <si>
    <t>④業務運営の改善及び効率化に関する措置</t>
    <phoneticPr fontId="7"/>
  </si>
  <si>
    <t>Ⅳ</t>
    <phoneticPr fontId="7"/>
  </si>
  <si>
    <t>Ⅲ</t>
    <phoneticPr fontId="7"/>
  </si>
  <si>
    <t>Ⅳ</t>
    <phoneticPr fontId="7"/>
  </si>
  <si>
    <t>Ⅲ</t>
    <phoneticPr fontId="7"/>
  </si>
  <si>
    <t>Ⅱ</t>
    <phoneticPr fontId="7"/>
  </si>
  <si>
    <t>Ⅲ</t>
    <phoneticPr fontId="7"/>
  </si>
  <si>
    <t>Ⅲ</t>
    <phoneticPr fontId="7"/>
  </si>
  <si>
    <t>Ⅲ</t>
    <phoneticPr fontId="7"/>
  </si>
  <si>
    <t>Ⅲ</t>
    <phoneticPr fontId="7"/>
  </si>
  <si>
    <t>Ⅲ</t>
    <phoneticPr fontId="7"/>
  </si>
  <si>
    <t>Ⅲ</t>
    <phoneticPr fontId="7"/>
  </si>
  <si>
    <t>Ⅲ</t>
    <phoneticPr fontId="7"/>
  </si>
  <si>
    <t>Ⅲ</t>
    <phoneticPr fontId="7"/>
  </si>
  <si>
    <t>Ⅱ</t>
    <phoneticPr fontId="7"/>
  </si>
  <si>
    <t>Ⅲ</t>
    <phoneticPr fontId="7"/>
  </si>
  <si>
    <t>Ⅲ</t>
    <phoneticPr fontId="7"/>
  </si>
  <si>
    <t>Ⅳ</t>
    <phoneticPr fontId="7"/>
  </si>
  <si>
    <t>Ⅱ</t>
    <phoneticPr fontId="7"/>
  </si>
  <si>
    <t>Ⅳ</t>
    <phoneticPr fontId="7"/>
  </si>
  <si>
    <t>Ⅱ</t>
    <phoneticPr fontId="7"/>
  </si>
  <si>
    <t>Ⅳ</t>
    <phoneticPr fontId="7"/>
  </si>
  <si>
    <t>Ⅳ</t>
    <phoneticPr fontId="7"/>
  </si>
  <si>
    <t>Ⅳ</t>
    <phoneticPr fontId="7"/>
  </si>
  <si>
    <t>Ⅲ</t>
    <phoneticPr fontId="7"/>
  </si>
  <si>
    <t>Ⅲ</t>
    <phoneticPr fontId="7"/>
  </si>
  <si>
    <t>Ⅲ</t>
    <phoneticPr fontId="7"/>
  </si>
  <si>
    <t>Ⅲ</t>
    <phoneticPr fontId="7"/>
  </si>
  <si>
    <t>Ⅲ</t>
    <phoneticPr fontId="7"/>
  </si>
  <si>
    <t>Ⅲ</t>
    <phoneticPr fontId="7"/>
  </si>
  <si>
    <t>Ⅲ</t>
    <phoneticPr fontId="7"/>
  </si>
  <si>
    <t>Ⅲ</t>
    <phoneticPr fontId="7"/>
  </si>
  <si>
    <t>Ⅳ</t>
    <phoneticPr fontId="7"/>
  </si>
  <si>
    <t>Ⅳ</t>
    <phoneticPr fontId="7"/>
  </si>
  <si>
    <t>年度計画を順調に実施していると認め、総合的に評価した結果、評価のⅢは妥当であると判断した。</t>
  </si>
  <si>
    <t>年度計画を順調に実施していると認め、総合的に評価した結果、評価のⅢは妥当であると判断した。</t>
    <phoneticPr fontId="7"/>
  </si>
  <si>
    <t>評価委員会の判断理由・意見</t>
    <rPh sb="0" eb="2">
      <t>ヒョウカ</t>
    </rPh>
    <rPh sb="2" eb="5">
      <t>イインカイ</t>
    </rPh>
    <rPh sb="6" eb="8">
      <t>ハンダン</t>
    </rPh>
    <rPh sb="8" eb="10">
      <t>リユウ</t>
    </rPh>
    <rPh sb="11" eb="13">
      <t>イケン</t>
    </rPh>
    <phoneticPr fontId="7"/>
  </si>
  <si>
    <t>中期
計画
NO</t>
    <rPh sb="0" eb="2">
      <t>チュウキ</t>
    </rPh>
    <rPh sb="3" eb="5">
      <t>ケイカク</t>
    </rPh>
    <phoneticPr fontId="7"/>
  </si>
  <si>
    <t>自己
評価</t>
    <rPh sb="0" eb="2">
      <t>ジコ</t>
    </rPh>
    <rPh sb="3" eb="5">
      <t>ヒョウカ</t>
    </rPh>
    <phoneticPr fontId="7"/>
  </si>
  <si>
    <t>年度計画を上回って実施していると認め、総合的に評価した結果、評価のⅣは妥当であると判断した。</t>
    <rPh sb="0" eb="2">
      <t>ネンド</t>
    </rPh>
    <rPh sb="2" eb="4">
      <t>ケイカク</t>
    </rPh>
    <rPh sb="5" eb="7">
      <t>ウワマワ</t>
    </rPh>
    <rPh sb="9" eb="11">
      <t>ジッシ</t>
    </rPh>
    <rPh sb="16" eb="17">
      <t>ミト</t>
    </rPh>
    <phoneticPr fontId="7"/>
  </si>
  <si>
    <t>年度計画を十分に実施できていないと認め、総合的に評価した結果、評価のⅡは妥当であると判断した。</t>
    <rPh sb="0" eb="2">
      <t>ネンド</t>
    </rPh>
    <rPh sb="2" eb="4">
      <t>ケイカク</t>
    </rPh>
    <rPh sb="5" eb="7">
      <t>ジュウブン</t>
    </rPh>
    <rPh sb="8" eb="10">
      <t>ジッシ</t>
    </rPh>
    <rPh sb="17" eb="18">
      <t>ミト</t>
    </rPh>
    <rPh sb="20" eb="23">
      <t>ソウゴウテキ</t>
    </rPh>
    <rPh sb="24" eb="26">
      <t>ヒョウカ</t>
    </rPh>
    <rPh sb="28" eb="30">
      <t>ケッカ</t>
    </rPh>
    <rPh sb="31" eb="33">
      <t>ヒョウカ</t>
    </rPh>
    <rPh sb="36" eb="38">
      <t>ダトウ</t>
    </rPh>
    <rPh sb="42" eb="44">
      <t>ハンダン</t>
    </rPh>
    <phoneticPr fontId="7"/>
  </si>
  <si>
    <t>Ⅳ</t>
  </si>
  <si>
    <t>評価委員会評価の集計</t>
    <rPh sb="0" eb="2">
      <t>ヒョウカ</t>
    </rPh>
    <rPh sb="2" eb="5">
      <t>イインカイ</t>
    </rPh>
    <rPh sb="5" eb="7">
      <t>ヒョウカ</t>
    </rPh>
    <rPh sb="8" eb="10">
      <t>シュウケイ</t>
    </rPh>
    <phoneticPr fontId="7"/>
  </si>
  <si>
    <t>大項目
評価</t>
    <rPh sb="0" eb="3">
      <t>ダイコウモク</t>
    </rPh>
    <rPh sb="4" eb="6">
      <t>ヒョウカ</t>
    </rPh>
    <phoneticPr fontId="7"/>
  </si>
  <si>
    <t>割合</t>
    <rPh sb="0" eb="1">
      <t>ワリ</t>
    </rPh>
    <rPh sb="1" eb="2">
      <t>ア</t>
    </rPh>
    <phoneticPr fontId="7"/>
  </si>
  <si>
    <t>評価数</t>
    <rPh sb="0" eb="2">
      <t>ヒョウカ</t>
    </rPh>
    <rPh sb="2" eb="3">
      <t>スウ</t>
    </rPh>
    <phoneticPr fontId="7"/>
  </si>
  <si>
    <t>B</t>
    <phoneticPr fontId="7"/>
  </si>
  <si>
    <t>A</t>
    <phoneticPr fontId="7"/>
  </si>
  <si>
    <t>s</t>
    <phoneticPr fontId="7"/>
  </si>
  <si>
    <t>人材育成方針</t>
    <rPh sb="0" eb="2">
      <t>ジンザイ</t>
    </rPh>
    <rPh sb="2" eb="4">
      <t>イクセイ</t>
    </rPh>
    <rPh sb="4" eb="6">
      <t>ホウシン</t>
    </rPh>
    <phoneticPr fontId="1"/>
  </si>
  <si>
    <t>学士課程における教育の充実</t>
    <rPh sb="0" eb="2">
      <t>ガクシ</t>
    </rPh>
    <rPh sb="2" eb="4">
      <t>カテイ</t>
    </rPh>
    <rPh sb="8" eb="10">
      <t>キョウイク</t>
    </rPh>
    <rPh sb="11" eb="13">
      <t>ジュウジツ</t>
    </rPh>
    <phoneticPr fontId="9"/>
  </si>
  <si>
    <t>大学院課程における教育の充実</t>
    <rPh sb="0" eb="3">
      <t>ダイガクイン</t>
    </rPh>
    <rPh sb="3" eb="5">
      <t>カテイ</t>
    </rPh>
    <rPh sb="9" eb="11">
      <t>キョウイク</t>
    </rPh>
    <rPh sb="12" eb="14">
      <t>ジュウジツ</t>
    </rPh>
    <phoneticPr fontId="1"/>
  </si>
  <si>
    <t>社会人教育の強化</t>
    <rPh sb="6" eb="8">
      <t>キョウカ</t>
    </rPh>
    <phoneticPr fontId="9"/>
  </si>
  <si>
    <t>グローバル人材の育成</t>
    <rPh sb="5" eb="7">
      <t>ジンザイ</t>
    </rPh>
    <rPh sb="8" eb="10">
      <t>イクセイ</t>
    </rPh>
    <phoneticPr fontId="1"/>
  </si>
  <si>
    <t>教育の質保証</t>
    <rPh sb="0" eb="2">
      <t>キョウイク</t>
    </rPh>
    <rPh sb="3" eb="4">
      <t>シツ</t>
    </rPh>
    <rPh sb="4" eb="6">
      <t>ホショウ</t>
    </rPh>
    <phoneticPr fontId="1"/>
  </si>
  <si>
    <t>FD・SD体制</t>
    <rPh sb="5" eb="7">
      <t>タイセイ</t>
    </rPh>
    <phoneticPr fontId="1"/>
  </si>
  <si>
    <t>教育への支援</t>
    <rPh sb="0" eb="2">
      <t>キョウイク</t>
    </rPh>
    <rPh sb="4" eb="6">
      <t>シエン</t>
    </rPh>
    <phoneticPr fontId="1"/>
  </si>
  <si>
    <t>経済的支援及び学修奨励制度</t>
    <rPh sb="0" eb="3">
      <t>ケイザイテキ</t>
    </rPh>
    <rPh sb="3" eb="5">
      <t>シエン</t>
    </rPh>
    <rPh sb="5" eb="6">
      <t>オヨ</t>
    </rPh>
    <rPh sb="7" eb="9">
      <t>ガクシュウ</t>
    </rPh>
    <rPh sb="9" eb="11">
      <t>ショウレイ</t>
    </rPh>
    <rPh sb="11" eb="13">
      <t>セイド</t>
    </rPh>
    <phoneticPr fontId="1"/>
  </si>
  <si>
    <t>課外活動支援</t>
    <rPh sb="0" eb="2">
      <t>カガイ</t>
    </rPh>
    <rPh sb="2" eb="4">
      <t>カツドウ</t>
    </rPh>
    <rPh sb="4" eb="6">
      <t>シエン</t>
    </rPh>
    <phoneticPr fontId="1"/>
  </si>
  <si>
    <t>就職進路支援</t>
    <rPh sb="0" eb="2">
      <t>シュウショク</t>
    </rPh>
    <rPh sb="2" eb="4">
      <t>シンロ</t>
    </rPh>
    <rPh sb="4" eb="6">
      <t>シエン</t>
    </rPh>
    <phoneticPr fontId="1"/>
  </si>
  <si>
    <t>学生相談及び学生の命を守る体制</t>
    <rPh sb="13" eb="15">
      <t>タイセイ</t>
    </rPh>
    <phoneticPr fontId="1"/>
  </si>
  <si>
    <t>障がいのある学生への支援</t>
    <rPh sb="10" eb="12">
      <t>シエン</t>
    </rPh>
    <phoneticPr fontId="1"/>
  </si>
  <si>
    <t>安全衛生管理</t>
    <rPh sb="0" eb="2">
      <t>アンゼン</t>
    </rPh>
    <rPh sb="2" eb="4">
      <t>エイセイ</t>
    </rPh>
    <rPh sb="4" eb="6">
      <t>カンリ</t>
    </rPh>
    <phoneticPr fontId="1"/>
  </si>
  <si>
    <t>学生の受入方針</t>
    <rPh sb="0" eb="2">
      <t>ガクセイ</t>
    </rPh>
    <rPh sb="3" eb="5">
      <t>ウケイレ</t>
    </rPh>
    <rPh sb="5" eb="7">
      <t>ホウシン</t>
    </rPh>
    <phoneticPr fontId="1"/>
  </si>
  <si>
    <t>研究水準の向上</t>
    <rPh sb="0" eb="2">
      <t>ケンキュウ</t>
    </rPh>
    <rPh sb="2" eb="4">
      <t>スイジュン</t>
    </rPh>
    <rPh sb="5" eb="7">
      <t>コウジョウ</t>
    </rPh>
    <phoneticPr fontId="1"/>
  </si>
  <si>
    <t>研究推進体制</t>
    <rPh sb="0" eb="2">
      <t>ケンキュウ</t>
    </rPh>
    <rPh sb="2" eb="4">
      <t>スイシン</t>
    </rPh>
    <rPh sb="4" eb="6">
      <t>タイセイ</t>
    </rPh>
    <phoneticPr fontId="1"/>
  </si>
  <si>
    <t>若手・女性研究者等の支援</t>
    <rPh sb="10" eb="12">
      <t>シエン</t>
    </rPh>
    <phoneticPr fontId="1"/>
  </si>
  <si>
    <t>シンクタンク機能の充実</t>
    <rPh sb="6" eb="8">
      <t>キノウ</t>
    </rPh>
    <rPh sb="9" eb="11">
      <t>ジュウジツ</t>
    </rPh>
    <phoneticPr fontId="1"/>
  </si>
  <si>
    <t>大阪市との基本協定に基づく取組</t>
    <rPh sb="0" eb="3">
      <t>オオサカシ</t>
    </rPh>
    <rPh sb="5" eb="7">
      <t>キホン</t>
    </rPh>
    <rPh sb="7" eb="9">
      <t>キョウテイ</t>
    </rPh>
    <rPh sb="10" eb="11">
      <t>モト</t>
    </rPh>
    <rPh sb="13" eb="15">
      <t>トリクミ</t>
    </rPh>
    <phoneticPr fontId="1"/>
  </si>
  <si>
    <t>地域貢献態勢の整備</t>
    <rPh sb="0" eb="2">
      <t>チイキ</t>
    </rPh>
    <rPh sb="2" eb="4">
      <t>コウケン</t>
    </rPh>
    <rPh sb="4" eb="6">
      <t>タイセイ</t>
    </rPh>
    <rPh sb="7" eb="9">
      <t>セイビ</t>
    </rPh>
    <phoneticPr fontId="1"/>
  </si>
  <si>
    <t>先端的研究分野での連携</t>
    <rPh sb="0" eb="3">
      <t>センタンテキ</t>
    </rPh>
    <rPh sb="3" eb="5">
      <t>ケンキュウ</t>
    </rPh>
    <rPh sb="5" eb="7">
      <t>ブンヤ</t>
    </rPh>
    <rPh sb="9" eb="11">
      <t>レンケイ</t>
    </rPh>
    <phoneticPr fontId="1"/>
  </si>
  <si>
    <t>地域産業との連携</t>
    <rPh sb="6" eb="8">
      <t>レンケイ</t>
    </rPh>
    <phoneticPr fontId="1"/>
  </si>
  <si>
    <t>高度・先進医療の提供</t>
    <rPh sb="0" eb="2">
      <t>コウド</t>
    </rPh>
    <rPh sb="3" eb="5">
      <t>センシン</t>
    </rPh>
    <rPh sb="5" eb="7">
      <t>イリョウ</t>
    </rPh>
    <rPh sb="8" eb="10">
      <t>テイキョウ</t>
    </rPh>
    <phoneticPr fontId="9"/>
  </si>
  <si>
    <t>高度専門医療人の育成</t>
  </si>
  <si>
    <t>地域医療及び市民への貢献</t>
  </si>
  <si>
    <t>安定的な病院の運営</t>
  </si>
  <si>
    <t>業務実績報告書
頁数</t>
    <rPh sb="0" eb="2">
      <t>ギョウム</t>
    </rPh>
    <rPh sb="2" eb="4">
      <t>ジッセキ</t>
    </rPh>
    <rPh sb="4" eb="7">
      <t>ホウコクショ</t>
    </rPh>
    <rPh sb="8" eb="9">
      <t>ページ</t>
    </rPh>
    <rPh sb="9" eb="10">
      <t>スウ</t>
    </rPh>
    <phoneticPr fontId="7"/>
  </si>
  <si>
    <t>P.15-16</t>
    <phoneticPr fontId="7"/>
  </si>
  <si>
    <t>P.25-26</t>
  </si>
  <si>
    <t>P.35-36</t>
  </si>
  <si>
    <t>P.55-56</t>
  </si>
  <si>
    <t>P.65-66</t>
  </si>
  <si>
    <t>P.75-76</t>
  </si>
  <si>
    <t>P.95-96</t>
  </si>
  <si>
    <t>P.105-106</t>
  </si>
  <si>
    <t>P.17-18</t>
  </si>
  <si>
    <t>P.17-18</t>
    <phoneticPr fontId="7"/>
  </si>
  <si>
    <t>P.19-20</t>
  </si>
  <si>
    <t>P.19-20</t>
    <phoneticPr fontId="7"/>
  </si>
  <si>
    <t>P.21-22</t>
    <phoneticPr fontId="7"/>
  </si>
  <si>
    <t>P.23-24</t>
  </si>
  <si>
    <t>P.23-24</t>
    <phoneticPr fontId="7"/>
  </si>
  <si>
    <t>P.25-26</t>
    <phoneticPr fontId="7"/>
  </si>
  <si>
    <t>P.27-28</t>
    <phoneticPr fontId="7"/>
  </si>
  <si>
    <t>P.29-30</t>
  </si>
  <si>
    <t>P.29-30</t>
    <phoneticPr fontId="7"/>
  </si>
  <si>
    <t>P.31-32</t>
  </si>
  <si>
    <t>P.31-32</t>
    <phoneticPr fontId="7"/>
  </si>
  <si>
    <t>P.33-34</t>
  </si>
  <si>
    <t>P.33-34</t>
    <phoneticPr fontId="7"/>
  </si>
  <si>
    <t>P.35-36</t>
    <phoneticPr fontId="7"/>
  </si>
  <si>
    <t>P.37-38</t>
    <phoneticPr fontId="7"/>
  </si>
  <si>
    <t>P.39-40</t>
    <phoneticPr fontId="7"/>
  </si>
  <si>
    <t>P.41-42</t>
    <phoneticPr fontId="7"/>
  </si>
  <si>
    <t>P.43-44</t>
  </si>
  <si>
    <t>P.43-44</t>
    <phoneticPr fontId="7"/>
  </si>
  <si>
    <t>P.45-46</t>
    <phoneticPr fontId="7"/>
  </si>
  <si>
    <t>P.47-48</t>
  </si>
  <si>
    <t>P.47-48</t>
    <phoneticPr fontId="7"/>
  </si>
  <si>
    <t>P.49-50</t>
    <phoneticPr fontId="7"/>
  </si>
  <si>
    <t>P.51-52</t>
    <phoneticPr fontId="7"/>
  </si>
  <si>
    <t>P.53-54</t>
  </si>
  <si>
    <t>P.53-54</t>
    <phoneticPr fontId="7"/>
  </si>
  <si>
    <t>P.55-56</t>
    <phoneticPr fontId="7"/>
  </si>
  <si>
    <t>P.57-58</t>
  </si>
  <si>
    <t>P.57-58</t>
    <phoneticPr fontId="7"/>
  </si>
  <si>
    <t>P.59-60</t>
    <phoneticPr fontId="7"/>
  </si>
  <si>
    <t>P.61-62</t>
    <phoneticPr fontId="7"/>
  </si>
  <si>
    <t>P.63-64</t>
  </si>
  <si>
    <t>P.63-64</t>
    <phoneticPr fontId="7"/>
  </si>
  <si>
    <t>P.65-66</t>
    <phoneticPr fontId="7"/>
  </si>
  <si>
    <t>P.67-68</t>
  </si>
  <si>
    <t>P.67-68</t>
    <phoneticPr fontId="7"/>
  </si>
  <si>
    <t>P.69-70</t>
  </si>
  <si>
    <t>P.69-70</t>
    <phoneticPr fontId="7"/>
  </si>
  <si>
    <t>P.71-72</t>
    <phoneticPr fontId="7"/>
  </si>
  <si>
    <t>P.73-74</t>
    <phoneticPr fontId="7"/>
  </si>
  <si>
    <t>大項目①：1　大阪府立大学の教育研究に関する目標</t>
    <rPh sb="0" eb="3">
      <t>ダイコウモク</t>
    </rPh>
    <phoneticPr fontId="7"/>
  </si>
  <si>
    <t>P.75-76</t>
    <phoneticPr fontId="7"/>
  </si>
  <si>
    <t>P.77-78</t>
  </si>
  <si>
    <t>P.77-78</t>
    <phoneticPr fontId="7"/>
  </si>
  <si>
    <t>P.79-80</t>
  </si>
  <si>
    <t>P.79-80</t>
    <phoneticPr fontId="7"/>
  </si>
  <si>
    <t>P.81-82</t>
  </si>
  <si>
    <t>P.81-82</t>
    <phoneticPr fontId="7"/>
  </si>
  <si>
    <t>P.83-84</t>
  </si>
  <si>
    <t>P.83-84</t>
    <phoneticPr fontId="7"/>
  </si>
  <si>
    <t>P.85-86</t>
    <phoneticPr fontId="7"/>
  </si>
  <si>
    <t>P.87-88</t>
  </si>
  <si>
    <t>P.87-88</t>
    <phoneticPr fontId="7"/>
  </si>
  <si>
    <t>P.89-90</t>
  </si>
  <si>
    <t>P.89-90</t>
    <phoneticPr fontId="7"/>
  </si>
  <si>
    <t>P.91-92</t>
  </si>
  <si>
    <t>P.91-92</t>
    <phoneticPr fontId="7"/>
  </si>
  <si>
    <t>P.93-94</t>
  </si>
  <si>
    <t>P.93-94</t>
    <phoneticPr fontId="7"/>
  </si>
  <si>
    <t>P.95-96</t>
    <phoneticPr fontId="7"/>
  </si>
  <si>
    <t>P.97-98</t>
  </si>
  <si>
    <t>P.97-98</t>
    <phoneticPr fontId="7"/>
  </si>
  <si>
    <t>P.99-100</t>
  </si>
  <si>
    <t>P.99-100</t>
    <phoneticPr fontId="7"/>
  </si>
  <si>
    <t>P.101-102</t>
    <phoneticPr fontId="7"/>
  </si>
  <si>
    <t>P.103-104</t>
    <phoneticPr fontId="7"/>
  </si>
  <si>
    <t>P.105-106</t>
    <phoneticPr fontId="7"/>
  </si>
  <si>
    <t>P.107-108</t>
  </si>
  <si>
    <t>P.107-108</t>
    <phoneticPr fontId="7"/>
  </si>
  <si>
    <t>大項目②：2　大阪市立大学の教育研究に関する目標</t>
    <rPh sb="0" eb="3">
      <t>ダイコウモク</t>
    </rPh>
    <phoneticPr fontId="7"/>
  </si>
  <si>
    <t>大項目③：3　大阪府立大学工業高等専門学校の教育研究に関する目標</t>
    <rPh sb="0" eb="3">
      <t>ダイコウモク</t>
    </rPh>
    <rPh sb="7" eb="9">
      <t>オオサカ</t>
    </rPh>
    <rPh sb="9" eb="11">
      <t>フリツ</t>
    </rPh>
    <rPh sb="11" eb="13">
      <t>ダイガク</t>
    </rPh>
    <rPh sb="13" eb="15">
      <t>コウギョウ</t>
    </rPh>
    <rPh sb="15" eb="17">
      <t>コウトウ</t>
    </rPh>
    <rPh sb="17" eb="19">
      <t>センモン</t>
    </rPh>
    <rPh sb="19" eb="21">
      <t>ガッコウ</t>
    </rPh>
    <phoneticPr fontId="7"/>
  </si>
  <si>
    <t>大項目④：第3　業務運営の改善及び効率化に関する目標を達成するために取るべき措置</t>
    <rPh sb="0" eb="3">
      <t>ダイコウモク</t>
    </rPh>
    <phoneticPr fontId="7"/>
  </si>
  <si>
    <t>大項目⑤：第4　財務内容の改善に関する目標を達成するために取るべき措置</t>
    <rPh sb="0" eb="3">
      <t>ダイコウモク</t>
    </rPh>
    <phoneticPr fontId="7"/>
  </si>
  <si>
    <t>大項目⑦：第6　その他業務運営に関する重要目標を達成するために取るべき措置</t>
    <rPh sb="0" eb="3">
      <t>ダイコウモク</t>
    </rPh>
    <phoneticPr fontId="7"/>
  </si>
  <si>
    <t>大項目⑥：第5　自己点検・評価及び当該状況に係る情報の提供に関する目標を達成するための措置</t>
    <rPh sb="0" eb="3">
      <t>ダイコウモク</t>
    </rPh>
    <phoneticPr fontId="7"/>
  </si>
  <si>
    <t>大項目⑧：第7　両大学の統合等に関する重要目標を達成するために取るべき措置</t>
    <rPh sb="0" eb="3">
      <t>ダイコウモク</t>
    </rPh>
    <phoneticPr fontId="7"/>
  </si>
  <si>
    <t>令和２年８月
大阪府市公立大学法人大阪評価委員会</t>
    <phoneticPr fontId="7"/>
  </si>
  <si>
    <t>評価
委員会
の評価</t>
    <rPh sb="0" eb="2">
      <t>ヒョウカ</t>
    </rPh>
    <rPh sb="3" eb="5">
      <t>イイン</t>
    </rPh>
    <rPh sb="5" eb="6">
      <t>カイ</t>
    </rPh>
    <rPh sb="8" eb="10">
      <t>ヒョウカ</t>
    </rPh>
    <phoneticPr fontId="7"/>
  </si>
  <si>
    <t>No.117の取組実績にある、ガス需給契約の包括協定書締結によるガス料金の削減については、当該項目の取組実績として評価することが適当であると判断し、総合的に評価した結果、年度計画を上回って実施していると認め、評価はⅣが妥当であると判断した。</t>
    <rPh sb="7" eb="9">
      <t>トリクミ</t>
    </rPh>
    <rPh sb="9" eb="11">
      <t>ジッセキ</t>
    </rPh>
    <rPh sb="34" eb="36">
      <t>リョウキン</t>
    </rPh>
    <rPh sb="37" eb="39">
      <t>サクゲン</t>
    </rPh>
    <rPh sb="45" eb="47">
      <t>トウガイ</t>
    </rPh>
    <rPh sb="47" eb="49">
      <t>コウモク</t>
    </rPh>
    <rPh sb="50" eb="52">
      <t>トリクミ</t>
    </rPh>
    <rPh sb="52" eb="54">
      <t>ジッセキ</t>
    </rPh>
    <rPh sb="57" eb="59">
      <t>ヒョウカ</t>
    </rPh>
    <rPh sb="64" eb="66">
      <t>テキトウ</t>
    </rPh>
    <rPh sb="70" eb="72">
      <t>ハンダン</t>
    </rPh>
    <phoneticPr fontId="7"/>
  </si>
  <si>
    <t>2019事業年度　業務実績　小項目評価結果</t>
    <rPh sb="4" eb="6">
      <t>ジギョウ</t>
    </rPh>
    <rPh sb="6" eb="8">
      <t>ネンド</t>
    </rPh>
    <rPh sb="8" eb="10">
      <t>ジネンド</t>
    </rPh>
    <rPh sb="9" eb="11">
      <t>ギョウム</t>
    </rPh>
    <rPh sb="11" eb="13">
      <t>ジッセキ</t>
    </rPh>
    <phoneticPr fontId="7"/>
  </si>
  <si>
    <t>①大阪府立大学の教育研究に関する目標</t>
    <phoneticPr fontId="7"/>
  </si>
  <si>
    <t>②大阪市立大学の教育研究に関する目標</t>
    <phoneticPr fontId="7"/>
  </si>
  <si>
    <t>③大阪府立大学工業高等専門学校の
　 教育研究に関する目標</t>
    <phoneticPr fontId="7"/>
  </si>
  <si>
    <t>⑥自己点検・評価及び当該状況に係る情報の提供に関する措置</t>
    <phoneticPr fontId="7"/>
  </si>
  <si>
    <t>No.100～
No.113</t>
    <phoneticPr fontId="7"/>
  </si>
  <si>
    <t>No.114～
No.118</t>
    <phoneticPr fontId="7"/>
  </si>
  <si>
    <t>コンプライアンス等の徹底</t>
    <phoneticPr fontId="7"/>
  </si>
  <si>
    <t>大学院課程における海外からの留学生受け入れ環境の整備に向けたシラバス英語版の導入が次年度に持ち越しとなったことを考慮すると、年度計画を順調に実施しているとは認められず、総合的に評価した結果、評価はⅡが妥当であると判断した。</t>
    <rPh sb="0" eb="3">
      <t>ダイガクイン</t>
    </rPh>
    <rPh sb="3" eb="5">
      <t>カテイ</t>
    </rPh>
    <rPh sb="9" eb="11">
      <t>カイガイ</t>
    </rPh>
    <rPh sb="14" eb="17">
      <t>リュウガクセイ</t>
    </rPh>
    <rPh sb="17" eb="18">
      <t>ウ</t>
    </rPh>
    <rPh sb="19" eb="20">
      <t>イ</t>
    </rPh>
    <rPh sb="21" eb="23">
      <t>カンキョウ</t>
    </rPh>
    <rPh sb="24" eb="26">
      <t>セイビ</t>
    </rPh>
    <rPh sb="27" eb="28">
      <t>ム</t>
    </rPh>
    <rPh sb="34" eb="36">
      <t>エイゴ</t>
    </rPh>
    <rPh sb="36" eb="37">
      <t>バン</t>
    </rPh>
    <rPh sb="38" eb="40">
      <t>ドウニュウ</t>
    </rPh>
    <rPh sb="41" eb="44">
      <t>ジネンド</t>
    </rPh>
    <rPh sb="45" eb="46">
      <t>モ</t>
    </rPh>
    <rPh sb="47" eb="48">
      <t>コ</t>
    </rPh>
    <rPh sb="56" eb="58">
      <t>コウリョ</t>
    </rPh>
    <rPh sb="62" eb="64">
      <t>ネンド</t>
    </rPh>
    <rPh sb="64" eb="66">
      <t>ケイカク</t>
    </rPh>
    <rPh sb="67" eb="69">
      <t>ジュンチョウ</t>
    </rPh>
    <rPh sb="70" eb="72">
      <t>ジッシ</t>
    </rPh>
    <rPh sb="78" eb="79">
      <t>ミト</t>
    </rPh>
    <rPh sb="84" eb="87">
      <t>ソウゴウテキ</t>
    </rPh>
    <rPh sb="88" eb="90">
      <t>ヒョウカ</t>
    </rPh>
    <rPh sb="92" eb="94">
      <t>ケッカ</t>
    </rPh>
    <rPh sb="95" eb="97">
      <t>ヒョウカ</t>
    </rPh>
    <rPh sb="100" eb="102">
      <t>ダトウ</t>
    </rPh>
    <rPh sb="106" eb="108">
      <t>ハンダン</t>
    </rPh>
    <phoneticPr fontId="7"/>
  </si>
  <si>
    <t>No.105「コンプライアンス等の徹底」の取組実績にある、府立大学の入学試験における出題ミスの発生については、当該項目の取組実績として評価することが適当であると判断し、総合的に評価した結果、年度計画を順調に実施しているとは認められず、評価はⅡが妥当であると判断した。</t>
    <rPh sb="21" eb="23">
      <t>トリクミ</t>
    </rPh>
    <rPh sb="23" eb="25">
      <t>ジッセキト</t>
    </rPh>
    <rPh sb="29" eb="31">
      <t>フリツ</t>
    </rPh>
    <rPh sb="31" eb="33">
      <t>ダイガク</t>
    </rPh>
    <rPh sb="47" eb="49">
      <t>ハッセイ</t>
    </rPh>
    <rPh sb="84" eb="87">
      <t>ソウゴウテキ</t>
    </rPh>
    <rPh sb="88" eb="90">
      <t>ヒョウカ</t>
    </rPh>
    <rPh sb="92" eb="94">
      <t>ケッカ</t>
    </rPh>
    <rPh sb="95" eb="97">
      <t>ネンド</t>
    </rPh>
    <rPh sb="97" eb="99">
      <t>ケイカク</t>
    </rPh>
    <rPh sb="100" eb="102">
      <t>ジュンチョウ</t>
    </rPh>
    <rPh sb="103" eb="105">
      <t>ジッシ</t>
    </rPh>
    <rPh sb="111" eb="112">
      <t>ミト</t>
    </rPh>
    <rPh sb="117" eb="119">
      <t>ヒョウカ</t>
    </rPh>
    <rPh sb="122" eb="124">
      <t>ダトウ</t>
    </rPh>
    <rPh sb="128" eb="130">
      <t>ハンダン</t>
    </rPh>
    <phoneticPr fontId="7"/>
  </si>
  <si>
    <t>ガス需給契約の包括協定書締結によるガス料金の削減については、No.91「業務の効率化及び適正化」の取組実績として評価することが適当であると判断し、総合的に評価した結果、評価はⅢが妥当であると判断した。</t>
    <rPh sb="49" eb="51">
      <t>トリクミ</t>
    </rPh>
    <rPh sb="51" eb="53">
      <t>ジッセキ</t>
    </rPh>
    <rPh sb="56" eb="58">
      <t>ヒョウカ</t>
    </rPh>
    <rPh sb="63" eb="65">
      <t>テキトウ</t>
    </rPh>
    <rPh sb="69" eb="71">
      <t>ハンダン</t>
    </rPh>
    <rPh sb="77" eb="79">
      <t>ヒョウカ</t>
    </rPh>
    <phoneticPr fontId="7"/>
  </si>
  <si>
    <t>府立大学の入学試験における出題ミスの発生については、府立大学のNo.16「アドミッションポリシーに基づく学生の受入れ」の取組実績として評価することが適当であると判断し、総合的に評価した結果、評価はⅢが妥当であると判断した。</t>
    <rPh sb="49" eb="50">
      <t>モト</t>
    </rPh>
    <rPh sb="52" eb="54">
      <t>ガクセイ</t>
    </rPh>
    <rPh sb="55" eb="56">
      <t>ウ</t>
    </rPh>
    <rPh sb="56" eb="57">
      <t>イ</t>
    </rPh>
    <rPh sb="60" eb="62">
      <t>トリクミ</t>
    </rPh>
    <rPh sb="62" eb="64">
      <t>ジッセキ</t>
    </rPh>
    <rPh sb="67" eb="69">
      <t>ヒョウカ</t>
    </rPh>
    <rPh sb="74" eb="76">
      <t>テキトウ</t>
    </rPh>
    <rPh sb="80" eb="82">
      <t>ハンダン</t>
    </rPh>
    <rPh sb="84" eb="87">
      <t>ソウゴウテキ</t>
    </rPh>
    <rPh sb="88" eb="90">
      <t>ヒョウカ</t>
    </rPh>
    <rPh sb="92" eb="94">
      <t>ケッカ</t>
    </rPh>
    <phoneticPr fontId="7"/>
  </si>
  <si>
    <t>55</t>
    <phoneticPr fontId="7"/>
  </si>
  <si>
    <t>年度計画を順調に実施していると認め、総合的に評価した結果、評価のⅢは妥当であると判断した。</t>
    <phoneticPr fontId="7"/>
  </si>
  <si>
    <t>理事長のもと法人事務局及び両大学関係部門が一体となり取り組みを進めていることが認められるものの、年度計画を上回って実施しているとは認められず、総合的に評価した結果、評価はⅢ(年度計画を順調に実施している)が妥当であると判断した。</t>
    <phoneticPr fontId="7"/>
  </si>
  <si>
    <t>地域の産業に関係する外部資金獲得の状況については年度計画を上回って実施しているとは認められず、総合的に評価した結果、評価はⅢ(年度計画を順調に実施している)が妥当であると判断した。</t>
    <rPh sb="10" eb="12">
      <t>ガイブ</t>
    </rPh>
    <rPh sb="12" eb="14">
      <t>シキン</t>
    </rPh>
    <rPh sb="14" eb="16">
      <t>カクトク</t>
    </rPh>
    <rPh sb="17" eb="19">
      <t>ジョウキョウ</t>
    </rPh>
    <rPh sb="24" eb="26">
      <t>ネンド</t>
    </rPh>
    <rPh sb="26" eb="28">
      <t>ケイカク</t>
    </rPh>
    <phoneticPr fontId="7"/>
  </si>
  <si>
    <t>公立大学法人大阪
2019事業年度 業務実績
小項目評価結果</t>
    <rPh sb="13" eb="15">
      <t>ジギョウ</t>
    </rPh>
    <rPh sb="18" eb="20">
      <t>ギョウム</t>
    </rPh>
    <rPh sb="20" eb="22">
      <t>ジッセキ</t>
    </rPh>
    <rPh sb="23" eb="26">
      <t>ショウコウモク</t>
    </rPh>
    <rPh sb="26" eb="28">
      <t>ヒョウカ</t>
    </rPh>
    <rPh sb="28" eb="30">
      <t>ケッカ</t>
    </rPh>
    <phoneticPr fontId="7"/>
  </si>
  <si>
    <t>資料１－３</t>
    <rPh sb="0" eb="2">
      <t>シリョウ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</si>
</sst>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
  </numFmts>
  <fonts count="3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明朝"/>
      <family val="1"/>
      <charset val="128"/>
    </font>
    <font>
      <sz val="12"/>
      <name val="ＭＳ Ｐゴシック"/>
      <family val="3"/>
      <charset val="128"/>
    </font>
    <font>
      <sz val="16"/>
      <name val="ＭＳ 明朝"/>
      <family val="1"/>
      <charset val="128"/>
    </font>
    <font>
      <sz val="11"/>
      <color theme="1"/>
      <name val="ＭＳ Ｐゴシック"/>
      <family val="3"/>
      <charset val="128"/>
      <scheme val="minor"/>
    </font>
    <font>
      <sz val="11"/>
      <color rgb="FF9C6500"/>
      <name val="ＭＳ Ｐゴシック"/>
      <family val="3"/>
      <charset val="128"/>
      <scheme val="minor"/>
    </font>
    <font>
      <sz val="6"/>
      <name val="ＭＳ Ｐゴシック"/>
      <family val="2"/>
      <charset val="128"/>
      <scheme val="minor"/>
    </font>
    <font>
      <sz val="14"/>
      <name val="ＭＳ Ｐゴシック"/>
      <family val="3"/>
      <charset val="128"/>
    </font>
    <font>
      <sz val="8"/>
      <name val="ＭＳ Ｐゴシック"/>
      <family val="3"/>
      <charset val="128"/>
    </font>
    <font>
      <b/>
      <sz val="8"/>
      <name val="ＭＳ Ｐゴシック"/>
      <family val="3"/>
      <charset val="128"/>
    </font>
    <font>
      <sz val="9"/>
      <name val="ＭＳ Ｐ明朝"/>
      <family val="1"/>
      <charset val="128"/>
    </font>
    <font>
      <sz val="12"/>
      <name val="ＭＳ Ｐ明朝"/>
      <family val="1"/>
      <charset val="128"/>
    </font>
    <font>
      <sz val="12"/>
      <color rgb="FFFF0000"/>
      <name val="ＭＳ Ｐ明朝"/>
      <family val="1"/>
      <charset val="128"/>
    </font>
    <font>
      <sz val="12"/>
      <color rgb="FFFF0000"/>
      <name val="ＭＳ Ｐゴシック"/>
      <family val="3"/>
      <charset val="128"/>
    </font>
    <font>
      <sz val="11"/>
      <name val="ＭＳ Ｐ明朝"/>
      <family val="1"/>
      <charset val="128"/>
    </font>
    <font>
      <sz val="11"/>
      <name val="Meiryo UI"/>
      <family val="3"/>
      <charset val="128"/>
    </font>
    <font>
      <sz val="12"/>
      <name val="Meiryo UI"/>
      <family val="3"/>
      <charset val="128"/>
    </font>
    <font>
      <b/>
      <sz val="18"/>
      <name val="Meiryo UI"/>
      <family val="3"/>
      <charset val="128"/>
    </font>
    <font>
      <sz val="10"/>
      <name val="Meiryo UI"/>
      <family val="3"/>
      <charset val="128"/>
    </font>
    <font>
      <sz val="16"/>
      <name val="Meiryo UI"/>
      <family val="3"/>
      <charset val="128"/>
    </font>
    <font>
      <b/>
      <sz val="12"/>
      <name val="Meiryo UI"/>
      <family val="3"/>
      <charset val="128"/>
    </font>
    <font>
      <u/>
      <sz val="10"/>
      <color rgb="FFFF0000"/>
      <name val="Meiryo UI"/>
      <family val="3"/>
      <charset val="128"/>
    </font>
    <font>
      <sz val="10"/>
      <color theme="1"/>
      <name val="ＭＳ Ｐ明朝"/>
      <family val="1"/>
      <charset val="128"/>
    </font>
    <font>
      <sz val="9"/>
      <name val="Meiryo UI"/>
      <family val="3"/>
      <charset val="128"/>
    </font>
    <font>
      <u/>
      <sz val="9"/>
      <color rgb="FFFF0000"/>
      <name val="Meiryo UI"/>
      <family val="3"/>
      <charset val="128"/>
    </font>
    <font>
      <b/>
      <sz val="11"/>
      <name val="Meiryo UI"/>
      <family val="3"/>
      <charset val="128"/>
    </font>
    <font>
      <b/>
      <sz val="20"/>
      <name val="Meiryo UI"/>
      <family val="3"/>
      <charset val="128"/>
    </font>
    <font>
      <b/>
      <sz val="22"/>
      <name val="Meiryo UI"/>
      <family val="3"/>
      <charset val="128"/>
    </font>
    <font>
      <sz val="14"/>
      <color theme="1"/>
      <name val="Meiryo UI"/>
      <family val="3"/>
      <charset val="128"/>
    </font>
    <font>
      <u/>
      <sz val="14"/>
      <color rgb="FFFF0000"/>
      <name val="Meiryo UI"/>
      <family val="3"/>
      <charset val="128"/>
    </font>
    <font>
      <sz val="14"/>
      <name val="Meiryo UI"/>
      <family val="3"/>
      <charset val="128"/>
    </font>
    <font>
      <b/>
      <sz val="16"/>
      <color theme="1"/>
      <name val="メイリオ"/>
      <family val="3"/>
      <charset val="128"/>
    </font>
  </fonts>
  <fills count="4">
    <fill>
      <patternFill patternType="none"/>
    </fill>
    <fill>
      <patternFill patternType="gray125"/>
    </fill>
    <fill>
      <patternFill patternType="solid">
        <fgColor theme="0"/>
        <bgColor indexed="64"/>
      </patternFill>
    </fill>
    <fill>
      <patternFill patternType="solid">
        <fgColor rgb="FFFFEB9C"/>
      </patternFill>
    </fill>
  </fills>
  <borders count="62">
    <border>
      <left/>
      <right/>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thin">
        <color indexed="64"/>
      </top>
      <bottom/>
      <diagonal/>
    </border>
    <border>
      <left style="thin">
        <color indexed="64"/>
      </left>
      <right/>
      <top/>
      <bottom style="hair">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thin">
        <color indexed="64"/>
      </left>
      <right/>
      <top/>
      <bottom/>
      <diagonal/>
    </border>
    <border>
      <left style="thin">
        <color indexed="64"/>
      </left>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diagonal/>
    </border>
    <border>
      <left style="thin">
        <color indexed="64"/>
      </left>
      <right style="thin">
        <color theme="0" tint="-0.499984740745262"/>
      </right>
      <top style="thin">
        <color indexed="64"/>
      </top>
      <bottom style="hair">
        <color indexed="64"/>
      </bottom>
      <diagonal/>
    </border>
    <border>
      <left style="thin">
        <color theme="0" tint="-0.499984740745262"/>
      </left>
      <right style="thin">
        <color theme="0" tint="-0.499984740745262"/>
      </right>
      <top style="thin">
        <color indexed="64"/>
      </top>
      <bottom style="hair">
        <color indexed="64"/>
      </bottom>
      <diagonal/>
    </border>
    <border>
      <left style="thin">
        <color theme="0" tint="-0.499984740745262"/>
      </left>
      <right style="thin">
        <color indexed="64"/>
      </right>
      <top style="thin">
        <color indexed="64"/>
      </top>
      <bottom style="hair">
        <color indexed="64"/>
      </bottom>
      <diagonal/>
    </border>
    <border>
      <left style="thin">
        <color indexed="64"/>
      </left>
      <right style="thin">
        <color theme="0" tint="-0.499984740745262"/>
      </right>
      <top/>
      <bottom style="thin">
        <color indexed="64"/>
      </bottom>
      <diagonal/>
    </border>
    <border>
      <left style="thin">
        <color theme="0" tint="-0.499984740745262"/>
      </left>
      <right style="thin">
        <color theme="0" tint="-0.499984740745262"/>
      </right>
      <top/>
      <bottom style="thin">
        <color indexed="64"/>
      </bottom>
      <diagonal/>
    </border>
    <border>
      <left style="thin">
        <color theme="0" tint="-0.499984740745262"/>
      </left>
      <right style="thin">
        <color indexed="64"/>
      </right>
      <top/>
      <bottom style="thin">
        <color indexed="64"/>
      </bottom>
      <diagonal/>
    </border>
    <border>
      <left style="thin">
        <color indexed="64"/>
      </left>
      <right style="thin">
        <color theme="0" tint="-0.499984740745262"/>
      </right>
      <top style="hair">
        <color indexed="64"/>
      </top>
      <bottom style="thin">
        <color indexed="64"/>
      </bottom>
      <diagonal/>
    </border>
    <border>
      <left style="thin">
        <color theme="0" tint="-0.499984740745262"/>
      </left>
      <right style="thin">
        <color theme="0" tint="-0.499984740745262"/>
      </right>
      <top style="hair">
        <color indexed="64"/>
      </top>
      <bottom style="thin">
        <color indexed="64"/>
      </bottom>
      <diagonal/>
    </border>
    <border>
      <left style="thin">
        <color theme="0" tint="-0.499984740745262"/>
      </left>
      <right style="thin">
        <color indexed="64"/>
      </right>
      <top style="hair">
        <color indexed="64"/>
      </top>
      <bottom style="thin">
        <color indexed="64"/>
      </bottom>
      <diagonal/>
    </border>
    <border>
      <left style="thin">
        <color indexed="64"/>
      </left>
      <right style="thin">
        <color theme="0" tint="-0.499984740745262"/>
      </right>
      <top style="hair">
        <color indexed="64"/>
      </top>
      <bottom/>
      <diagonal/>
    </border>
    <border>
      <left style="thin">
        <color theme="0" tint="-0.499984740745262"/>
      </left>
      <right style="thin">
        <color theme="0" tint="-0.499984740745262"/>
      </right>
      <top style="hair">
        <color indexed="64"/>
      </top>
      <bottom/>
      <diagonal/>
    </border>
    <border>
      <left style="thin">
        <color theme="0" tint="-0.499984740745262"/>
      </left>
      <right style="thin">
        <color indexed="64"/>
      </right>
      <top style="hair">
        <color indexed="64"/>
      </top>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style="thin">
        <color indexed="64"/>
      </top>
      <bottom/>
      <diagonal/>
    </border>
    <border>
      <left style="thick">
        <color rgb="FFFF0000"/>
      </left>
      <right style="thick">
        <color rgb="FFFF0000"/>
      </right>
      <top/>
      <bottom style="thin">
        <color indexed="64"/>
      </bottom>
      <diagonal/>
    </border>
    <border>
      <left style="thick">
        <color rgb="FFFF0000"/>
      </left>
      <right style="thick">
        <color rgb="FFFF0000"/>
      </right>
      <top/>
      <bottom style="thick">
        <color rgb="FFFF0000"/>
      </bottom>
      <diagonal/>
    </border>
    <border>
      <left/>
      <right style="thin">
        <color indexed="64"/>
      </right>
      <top style="hair">
        <color indexed="64"/>
      </top>
      <bottom/>
      <diagonal/>
    </border>
    <border>
      <left/>
      <right style="thin">
        <color indexed="64"/>
      </right>
      <top/>
      <bottom style="hair">
        <color indexed="64"/>
      </bottom>
      <diagonal/>
    </border>
    <border>
      <left style="thick">
        <color rgb="FFFF0000"/>
      </left>
      <right/>
      <top style="thick">
        <color rgb="FFFF0000"/>
      </top>
      <bottom style="thick">
        <color rgb="FFFF0000"/>
      </bottom>
      <diagonal/>
    </border>
    <border>
      <left style="thin">
        <color indexed="64"/>
      </left>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indexed="64"/>
      </left>
      <right style="thin">
        <color indexed="64"/>
      </right>
      <top/>
      <bottom/>
      <diagonal/>
    </border>
    <border>
      <left style="thin">
        <color indexed="64"/>
      </left>
      <right style="thick">
        <color rgb="FFFF0000"/>
      </right>
      <top style="thick">
        <color rgb="FFFF0000"/>
      </top>
      <bottom style="thick">
        <color rgb="FFFF0000"/>
      </bottom>
      <diagonal/>
    </border>
    <border>
      <left style="thick">
        <color rgb="FFFF0000"/>
      </left>
      <right style="thin">
        <color indexed="64"/>
      </right>
      <top style="thick">
        <color rgb="FFFF0000"/>
      </top>
      <bottom style="thick">
        <color rgb="FFFF0000"/>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6">
    <xf numFmtId="0" fontId="0" fillId="0" borderId="0"/>
    <xf numFmtId="0" fontId="10" fillId="2" borderId="1" applyBorder="0">
      <alignment vertical="top" wrapText="1"/>
    </xf>
    <xf numFmtId="38" fontId="6" fillId="0" borderId="0" applyFont="0" applyFill="0" applyBorder="0" applyAlignment="0" applyProtection="0"/>
    <xf numFmtId="6" fontId="6" fillId="0" borderId="0" applyFont="0" applyFill="0" applyBorder="0" applyAlignment="0" applyProtection="0">
      <alignment vertical="center"/>
    </xf>
    <xf numFmtId="0" fontId="6" fillId="0" borderId="0">
      <alignment vertical="center"/>
    </xf>
    <xf numFmtId="0" fontId="9" fillId="0" borderId="0">
      <alignment vertical="center"/>
    </xf>
    <xf numFmtId="0" fontId="6" fillId="0" borderId="0">
      <alignment vertical="center"/>
    </xf>
    <xf numFmtId="0" fontId="6" fillId="0" borderId="0"/>
    <xf numFmtId="0" fontId="9" fillId="0" borderId="0">
      <alignment vertical="center"/>
    </xf>
    <xf numFmtId="0" fontId="9" fillId="0" borderId="0">
      <alignment vertical="center"/>
    </xf>
    <xf numFmtId="0" fontId="6" fillId="0" borderId="0"/>
    <xf numFmtId="0" fontId="11" fillId="0" borderId="0"/>
    <xf numFmtId="0" fontId="6" fillId="0" borderId="0">
      <alignment vertical="center"/>
    </xf>
    <xf numFmtId="0" fontId="9" fillId="0" borderId="0">
      <alignment vertical="center"/>
    </xf>
    <xf numFmtId="0" fontId="12" fillId="3" borderId="0" applyNumberFormat="0" applyBorder="0" applyAlignment="0" applyProtection="0">
      <alignment vertical="center"/>
    </xf>
    <xf numFmtId="6" fontId="6" fillId="0" borderId="0" applyFont="0" applyFill="0" applyBorder="0" applyAlignment="0" applyProtection="0"/>
    <xf numFmtId="6" fontId="6" fillId="0" borderId="0" applyFon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38" fontId="6" fillId="0" borderId="0" applyFont="0" applyFill="0" applyBorder="0" applyAlignment="0" applyProtection="0">
      <alignment vertical="center"/>
    </xf>
    <xf numFmtId="0" fontId="1" fillId="0" borderId="0">
      <alignment vertical="center"/>
    </xf>
    <xf numFmtId="9" fontId="6" fillId="0" borderId="0" applyFont="0" applyFill="0" applyBorder="0" applyAlignment="0" applyProtection="0">
      <alignment vertical="center"/>
    </xf>
  </cellStyleXfs>
  <cellXfs count="231">
    <xf numFmtId="0" fontId="0" fillId="0" borderId="0" xfId="0"/>
    <xf numFmtId="0" fontId="9" fillId="0" borderId="0" xfId="5" applyAlignment="1">
      <alignment vertical="center"/>
    </xf>
    <xf numFmtId="0" fontId="15" fillId="0" borderId="0" xfId="5" applyFont="1" applyAlignment="1">
      <alignment vertical="center"/>
    </xf>
    <xf numFmtId="0" fontId="16" fillId="0" borderId="0" xfId="8" applyFont="1" applyAlignment="1">
      <alignment vertical="center" wrapText="1"/>
    </xf>
    <xf numFmtId="0" fontId="18" fillId="0" borderId="0" xfId="5" applyFont="1" applyAlignment="1">
      <alignment vertical="center"/>
    </xf>
    <xf numFmtId="0" fontId="17" fillId="0" borderId="0" xfId="5" applyFont="1" applyAlignment="1">
      <alignment vertical="center"/>
    </xf>
    <xf numFmtId="0" fontId="19" fillId="0" borderId="0" xfId="5" applyFont="1" applyAlignment="1">
      <alignment vertical="center"/>
    </xf>
    <xf numFmtId="0" fontId="20" fillId="0" borderId="0" xfId="5" applyFont="1" applyAlignment="1">
      <alignment vertical="center"/>
    </xf>
    <xf numFmtId="0" fontId="14" fillId="0" borderId="0" xfId="0" applyFont="1" applyAlignment="1">
      <alignment vertical="center" wrapText="1"/>
    </xf>
    <xf numFmtId="0" fontId="14" fillId="0" borderId="0" xfId="0" applyFont="1" applyAlignment="1">
      <alignment vertical="center"/>
    </xf>
    <xf numFmtId="0" fontId="23" fillId="0" borderId="0" xfId="5" applyFont="1" applyAlignment="1">
      <alignment vertical="center"/>
    </xf>
    <xf numFmtId="0" fontId="24" fillId="0" borderId="0" xfId="8" applyFont="1" applyAlignment="1">
      <alignment horizontal="center" vertical="center" wrapText="1"/>
    </xf>
    <xf numFmtId="0" fontId="25" fillId="0" borderId="4" xfId="5" applyFont="1" applyBorder="1" applyAlignment="1">
      <alignment horizontal="center" vertical="center" wrapText="1" shrinkToFit="1"/>
    </xf>
    <xf numFmtId="0" fontId="25" fillId="0" borderId="4" xfId="5" applyFont="1" applyBorder="1" applyAlignment="1">
      <alignment horizontal="center" vertical="center"/>
    </xf>
    <xf numFmtId="0" fontId="25" fillId="0" borderId="4" xfId="5" applyFont="1" applyBorder="1" applyAlignment="1">
      <alignment horizontal="center" vertical="center" wrapText="1"/>
    </xf>
    <xf numFmtId="49" fontId="25" fillId="0" borderId="17" xfId="5" applyNumberFormat="1" applyFont="1" applyBorder="1" applyAlignment="1">
      <alignment horizontal="center" vertical="center"/>
    </xf>
    <xf numFmtId="0" fontId="25" fillId="0" borderId="8" xfId="5" applyFont="1" applyBorder="1" applyAlignment="1">
      <alignment vertical="center" wrapText="1"/>
    </xf>
    <xf numFmtId="49" fontId="25" fillId="0" borderId="21" xfId="5" applyNumberFormat="1" applyFont="1" applyBorder="1" applyAlignment="1">
      <alignment horizontal="center" vertical="center"/>
    </xf>
    <xf numFmtId="0" fontId="25" fillId="0" borderId="9" xfId="5" applyFont="1" applyBorder="1" applyAlignment="1">
      <alignment vertical="center" wrapText="1"/>
    </xf>
    <xf numFmtId="49" fontId="25" fillId="0" borderId="15" xfId="5" applyNumberFormat="1" applyFont="1" applyBorder="1" applyAlignment="1">
      <alignment horizontal="center" vertical="center"/>
    </xf>
    <xf numFmtId="49" fontId="25" fillId="0" borderId="20" xfId="5" applyNumberFormat="1" applyFont="1" applyBorder="1" applyAlignment="1">
      <alignment horizontal="center" vertical="center"/>
    </xf>
    <xf numFmtId="49" fontId="25" fillId="0" borderId="9" xfId="5" applyNumberFormat="1" applyFont="1" applyBorder="1" applyAlignment="1">
      <alignment horizontal="center" vertical="center"/>
    </xf>
    <xf numFmtId="49" fontId="25" fillId="0" borderId="19" xfId="5" applyNumberFormat="1" applyFont="1" applyBorder="1" applyAlignment="1">
      <alignment horizontal="center" vertical="center"/>
    </xf>
    <xf numFmtId="49" fontId="25" fillId="0" borderId="14" xfId="5" applyNumberFormat="1" applyFont="1" applyBorder="1" applyAlignment="1">
      <alignment horizontal="center" vertical="center"/>
    </xf>
    <xf numFmtId="0" fontId="25" fillId="0" borderId="16" xfId="0" applyFont="1" applyFill="1" applyBorder="1" applyAlignment="1">
      <alignment horizontal="center" vertical="center"/>
    </xf>
    <xf numFmtId="49" fontId="25" fillId="0" borderId="13" xfId="5" applyNumberFormat="1" applyFont="1" applyFill="1" applyBorder="1" applyAlignment="1">
      <alignment horizontal="center" vertical="center"/>
    </xf>
    <xf numFmtId="49" fontId="25" fillId="0" borderId="9" xfId="5" applyNumberFormat="1" applyFont="1" applyFill="1" applyBorder="1" applyAlignment="1">
      <alignment horizontal="center" vertical="center"/>
    </xf>
    <xf numFmtId="49" fontId="25" fillId="0" borderId="12" xfId="5" applyNumberFormat="1" applyFont="1" applyBorder="1" applyAlignment="1">
      <alignment horizontal="center" vertical="center"/>
    </xf>
    <xf numFmtId="49" fontId="25" fillId="0" borderId="13" xfId="5" applyNumberFormat="1" applyFont="1" applyBorder="1" applyAlignment="1">
      <alignment horizontal="center" vertical="center"/>
    </xf>
    <xf numFmtId="49" fontId="25" fillId="0" borderId="10" xfId="5" applyNumberFormat="1" applyFont="1" applyFill="1" applyBorder="1" applyAlignment="1">
      <alignment horizontal="center" vertical="center"/>
    </xf>
    <xf numFmtId="49" fontId="25" fillId="0" borderId="8" xfId="5" applyNumberFormat="1" applyFont="1" applyFill="1" applyBorder="1" applyAlignment="1">
      <alignment horizontal="center" vertical="center"/>
    </xf>
    <xf numFmtId="0" fontId="25" fillId="0" borderId="24" xfId="5" applyFont="1" applyBorder="1" applyAlignment="1">
      <alignment vertical="center" wrapText="1"/>
    </xf>
    <xf numFmtId="0" fontId="25" fillId="0" borderId="25" xfId="5" applyFont="1" applyBorder="1" applyAlignment="1">
      <alignment vertical="center" wrapText="1"/>
    </xf>
    <xf numFmtId="0" fontId="22" fillId="0" borderId="0" xfId="0" applyFont="1"/>
    <xf numFmtId="0" fontId="26" fillId="0" borderId="0" xfId="0" applyFont="1" applyAlignment="1">
      <alignment vertical="center" wrapText="1"/>
    </xf>
    <xf numFmtId="0" fontId="26" fillId="0" borderId="0" xfId="0" applyFont="1" applyAlignment="1">
      <alignment vertical="center"/>
    </xf>
    <xf numFmtId="0" fontId="26" fillId="0" borderId="0" xfId="0" applyFont="1" applyAlignment="1">
      <alignment horizontal="center" vertical="center"/>
    </xf>
    <xf numFmtId="0" fontId="25" fillId="0" borderId="17" xfId="5" applyFont="1" applyFill="1" applyBorder="1" applyAlignment="1">
      <alignment vertical="center" wrapText="1"/>
    </xf>
    <xf numFmtId="0" fontId="25" fillId="0" borderId="21" xfId="5" applyFont="1" applyFill="1" applyBorder="1" applyAlignment="1">
      <alignment vertical="center" wrapText="1"/>
    </xf>
    <xf numFmtId="0" fontId="25" fillId="0" borderId="15" xfId="5" applyFont="1" applyFill="1" applyBorder="1" applyAlignment="1">
      <alignment vertical="center" wrapText="1"/>
    </xf>
    <xf numFmtId="0" fontId="25" fillId="0" borderId="15" xfId="5" applyFont="1" applyBorder="1" applyAlignment="1">
      <alignment vertical="center" wrapText="1"/>
    </xf>
    <xf numFmtId="0" fontId="25" fillId="0" borderId="15" xfId="0" applyFont="1" applyBorder="1" applyAlignment="1">
      <alignment vertical="center" wrapText="1"/>
    </xf>
    <xf numFmtId="0" fontId="25" fillId="0" borderId="21" xfId="5" applyFont="1" applyBorder="1" applyAlignment="1">
      <alignment vertical="center" wrapText="1"/>
    </xf>
    <xf numFmtId="0" fontId="25" fillId="0" borderId="17" xfId="5" applyFont="1" applyBorder="1" applyAlignment="1">
      <alignment vertical="center" wrapText="1"/>
    </xf>
    <xf numFmtId="0" fontId="25" fillId="0" borderId="19" xfId="5" applyFont="1" applyBorder="1" applyAlignment="1">
      <alignment vertical="center" wrapText="1"/>
    </xf>
    <xf numFmtId="0" fontId="25" fillId="0" borderId="10" xfId="5" applyFont="1" applyBorder="1" applyAlignment="1">
      <alignment vertical="center" wrapText="1"/>
    </xf>
    <xf numFmtId="0" fontId="25" fillId="0" borderId="13" xfId="5" applyFont="1" applyBorder="1" applyAlignment="1">
      <alignment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29" fillId="0" borderId="14" xfId="0" applyFont="1" applyBorder="1" applyAlignment="1">
      <alignment horizontal="center" vertical="center" wrapText="1"/>
    </xf>
    <xf numFmtId="176" fontId="8" fillId="0" borderId="30" xfId="0" applyNumberFormat="1" applyFont="1" applyBorder="1" applyAlignment="1">
      <alignment horizontal="center" vertical="center" wrapText="1"/>
    </xf>
    <xf numFmtId="176" fontId="8" fillId="0" borderId="31" xfId="25" applyNumberFormat="1" applyFont="1" applyBorder="1" applyAlignment="1">
      <alignment horizontal="center" vertical="center" wrapText="1"/>
    </xf>
    <xf numFmtId="176" fontId="8" fillId="0" borderId="32" xfId="25" applyNumberFormat="1" applyFont="1" applyBorder="1" applyAlignment="1">
      <alignment horizontal="center" vertical="center" wrapText="1"/>
    </xf>
    <xf numFmtId="9" fontId="29" fillId="0" borderId="18" xfId="25" applyFont="1" applyBorder="1" applyAlignment="1">
      <alignment horizontal="center" vertical="center" wrapText="1"/>
    </xf>
    <xf numFmtId="0" fontId="8" fillId="0" borderId="28" xfId="5" applyFont="1" applyBorder="1" applyAlignment="1">
      <alignment horizontal="center" vertical="center"/>
    </xf>
    <xf numFmtId="0" fontId="8" fillId="0" borderId="29" xfId="5" applyFont="1" applyBorder="1" applyAlignment="1">
      <alignment horizontal="center" vertical="center"/>
    </xf>
    <xf numFmtId="0" fontId="29" fillId="0" borderId="14" xfId="5" applyFont="1" applyBorder="1" applyAlignment="1">
      <alignment horizontal="center" vertical="center"/>
    </xf>
    <xf numFmtId="0" fontId="8" fillId="0" borderId="33" xfId="5" applyFont="1" applyBorder="1" applyAlignment="1">
      <alignment horizontal="center" vertical="center"/>
    </xf>
    <xf numFmtId="176" fontId="8" fillId="0" borderId="34" xfId="25" applyNumberFormat="1" applyFont="1" applyBorder="1" applyAlignment="1">
      <alignment horizontal="center" vertical="center"/>
    </xf>
    <xf numFmtId="176" fontId="8" fillId="0" borderId="35" xfId="25" applyNumberFormat="1" applyFont="1" applyBorder="1" applyAlignment="1">
      <alignment horizontal="center" vertical="center"/>
    </xf>
    <xf numFmtId="9" fontId="29" fillId="0" borderId="19" xfId="25" applyNumberFormat="1" applyFont="1" applyBorder="1" applyAlignment="1">
      <alignment horizontal="center" vertical="center"/>
    </xf>
    <xf numFmtId="0" fontId="29" fillId="0" borderId="33" xfId="5" applyFont="1" applyBorder="1" applyAlignment="1">
      <alignment horizontal="center" vertical="center"/>
    </xf>
    <xf numFmtId="176" fontId="29" fillId="0" borderId="34" xfId="25" applyNumberFormat="1" applyFont="1" applyBorder="1" applyAlignment="1">
      <alignment horizontal="center" vertical="center"/>
    </xf>
    <xf numFmtId="176" fontId="29" fillId="0" borderId="35" xfId="25" applyNumberFormat="1" applyFont="1" applyBorder="1" applyAlignment="1">
      <alignment horizontal="center" vertical="center"/>
    </xf>
    <xf numFmtId="9" fontId="29" fillId="0" borderId="19" xfId="25" applyFont="1" applyBorder="1" applyAlignment="1">
      <alignment horizontal="center" vertical="center"/>
    </xf>
    <xf numFmtId="176" fontId="29" fillId="0" borderId="33" xfId="25" applyNumberFormat="1" applyFont="1" applyBorder="1" applyAlignment="1">
      <alignment horizontal="center" vertical="center"/>
    </xf>
    <xf numFmtId="0" fontId="29" fillId="0" borderId="27" xfId="5" applyFont="1" applyBorder="1" applyAlignment="1">
      <alignment horizontal="center" vertical="center"/>
    </xf>
    <xf numFmtId="0" fontId="29" fillId="0" borderId="28" xfId="5" applyFont="1" applyBorder="1" applyAlignment="1">
      <alignment horizontal="center" vertical="center"/>
    </xf>
    <xf numFmtId="0" fontId="29" fillId="0" borderId="29" xfId="5" applyFont="1" applyBorder="1" applyAlignment="1">
      <alignment horizontal="center" vertical="center"/>
    </xf>
    <xf numFmtId="0" fontId="29" fillId="0" borderId="17" xfId="5" applyFont="1" applyBorder="1" applyAlignment="1">
      <alignment horizontal="center" vertical="center"/>
    </xf>
    <xf numFmtId="9" fontId="29" fillId="0" borderId="36" xfId="25" applyFont="1" applyBorder="1" applyAlignment="1">
      <alignment horizontal="center" vertical="center"/>
    </xf>
    <xf numFmtId="176" fontId="29" fillId="0" borderId="37" xfId="25" applyNumberFormat="1" applyFont="1" applyBorder="1" applyAlignment="1">
      <alignment horizontal="center" vertical="center"/>
    </xf>
    <xf numFmtId="9" fontId="29" fillId="0" borderId="37" xfId="25" applyFont="1" applyBorder="1" applyAlignment="1">
      <alignment horizontal="center" vertical="center"/>
    </xf>
    <xf numFmtId="9" fontId="29" fillId="0" borderId="38" xfId="25" applyFont="1" applyBorder="1" applyAlignment="1">
      <alignment horizontal="center" vertical="center"/>
    </xf>
    <xf numFmtId="0" fontId="29" fillId="0" borderId="30" xfId="5" applyFont="1" applyBorder="1" applyAlignment="1">
      <alignment horizontal="center" vertical="center"/>
    </xf>
    <xf numFmtId="0" fontId="29" fillId="0" borderId="31" xfId="5" applyFont="1" applyBorder="1" applyAlignment="1">
      <alignment horizontal="center" vertical="center"/>
    </xf>
    <xf numFmtId="176" fontId="29" fillId="0" borderId="31" xfId="25" applyNumberFormat="1" applyFont="1" applyBorder="1" applyAlignment="1">
      <alignment horizontal="center" vertical="center"/>
    </xf>
    <xf numFmtId="9" fontId="29" fillId="0" borderId="31" xfId="25" applyFont="1" applyBorder="1" applyAlignment="1">
      <alignment horizontal="center" vertical="center"/>
    </xf>
    <xf numFmtId="9" fontId="29" fillId="0" borderId="32" xfId="25" applyFont="1" applyBorder="1" applyAlignment="1">
      <alignment horizontal="center" vertical="center"/>
    </xf>
    <xf numFmtId="9" fontId="29" fillId="0" borderId="18" xfId="25" applyFont="1" applyBorder="1" applyAlignment="1">
      <alignment horizontal="center" vertical="center"/>
    </xf>
    <xf numFmtId="0" fontId="8" fillId="0" borderId="8" xfId="5" applyFont="1" applyBorder="1" applyAlignment="1">
      <alignment horizontal="center" vertical="center"/>
    </xf>
    <xf numFmtId="0" fontId="8" fillId="0" borderId="7" xfId="5" applyFont="1" applyBorder="1" applyAlignment="1">
      <alignment horizontal="center" vertical="center"/>
    </xf>
    <xf numFmtId="0" fontId="9" fillId="0" borderId="0" xfId="5" applyFont="1" applyAlignment="1">
      <alignment vertical="center"/>
    </xf>
    <xf numFmtId="0" fontId="25" fillId="0" borderId="44" xfId="5" applyFont="1" applyBorder="1" applyAlignment="1">
      <alignment vertical="center" wrapText="1"/>
    </xf>
    <xf numFmtId="0" fontId="25" fillId="0" borderId="45" xfId="5" applyFont="1" applyBorder="1" applyAlignment="1">
      <alignment vertical="center" wrapText="1"/>
    </xf>
    <xf numFmtId="49" fontId="28" fillId="0" borderId="46" xfId="5" applyNumberFormat="1" applyFont="1" applyBorder="1" applyAlignment="1">
      <alignment horizontal="center" vertical="center"/>
    </xf>
    <xf numFmtId="0" fontId="28" fillId="0" borderId="49" xfId="5" applyFont="1" applyBorder="1" applyAlignment="1">
      <alignment vertical="center" wrapText="1"/>
    </xf>
    <xf numFmtId="0" fontId="25" fillId="0" borderId="12" xfId="0" applyFont="1" applyFill="1" applyBorder="1" applyAlignment="1">
      <alignment horizontal="center" vertical="center"/>
    </xf>
    <xf numFmtId="0" fontId="25" fillId="0" borderId="50" xfId="5" applyFont="1" applyBorder="1" applyAlignment="1">
      <alignment vertical="center" wrapText="1"/>
    </xf>
    <xf numFmtId="0" fontId="28" fillId="0" borderId="46" xfId="0" applyFont="1" applyFill="1" applyBorder="1" applyAlignment="1">
      <alignment horizontal="center" vertical="center"/>
    </xf>
    <xf numFmtId="0" fontId="28" fillId="0" borderId="51" xfId="5" applyFont="1" applyBorder="1" applyAlignment="1">
      <alignment vertical="center" wrapText="1"/>
    </xf>
    <xf numFmtId="49" fontId="25" fillId="0" borderId="12" xfId="5" applyNumberFormat="1" applyFont="1" applyFill="1" applyBorder="1" applyAlignment="1">
      <alignment horizontal="center" vertical="center"/>
    </xf>
    <xf numFmtId="0" fontId="25" fillId="0" borderId="12" xfId="5" applyFont="1" applyBorder="1" applyAlignment="1">
      <alignment vertical="center" wrapText="1"/>
    </xf>
    <xf numFmtId="0" fontId="25" fillId="0" borderId="20" xfId="5" applyFont="1" applyFill="1" applyBorder="1" applyAlignment="1">
      <alignment vertical="center" wrapText="1"/>
    </xf>
    <xf numFmtId="49" fontId="28" fillId="0" borderId="52" xfId="5" applyNumberFormat="1" applyFont="1" applyFill="1" applyBorder="1" applyAlignment="1">
      <alignment horizontal="center" vertical="center"/>
    </xf>
    <xf numFmtId="0" fontId="28" fillId="0" borderId="47" xfId="5" applyFont="1" applyFill="1" applyBorder="1" applyAlignment="1">
      <alignment vertical="center" wrapText="1"/>
    </xf>
    <xf numFmtId="49" fontId="25" fillId="0" borderId="7" xfId="5" applyNumberFormat="1" applyFont="1" applyBorder="1" applyAlignment="1">
      <alignment horizontal="center" vertical="center"/>
    </xf>
    <xf numFmtId="0" fontId="25" fillId="0" borderId="7" xfId="5" applyFont="1" applyBorder="1" applyAlignment="1">
      <alignment vertical="center" wrapText="1"/>
    </xf>
    <xf numFmtId="49" fontId="28" fillId="0" borderId="52" xfId="5" applyNumberFormat="1" applyFont="1" applyBorder="1" applyAlignment="1">
      <alignment horizontal="center" vertical="center"/>
    </xf>
    <xf numFmtId="0" fontId="25" fillId="0" borderId="14" xfId="5" applyFont="1" applyBorder="1" applyAlignment="1">
      <alignment vertical="center" wrapText="1"/>
    </xf>
    <xf numFmtId="0" fontId="28" fillId="0" borderId="47" xfId="5" applyFont="1" applyBorder="1" applyAlignment="1">
      <alignment vertical="center" wrapText="1"/>
    </xf>
    <xf numFmtId="0" fontId="25" fillId="0" borderId="21" xfId="0" applyFont="1" applyBorder="1" applyAlignment="1">
      <alignment vertical="center" wrapText="1"/>
    </xf>
    <xf numFmtId="0" fontId="25" fillId="0" borderId="14" xfId="0" applyFont="1" applyFill="1" applyBorder="1" applyAlignment="1">
      <alignment vertical="center" wrapText="1"/>
    </xf>
    <xf numFmtId="0" fontId="25" fillId="0" borderId="14" xfId="5" applyFont="1" applyFill="1" applyBorder="1" applyAlignment="1">
      <alignment vertical="center" wrapText="1"/>
    </xf>
    <xf numFmtId="0" fontId="25" fillId="0" borderId="21" xfId="0" applyFont="1" applyFill="1" applyBorder="1" applyAlignment="1">
      <alignment vertical="center" wrapText="1"/>
    </xf>
    <xf numFmtId="0" fontId="25" fillId="0" borderId="19" xfId="0" applyFont="1" applyFill="1" applyBorder="1" applyAlignment="1">
      <alignment vertical="center" wrapText="1"/>
    </xf>
    <xf numFmtId="0" fontId="25" fillId="0" borderId="18" xfId="5" applyFont="1" applyBorder="1" applyAlignment="1">
      <alignment vertical="center" wrapText="1"/>
    </xf>
    <xf numFmtId="0" fontId="30" fillId="0" borderId="14" xfId="5" applyFont="1" applyBorder="1" applyAlignment="1">
      <alignment horizontal="center" vertical="center"/>
    </xf>
    <xf numFmtId="0" fontId="30" fillId="0" borderId="21" xfId="5" applyFont="1" applyBorder="1" applyAlignment="1">
      <alignment horizontal="center" vertical="center"/>
    </xf>
    <xf numFmtId="0" fontId="30" fillId="0" borderId="15" xfId="5" applyFont="1" applyBorder="1" applyAlignment="1">
      <alignment horizontal="center" vertical="center"/>
    </xf>
    <xf numFmtId="0" fontId="31" fillId="0" borderId="47" xfId="5" applyFont="1" applyBorder="1" applyAlignment="1">
      <alignment horizontal="center" vertical="center"/>
    </xf>
    <xf numFmtId="0" fontId="30" fillId="0" borderId="17" xfId="5" applyFont="1" applyBorder="1" applyAlignment="1">
      <alignment horizontal="center" vertical="center"/>
    </xf>
    <xf numFmtId="0" fontId="30" fillId="0" borderId="19" xfId="5" applyFont="1" applyBorder="1" applyAlignment="1">
      <alignment horizontal="center" vertical="center"/>
    </xf>
    <xf numFmtId="0" fontId="30" fillId="0" borderId="17" xfId="5" applyFont="1" applyBorder="1" applyAlignment="1">
      <alignment horizontal="center" vertical="center" wrapText="1"/>
    </xf>
    <xf numFmtId="0" fontId="30" fillId="0" borderId="21" xfId="0" applyFont="1" applyBorder="1" applyAlignment="1">
      <alignment horizontal="center" vertical="center"/>
    </xf>
    <xf numFmtId="0" fontId="30" fillId="0" borderId="21" xfId="5" applyFont="1" applyBorder="1" applyAlignment="1">
      <alignment horizontal="center" vertical="center" wrapText="1"/>
    </xf>
    <xf numFmtId="0" fontId="30" fillId="0" borderId="19" xfId="5" applyFont="1" applyBorder="1" applyAlignment="1">
      <alignment horizontal="center" vertical="center" wrapText="1"/>
    </xf>
    <xf numFmtId="0" fontId="30" fillId="0" borderId="14" xfId="0" applyFont="1" applyFill="1" applyBorder="1" applyAlignment="1">
      <alignment horizontal="center" vertical="center"/>
    </xf>
    <xf numFmtId="0" fontId="30" fillId="0" borderId="20" xfId="5" applyFont="1" applyFill="1" applyBorder="1" applyAlignment="1">
      <alignment horizontal="center" vertical="center"/>
    </xf>
    <xf numFmtId="0" fontId="31" fillId="0" borderId="47" xfId="5" applyFont="1" applyFill="1" applyBorder="1" applyAlignment="1">
      <alignment horizontal="center" vertical="center"/>
    </xf>
    <xf numFmtId="0" fontId="30" fillId="0" borderId="14" xfId="5" applyFont="1" applyFill="1" applyBorder="1" applyAlignment="1">
      <alignment horizontal="center" vertical="center"/>
    </xf>
    <xf numFmtId="0" fontId="30" fillId="0" borderId="21" xfId="0" applyFont="1" applyFill="1" applyBorder="1" applyAlignment="1">
      <alignment horizontal="center" vertical="center"/>
    </xf>
    <xf numFmtId="0" fontId="30" fillId="0" borderId="17" xfId="5" applyFont="1" applyFill="1" applyBorder="1" applyAlignment="1">
      <alignment horizontal="center" vertical="center"/>
    </xf>
    <xf numFmtId="0" fontId="30" fillId="0" borderId="15" xfId="5" applyFont="1" applyFill="1" applyBorder="1" applyAlignment="1">
      <alignment horizontal="center" vertical="center"/>
    </xf>
    <xf numFmtId="0" fontId="30" fillId="0" borderId="19" xfId="0" applyFont="1" applyFill="1" applyBorder="1" applyAlignment="1">
      <alignment horizontal="center" vertical="center"/>
    </xf>
    <xf numFmtId="0" fontId="30" fillId="0" borderId="17" xfId="5" applyFont="1" applyFill="1" applyBorder="1" applyAlignment="1">
      <alignment horizontal="center" vertical="center" wrapText="1"/>
    </xf>
    <xf numFmtId="0" fontId="30" fillId="0" borderId="21" xfId="5" applyFont="1" applyFill="1" applyBorder="1" applyAlignment="1">
      <alignment horizontal="center" vertical="center" wrapText="1"/>
    </xf>
    <xf numFmtId="0" fontId="30" fillId="0" borderId="15" xfId="5" applyFont="1" applyFill="1" applyBorder="1" applyAlignment="1">
      <alignment horizontal="center" vertical="center" wrapText="1"/>
    </xf>
    <xf numFmtId="0" fontId="31" fillId="0" borderId="47" xfId="5" applyFont="1" applyFill="1" applyBorder="1" applyAlignment="1">
      <alignment horizontal="center" vertical="center" wrapText="1"/>
    </xf>
    <xf numFmtId="0" fontId="30" fillId="0" borderId="20" xfId="5" applyFont="1" applyFill="1" applyBorder="1" applyAlignment="1">
      <alignment horizontal="center" vertical="center" wrapText="1"/>
    </xf>
    <xf numFmtId="0" fontId="30" fillId="0" borderId="15" xfId="5" applyFont="1" applyBorder="1" applyAlignment="1">
      <alignment horizontal="center" vertical="center" wrapText="1"/>
    </xf>
    <xf numFmtId="0" fontId="30" fillId="0" borderId="15" xfId="0" applyFont="1" applyBorder="1" applyAlignment="1">
      <alignment horizontal="center" vertical="center" wrapText="1"/>
    </xf>
    <xf numFmtId="0" fontId="31" fillId="0" borderId="47" xfId="5" applyFont="1" applyBorder="1" applyAlignment="1">
      <alignment horizontal="center" vertical="center" wrapText="1"/>
    </xf>
    <xf numFmtId="0" fontId="30" fillId="0" borderId="18" xfId="5" applyFont="1" applyBorder="1" applyAlignment="1">
      <alignment horizontal="center" vertical="center" wrapText="1"/>
    </xf>
    <xf numFmtId="0" fontId="25" fillId="0" borderId="20" xfId="5" applyFont="1" applyBorder="1" applyAlignment="1">
      <alignment vertical="center" wrapText="1"/>
    </xf>
    <xf numFmtId="0" fontId="30" fillId="0" borderId="20" xfId="5" applyFont="1" applyBorder="1" applyAlignment="1">
      <alignment horizontal="center" vertical="center"/>
    </xf>
    <xf numFmtId="49" fontId="25" fillId="0" borderId="10" xfId="5" applyNumberFormat="1" applyFont="1" applyBorder="1" applyAlignment="1">
      <alignment horizontal="center" vertical="center"/>
    </xf>
    <xf numFmtId="0" fontId="30" fillId="0" borderId="4" xfId="5" applyFont="1" applyBorder="1" applyAlignment="1">
      <alignment horizontal="center" vertical="center" wrapText="1"/>
    </xf>
    <xf numFmtId="0" fontId="35" fillId="0" borderId="8" xfId="5" applyFont="1" applyBorder="1" applyAlignment="1">
      <alignment horizontal="center" vertical="center"/>
    </xf>
    <xf numFmtId="0" fontId="35" fillId="0" borderId="9" xfId="5" applyFont="1" applyBorder="1" applyAlignment="1">
      <alignment horizontal="center" vertical="center"/>
    </xf>
    <xf numFmtId="0" fontId="35" fillId="0" borderId="12" xfId="5" applyFont="1" applyBorder="1" applyAlignment="1">
      <alignment horizontal="center" vertical="center"/>
    </xf>
    <xf numFmtId="0" fontId="36" fillId="0" borderId="48" xfId="5" applyFont="1" applyBorder="1" applyAlignment="1">
      <alignment horizontal="center" vertical="center"/>
    </xf>
    <xf numFmtId="0" fontId="35" fillId="0" borderId="13" xfId="5" applyFont="1" applyBorder="1" applyAlignment="1">
      <alignment horizontal="center" vertical="center"/>
    </xf>
    <xf numFmtId="0" fontId="35" fillId="0" borderId="10" xfId="5" applyFont="1" applyBorder="1" applyAlignment="1">
      <alignment horizontal="center" vertical="center"/>
    </xf>
    <xf numFmtId="0" fontId="35" fillId="0" borderId="13" xfId="5" applyFont="1" applyFill="1" applyBorder="1" applyAlignment="1">
      <alignment horizontal="center" vertical="center"/>
    </xf>
    <xf numFmtId="0" fontId="35" fillId="0" borderId="9" xfId="5" applyFont="1" applyFill="1" applyBorder="1" applyAlignment="1">
      <alignment horizontal="center" vertical="center"/>
    </xf>
    <xf numFmtId="0" fontId="35" fillId="0" borderId="10" xfId="5" applyFont="1" applyFill="1" applyBorder="1" applyAlignment="1">
      <alignment horizontal="center" vertical="center"/>
    </xf>
    <xf numFmtId="0" fontId="35" fillId="0" borderId="50" xfId="5" applyFont="1" applyFill="1" applyBorder="1" applyAlignment="1">
      <alignment horizontal="center" vertical="center"/>
    </xf>
    <xf numFmtId="0" fontId="37" fillId="0" borderId="8" xfId="5" applyFont="1" applyFill="1" applyBorder="1" applyAlignment="1">
      <alignment horizontal="center" vertical="center"/>
    </xf>
    <xf numFmtId="0" fontId="37" fillId="0" borderId="9" xfId="5" applyFont="1" applyFill="1" applyBorder="1" applyAlignment="1">
      <alignment horizontal="center" vertical="center"/>
    </xf>
    <xf numFmtId="0" fontId="37" fillId="0" borderId="13" xfId="5" applyFont="1" applyFill="1" applyBorder="1" applyAlignment="1">
      <alignment horizontal="center" vertical="center"/>
    </xf>
    <xf numFmtId="0" fontId="37" fillId="0" borderId="12" xfId="5" applyFont="1" applyFill="1" applyBorder="1" applyAlignment="1">
      <alignment horizontal="center" vertical="center"/>
    </xf>
    <xf numFmtId="0" fontId="37" fillId="0" borderId="10" xfId="5" applyFont="1" applyFill="1" applyBorder="1" applyAlignment="1">
      <alignment horizontal="center" vertical="center"/>
    </xf>
    <xf numFmtId="0" fontId="35" fillId="0" borderId="8" xfId="5" applyFont="1" applyFill="1" applyBorder="1" applyAlignment="1">
      <alignment horizontal="center" vertical="center"/>
    </xf>
    <xf numFmtId="0" fontId="36" fillId="0" borderId="48" xfId="5" applyFont="1" applyFill="1" applyBorder="1" applyAlignment="1">
      <alignment horizontal="center" vertical="center"/>
    </xf>
    <xf numFmtId="0" fontId="37" fillId="0" borderId="50" xfId="5" applyFont="1" applyFill="1" applyBorder="1" applyAlignment="1">
      <alignment horizontal="center" vertical="center"/>
    </xf>
    <xf numFmtId="0" fontId="37" fillId="0" borderId="12" xfId="5" applyFont="1" applyBorder="1" applyAlignment="1">
      <alignment horizontal="center" vertical="center"/>
    </xf>
    <xf numFmtId="0" fontId="37" fillId="0" borderId="13" xfId="5" applyFont="1" applyBorder="1" applyAlignment="1">
      <alignment horizontal="center" vertical="center"/>
    </xf>
    <xf numFmtId="0" fontId="37" fillId="0" borderId="9" xfId="5" applyFont="1" applyBorder="1" applyAlignment="1">
      <alignment horizontal="center" vertical="center"/>
    </xf>
    <xf numFmtId="0" fontId="37" fillId="0" borderId="7" xfId="5" applyFont="1" applyBorder="1" applyAlignment="1">
      <alignment horizontal="center" vertical="center"/>
    </xf>
    <xf numFmtId="0" fontId="28" fillId="0" borderId="47" xfId="0" applyFont="1" applyBorder="1" applyAlignment="1">
      <alignment vertical="center" wrapText="1"/>
    </xf>
    <xf numFmtId="0" fontId="31" fillId="0" borderId="47" xfId="0" applyFont="1" applyBorder="1" applyAlignment="1">
      <alignment horizontal="center" vertical="center"/>
    </xf>
    <xf numFmtId="0" fontId="33" fillId="0" borderId="0" xfId="0" applyFont="1" applyAlignment="1">
      <alignment horizontal="center" vertical="center"/>
    </xf>
    <xf numFmtId="0" fontId="34" fillId="0" borderId="0" xfId="0" applyFont="1" applyAlignment="1">
      <alignment horizontal="center" vertical="center" wrapText="1"/>
    </xf>
    <xf numFmtId="0" fontId="33" fillId="0" borderId="0" xfId="0" applyFont="1" applyAlignment="1">
      <alignment horizontal="center" vertical="center" wrapText="1"/>
    </xf>
    <xf numFmtId="0" fontId="27" fillId="0" borderId="56" xfId="0" applyFont="1" applyBorder="1" applyAlignment="1">
      <alignment horizontal="center" vertical="center"/>
    </xf>
    <xf numFmtId="0" fontId="27" fillId="0" borderId="57" xfId="0" applyFont="1" applyBorder="1" applyAlignment="1">
      <alignment horizontal="center" vertical="center"/>
    </xf>
    <xf numFmtId="0" fontId="27" fillId="0" borderId="58" xfId="0" applyFont="1" applyBorder="1" applyAlignment="1">
      <alignment horizontal="center" vertical="center"/>
    </xf>
    <xf numFmtId="0" fontId="27" fillId="0" borderId="59" xfId="0" applyFont="1" applyBorder="1" applyAlignment="1">
      <alignment horizontal="center" vertical="center"/>
    </xf>
    <xf numFmtId="0" fontId="27" fillId="0" borderId="60" xfId="0" applyFont="1" applyBorder="1" applyAlignment="1">
      <alignment horizontal="center" vertical="center"/>
    </xf>
    <xf numFmtId="0" fontId="27" fillId="0" borderId="61" xfId="0" applyFont="1" applyBorder="1" applyAlignment="1">
      <alignment horizontal="center" vertical="center"/>
    </xf>
    <xf numFmtId="49" fontId="32" fillId="0" borderId="5" xfId="5" applyNumberFormat="1" applyFont="1" applyBorder="1" applyAlignment="1">
      <alignment horizontal="left" vertical="center"/>
    </xf>
    <xf numFmtId="49" fontId="32" fillId="0" borderId="6" xfId="5" applyNumberFormat="1" applyFont="1" applyBorder="1" applyAlignment="1">
      <alignment horizontal="left" vertical="center"/>
    </xf>
    <xf numFmtId="49" fontId="32" fillId="0" borderId="3" xfId="5" applyNumberFormat="1" applyFont="1" applyBorder="1" applyAlignment="1">
      <alignment horizontal="left" vertical="center"/>
    </xf>
    <xf numFmtId="0" fontId="32" fillId="0" borderId="18" xfId="0" applyFont="1" applyBorder="1" applyAlignment="1">
      <alignment horizontal="left" vertical="center"/>
    </xf>
    <xf numFmtId="0" fontId="32" fillId="0" borderId="2" xfId="0" applyFont="1" applyBorder="1" applyAlignment="1">
      <alignment horizontal="left" vertical="center"/>
    </xf>
    <xf numFmtId="0" fontId="32" fillId="0" borderId="3" xfId="0" applyFont="1" applyBorder="1" applyAlignment="1">
      <alignment horizontal="left" vertical="center"/>
    </xf>
    <xf numFmtId="49" fontId="32" fillId="0" borderId="16" xfId="5" applyNumberFormat="1" applyFont="1" applyBorder="1" applyAlignment="1">
      <alignment horizontal="left" vertical="center"/>
    </xf>
    <xf numFmtId="49" fontId="32" fillId="0" borderId="22" xfId="5" applyNumberFormat="1" applyFont="1" applyBorder="1" applyAlignment="1">
      <alignment horizontal="left" vertical="center"/>
    </xf>
    <xf numFmtId="49" fontId="32" fillId="0" borderId="23" xfId="5" applyNumberFormat="1" applyFont="1" applyBorder="1" applyAlignment="1">
      <alignment horizontal="left" vertical="center"/>
    </xf>
    <xf numFmtId="49" fontId="32" fillId="0" borderId="4" xfId="5" applyNumberFormat="1" applyFont="1" applyBorder="1" applyAlignment="1">
      <alignment horizontal="left" vertical="center"/>
    </xf>
    <xf numFmtId="49" fontId="32" fillId="0" borderId="53" xfId="5" applyNumberFormat="1" applyFont="1" applyFill="1" applyBorder="1" applyAlignment="1">
      <alignment horizontal="left" vertical="center"/>
    </xf>
    <xf numFmtId="49" fontId="32" fillId="0" borderId="54" xfId="5" applyNumberFormat="1" applyFont="1" applyFill="1" applyBorder="1" applyAlignment="1">
      <alignment horizontal="left" vertical="center"/>
    </xf>
    <xf numFmtId="49" fontId="32" fillId="0" borderId="55" xfId="5" applyNumberFormat="1" applyFont="1" applyFill="1" applyBorder="1" applyAlignment="1">
      <alignment horizontal="left" vertical="center"/>
    </xf>
    <xf numFmtId="0" fontId="32" fillId="0" borderId="5" xfId="0" applyFont="1" applyBorder="1" applyAlignment="1">
      <alignment horizontal="left" vertical="center"/>
    </xf>
    <xf numFmtId="0" fontId="32" fillId="0" borderId="6" xfId="0" applyFont="1" applyBorder="1" applyAlignment="1">
      <alignment horizontal="left" vertical="center"/>
    </xf>
    <xf numFmtId="0" fontId="32" fillId="0" borderId="11" xfId="0" applyFont="1" applyBorder="1" applyAlignment="1">
      <alignment horizontal="left" vertical="center"/>
    </xf>
    <xf numFmtId="0" fontId="27" fillId="0" borderId="0" xfId="5" applyFont="1" applyAlignment="1">
      <alignment horizontal="center" vertical="center"/>
    </xf>
    <xf numFmtId="49" fontId="32" fillId="0" borderId="5" xfId="5" applyNumberFormat="1" applyFont="1" applyFill="1" applyBorder="1" applyAlignment="1">
      <alignment horizontal="left" vertical="center"/>
    </xf>
    <xf numFmtId="49" fontId="32" fillId="0" borderId="6" xfId="5" applyNumberFormat="1" applyFont="1" applyFill="1" applyBorder="1" applyAlignment="1">
      <alignment horizontal="left" vertical="center"/>
    </xf>
    <xf numFmtId="49" fontId="32" fillId="0" borderId="11" xfId="5" applyNumberFormat="1" applyFont="1" applyFill="1" applyBorder="1" applyAlignment="1">
      <alignment horizontal="left" vertical="center"/>
    </xf>
    <xf numFmtId="0" fontId="29" fillId="0" borderId="22" xfId="5" applyFont="1" applyBorder="1" applyAlignment="1">
      <alignment horizontal="center" vertical="center" wrapText="1"/>
    </xf>
    <xf numFmtId="0" fontId="29" fillId="0" borderId="23" xfId="5" applyFont="1" applyBorder="1" applyAlignment="1">
      <alignment horizontal="center" vertical="center"/>
    </xf>
    <xf numFmtId="0" fontId="29" fillId="0" borderId="2" xfId="5" applyFont="1" applyBorder="1" applyAlignment="1">
      <alignment horizontal="center" vertical="center"/>
    </xf>
    <xf numFmtId="0" fontId="29" fillId="0" borderId="3" xfId="5" applyFont="1" applyBorder="1" applyAlignment="1">
      <alignment horizontal="center" vertical="center"/>
    </xf>
    <xf numFmtId="0" fontId="8" fillId="0" borderId="16" xfId="5" applyFont="1" applyBorder="1" applyAlignment="1">
      <alignment horizontal="left" vertical="center"/>
    </xf>
    <xf numFmtId="0" fontId="8" fillId="0" borderId="22" xfId="5" applyFont="1" applyBorder="1" applyAlignment="1">
      <alignment horizontal="left" vertical="center"/>
    </xf>
    <xf numFmtId="0" fontId="8" fillId="0" borderId="23" xfId="5" applyFont="1" applyBorder="1" applyAlignment="1">
      <alignment horizontal="left" vertical="center"/>
    </xf>
    <xf numFmtId="0" fontId="8" fillId="0" borderId="18" xfId="5" applyFont="1" applyBorder="1" applyAlignment="1">
      <alignment horizontal="left" vertical="center"/>
    </xf>
    <xf numFmtId="0" fontId="8" fillId="0" borderId="2" xfId="5" applyFont="1" applyBorder="1" applyAlignment="1">
      <alignment horizontal="left" vertical="center"/>
    </xf>
    <xf numFmtId="0" fontId="8" fillId="0" borderId="3" xfId="5" applyFont="1" applyBorder="1" applyAlignment="1">
      <alignment horizontal="left" vertical="center"/>
    </xf>
    <xf numFmtId="0" fontId="38" fillId="0" borderId="41" xfId="0" applyFont="1" applyBorder="1" applyAlignment="1">
      <alignment horizontal="center" vertical="center" wrapText="1"/>
    </xf>
    <xf numFmtId="0" fontId="38" fillId="0" borderId="42" xfId="0" applyFont="1" applyBorder="1" applyAlignment="1">
      <alignment horizontal="center" vertical="center" wrapText="1"/>
    </xf>
    <xf numFmtId="0" fontId="29" fillId="0" borderId="22" xfId="5" applyFont="1" applyBorder="1" applyAlignment="1">
      <alignment horizontal="center" vertical="center"/>
    </xf>
    <xf numFmtId="0" fontId="38" fillId="0" borderId="43" xfId="0" applyFont="1" applyBorder="1" applyAlignment="1">
      <alignment horizontal="center" vertical="center" wrapText="1"/>
    </xf>
    <xf numFmtId="0" fontId="8" fillId="0" borderId="20" xfId="5" applyFont="1" applyBorder="1" applyAlignment="1">
      <alignment horizontal="left" vertical="center" wrapText="1"/>
    </xf>
    <xf numFmtId="0" fontId="8" fillId="0" borderId="0" xfId="5" applyFont="1" applyBorder="1" applyAlignment="1">
      <alignment horizontal="left" vertical="center" wrapText="1"/>
    </xf>
    <xf numFmtId="0" fontId="8" fillId="0" borderId="26" xfId="5" applyFont="1" applyBorder="1" applyAlignment="1">
      <alignment horizontal="left" vertical="center" wrapText="1"/>
    </xf>
    <xf numFmtId="0" fontId="8" fillId="0" borderId="16" xfId="5" applyFont="1" applyBorder="1" applyAlignment="1">
      <alignment horizontal="left" vertical="center" wrapText="1"/>
    </xf>
    <xf numFmtId="0" fontId="8" fillId="0" borderId="22" xfId="5" applyFont="1" applyBorder="1" applyAlignment="1">
      <alignment horizontal="left" vertical="center" wrapText="1"/>
    </xf>
    <xf numFmtId="0" fontId="8" fillId="0" borderId="23" xfId="5" applyFont="1" applyBorder="1" applyAlignment="1">
      <alignment horizontal="left" vertical="center" wrapText="1"/>
    </xf>
    <xf numFmtId="0" fontId="8" fillId="0" borderId="18" xfId="5" applyFont="1" applyBorder="1" applyAlignment="1">
      <alignment horizontal="left" vertical="center" wrapText="1"/>
    </xf>
    <xf numFmtId="0" fontId="8" fillId="0" borderId="2" xfId="5" applyFont="1" applyBorder="1" applyAlignment="1">
      <alignment horizontal="left" vertical="center" wrapText="1"/>
    </xf>
    <xf numFmtId="0" fontId="8" fillId="0" borderId="3" xfId="5" applyFont="1" applyBorder="1" applyAlignment="1">
      <alignment horizontal="left" vertical="center" wrapText="1"/>
    </xf>
    <xf numFmtId="0" fontId="21" fillId="0" borderId="16" xfId="5" applyFont="1" applyBorder="1" applyAlignment="1">
      <alignment horizontal="center" vertical="center" wrapText="1"/>
    </xf>
    <xf numFmtId="0" fontId="21" fillId="0" borderId="22" xfId="5" applyFont="1" applyBorder="1" applyAlignment="1">
      <alignment horizontal="center" vertical="center" wrapText="1"/>
    </xf>
    <xf numFmtId="0" fontId="21" fillId="0" borderId="23" xfId="5" applyFont="1" applyBorder="1" applyAlignment="1">
      <alignment horizontal="center" vertical="center" wrapText="1"/>
    </xf>
    <xf numFmtId="0" fontId="21" fillId="0" borderId="20" xfId="5" applyFont="1" applyBorder="1" applyAlignment="1">
      <alignment horizontal="center" vertical="center" wrapText="1"/>
    </xf>
    <xf numFmtId="0" fontId="21" fillId="0" borderId="0" xfId="5" applyFont="1" applyBorder="1" applyAlignment="1">
      <alignment horizontal="center" vertical="center" wrapText="1"/>
    </xf>
    <xf numFmtId="0" fontId="21" fillId="0" borderId="26" xfId="5" applyFont="1" applyBorder="1" applyAlignment="1">
      <alignment horizontal="center" vertical="center" wrapText="1"/>
    </xf>
    <xf numFmtId="0" fontId="21" fillId="0" borderId="18" xfId="5" applyFont="1" applyBorder="1" applyAlignment="1">
      <alignment horizontal="center" vertical="center" wrapText="1"/>
    </xf>
    <xf numFmtId="0" fontId="21" fillId="0" borderId="2" xfId="5" applyFont="1" applyBorder="1" applyAlignment="1">
      <alignment horizontal="center" vertical="center" wrapText="1"/>
    </xf>
    <xf numFmtId="0" fontId="21" fillId="0" borderId="3" xfId="5" applyFont="1" applyBorder="1" applyAlignment="1">
      <alignment horizontal="center" vertical="center" wrapText="1"/>
    </xf>
    <xf numFmtId="0" fontId="9" fillId="0" borderId="0" xfId="5" applyFont="1" applyBorder="1" applyAlignment="1">
      <alignment horizontal="center" vertical="center" wrapText="1"/>
    </xf>
    <xf numFmtId="0" fontId="8" fillId="0" borderId="4" xfId="5" applyFont="1" applyBorder="1" applyAlignment="1">
      <alignment horizontal="center" vertical="center"/>
    </xf>
    <xf numFmtId="0" fontId="8" fillId="0" borderId="5" xfId="5" applyFont="1" applyBorder="1" applyAlignment="1">
      <alignment horizontal="center" vertical="center"/>
    </xf>
    <xf numFmtId="0" fontId="8" fillId="0" borderId="11" xfId="5" applyFont="1" applyBorder="1" applyAlignment="1">
      <alignment horizontal="center" vertical="center" wrapText="1"/>
    </xf>
    <xf numFmtId="0" fontId="8" fillId="0" borderId="4" xfId="5" applyFont="1" applyBorder="1" applyAlignment="1">
      <alignment horizontal="center" vertical="center" wrapText="1"/>
    </xf>
    <xf numFmtId="0" fontId="8" fillId="0" borderId="39" xfId="5" applyFont="1" applyBorder="1" applyAlignment="1">
      <alignment horizontal="center" vertical="center" wrapText="1"/>
    </xf>
    <xf numFmtId="0" fontId="8" fillId="0" borderId="40" xfId="5" applyFont="1" applyBorder="1" applyAlignment="1">
      <alignment horizontal="center" vertical="center"/>
    </xf>
  </cellXfs>
  <cellStyles count="26">
    <cellStyle name="スタイル 2" xfId="1" xr:uid="{00000000-0005-0000-0000-000000000000}"/>
    <cellStyle name="どちらでもない 2" xfId="14" xr:uid="{00000000-0005-0000-0000-000001000000}"/>
    <cellStyle name="パーセント" xfId="25" builtinId="5"/>
    <cellStyle name="桁区切り 2" xfId="2" xr:uid="{00000000-0005-0000-0000-000003000000}"/>
    <cellStyle name="桁区切り 3" xfId="23" xr:uid="{00000000-0005-0000-0000-000004000000}"/>
    <cellStyle name="通貨 2" xfId="3" xr:uid="{00000000-0005-0000-0000-000005000000}"/>
    <cellStyle name="通貨 2 2" xfId="15" xr:uid="{00000000-0005-0000-0000-000006000000}"/>
    <cellStyle name="通貨 2 2 2" xfId="16" xr:uid="{00000000-0005-0000-0000-000007000000}"/>
    <cellStyle name="通貨 2 2 2 2" xfId="17" xr:uid="{00000000-0005-0000-0000-000008000000}"/>
    <cellStyle name="通貨 2 3" xfId="18" xr:uid="{00000000-0005-0000-0000-000009000000}"/>
    <cellStyle name="標準" xfId="0" builtinId="0"/>
    <cellStyle name="標準 2" xfId="4" xr:uid="{00000000-0005-0000-0000-00000B000000}"/>
    <cellStyle name="標準 2 2" xfId="5" xr:uid="{00000000-0005-0000-0000-00000C000000}"/>
    <cellStyle name="標準 2 3" xfId="6" xr:uid="{00000000-0005-0000-0000-00000D000000}"/>
    <cellStyle name="標準 2 3 2" xfId="12" xr:uid="{00000000-0005-0000-0000-00000E000000}"/>
    <cellStyle name="標準 2 4" xfId="7" xr:uid="{00000000-0005-0000-0000-00000F000000}"/>
    <cellStyle name="標準 3" xfId="8" xr:uid="{00000000-0005-0000-0000-000010000000}"/>
    <cellStyle name="標準 4" xfId="9" xr:uid="{00000000-0005-0000-0000-000011000000}"/>
    <cellStyle name="標準 5" xfId="11" xr:uid="{00000000-0005-0000-0000-000012000000}"/>
    <cellStyle name="標準 5 2" xfId="13" xr:uid="{00000000-0005-0000-0000-000013000000}"/>
    <cellStyle name="標準 6" xfId="10" xr:uid="{00000000-0005-0000-0000-000014000000}"/>
    <cellStyle name="標準 6 2" xfId="19" xr:uid="{00000000-0005-0000-0000-000015000000}"/>
    <cellStyle name="標準 6 2 2" xfId="21" xr:uid="{00000000-0005-0000-0000-000016000000}"/>
    <cellStyle name="標準 6 2 2 2" xfId="22" xr:uid="{00000000-0005-0000-0000-000017000000}"/>
    <cellStyle name="標準 6 2 2 2 2" xfId="24" xr:uid="{00000000-0005-0000-0000-000018000000}"/>
    <cellStyle name="標準 7" xfId="20" xr:uid="{00000000-0005-0000-0000-000019000000}"/>
  </cellStyles>
  <dxfs count="19">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0</xdr:rowOff>
    </xdr:from>
    <xdr:ext cx="385555" cy="92398"/>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091113" y="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12</xdr:col>
      <xdr:colOff>0</xdr:colOff>
      <xdr:row>0</xdr:row>
      <xdr:rowOff>0</xdr:rowOff>
    </xdr:from>
    <xdr:ext cx="184731" cy="26456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091113"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0</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091113"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0</xdr:row>
      <xdr:rowOff>0</xdr:rowOff>
    </xdr:from>
    <xdr:ext cx="385555" cy="92398"/>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091113" y="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12</xdr:col>
      <xdr:colOff>0</xdr:colOff>
      <xdr:row>0</xdr:row>
      <xdr:rowOff>0</xdr:rowOff>
    </xdr:from>
    <xdr:ext cx="184731" cy="264560"/>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5091113"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0</xdr:row>
      <xdr:rowOff>0</xdr:rowOff>
    </xdr:from>
    <xdr:ext cx="184731" cy="26456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091113"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xdr:col>
      <xdr:colOff>381000</xdr:colOff>
      <xdr:row>0</xdr:row>
      <xdr:rowOff>0</xdr:rowOff>
    </xdr:from>
    <xdr:ext cx="385555" cy="92398"/>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481013" y="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12</xdr:col>
      <xdr:colOff>0</xdr:colOff>
      <xdr:row>0</xdr:row>
      <xdr:rowOff>0</xdr:rowOff>
    </xdr:from>
    <xdr:ext cx="184731" cy="264560"/>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5091113"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381000</xdr:colOff>
      <xdr:row>0</xdr:row>
      <xdr:rowOff>0</xdr:rowOff>
    </xdr:from>
    <xdr:ext cx="385555" cy="92398"/>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900113" y="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2</xdr:col>
      <xdr:colOff>423863</xdr:colOff>
      <xdr:row>0</xdr:row>
      <xdr:rowOff>0</xdr:rowOff>
    </xdr:from>
    <xdr:ext cx="184731" cy="264560"/>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942976"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24</xdr:col>
      <xdr:colOff>0</xdr:colOff>
      <xdr:row>0</xdr:row>
      <xdr:rowOff>0</xdr:rowOff>
    </xdr:from>
    <xdr:ext cx="385555" cy="92398"/>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11758613" y="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24</xdr:col>
      <xdr:colOff>0</xdr:colOff>
      <xdr:row>0</xdr:row>
      <xdr:rowOff>0</xdr:rowOff>
    </xdr:from>
    <xdr:ext cx="184731" cy="264560"/>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1758613"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18</xdr:col>
      <xdr:colOff>381000</xdr:colOff>
      <xdr:row>0</xdr:row>
      <xdr:rowOff>0</xdr:rowOff>
    </xdr:from>
    <xdr:ext cx="385555" cy="92398"/>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8081963" y="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24</xdr:col>
      <xdr:colOff>0</xdr:colOff>
      <xdr:row>0</xdr:row>
      <xdr:rowOff>0</xdr:rowOff>
    </xdr:from>
    <xdr:ext cx="184731" cy="26456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1758613"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24</xdr:col>
      <xdr:colOff>0</xdr:colOff>
      <xdr:row>0</xdr:row>
      <xdr:rowOff>0</xdr:rowOff>
    </xdr:from>
    <xdr:ext cx="385555" cy="92398"/>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1758613" y="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24</xdr:col>
      <xdr:colOff>0</xdr:colOff>
      <xdr:row>0</xdr:row>
      <xdr:rowOff>0</xdr:rowOff>
    </xdr:from>
    <xdr:ext cx="184731" cy="264560"/>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11758613"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24</xdr:col>
      <xdr:colOff>0</xdr:colOff>
      <xdr:row>0</xdr:row>
      <xdr:rowOff>0</xdr:rowOff>
    </xdr:from>
    <xdr:ext cx="184731" cy="264560"/>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11758613"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24</xdr:col>
      <xdr:colOff>0</xdr:colOff>
      <xdr:row>0</xdr:row>
      <xdr:rowOff>0</xdr:rowOff>
    </xdr:from>
    <xdr:ext cx="184731" cy="264560"/>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11758613"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xdr:col>
      <xdr:colOff>213784</xdr:colOff>
      <xdr:row>5</xdr:row>
      <xdr:rowOff>47625</xdr:rowOff>
    </xdr:from>
    <xdr:ext cx="5005915" cy="3709029"/>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313797" y="8801100"/>
          <a:ext cx="5005915" cy="3709029"/>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050" u="none">
              <a:solidFill>
                <a:schemeClr val="tx1"/>
              </a:solidFill>
              <a:effectLst/>
              <a:latin typeface="+mn-lt"/>
              <a:ea typeface="+mn-ea"/>
              <a:cs typeface="+mn-cs"/>
            </a:rPr>
            <a:t>○小項目評価　（</a:t>
          </a:r>
          <a:r>
            <a:rPr lang="en-US" altLang="ja-JP" sz="1050" u="none">
              <a:solidFill>
                <a:schemeClr val="tx1"/>
              </a:solidFill>
              <a:effectLst/>
              <a:latin typeface="+mn-lt"/>
              <a:ea typeface="+mn-ea"/>
              <a:cs typeface="+mn-cs"/>
            </a:rPr>
            <a:t>※</a:t>
          </a:r>
          <a:r>
            <a:rPr lang="ja-JP" altLang="en-US" sz="1050" u="none">
              <a:solidFill>
                <a:schemeClr val="tx1"/>
              </a:solidFill>
              <a:effectLst/>
              <a:latin typeface="+mn-lt"/>
              <a:ea typeface="+mn-ea"/>
              <a:cs typeface="+mn-cs"/>
            </a:rPr>
            <a:t>左記の自己評価基準と同じ）</a:t>
          </a:r>
          <a:endParaRPr lang="en-US" altLang="ja-JP" sz="1050" u="none">
            <a:solidFill>
              <a:schemeClr val="tx1"/>
            </a:solidFill>
            <a:effectLst/>
            <a:latin typeface="+mn-lt"/>
            <a:ea typeface="+mn-ea"/>
            <a:cs typeface="+mn-cs"/>
          </a:endParaRPr>
        </a:p>
        <a:p>
          <a:endParaRPr lang="en-US" altLang="ja-JP" sz="1000" u="sng">
            <a:solidFill>
              <a:schemeClr val="tx1"/>
            </a:solidFill>
            <a:effectLst/>
            <a:latin typeface="+mn-lt"/>
            <a:ea typeface="+mn-ea"/>
            <a:cs typeface="+mn-cs"/>
          </a:endParaRPr>
        </a:p>
        <a:p>
          <a:r>
            <a:rPr lang="ja-JP" altLang="ja-JP" sz="1000" u="sng">
              <a:solidFill>
                <a:schemeClr val="tx1"/>
              </a:solidFill>
              <a:effectLst/>
              <a:latin typeface="+mn-lt"/>
              <a:ea typeface="+mn-ea"/>
              <a:cs typeface="+mn-cs"/>
            </a:rPr>
            <a:t>Ⅴ　年度計画を大幅に上回って実施している。（特に認める場合）</a:t>
          </a:r>
        </a:p>
        <a:p>
          <a:r>
            <a:rPr lang="ja-JP" altLang="en-US" sz="1000">
              <a:solidFill>
                <a:schemeClr val="tx1"/>
              </a:solidFill>
              <a:effectLst/>
              <a:latin typeface="+mn-lt"/>
              <a:ea typeface="+mn-ea"/>
              <a:cs typeface="+mn-cs"/>
            </a:rPr>
            <a:t>　　</a:t>
          </a:r>
          <a:r>
            <a:rPr lang="ja-JP" altLang="ja-JP" sz="1000">
              <a:solidFill>
                <a:schemeClr val="tx1"/>
              </a:solidFill>
              <a:effectLst/>
              <a:latin typeface="+mn-lt"/>
              <a:ea typeface="+mn-ea"/>
              <a:cs typeface="+mn-cs"/>
            </a:rPr>
            <a:t>・顕著な実績又は特に優れた成果が認められる場合</a:t>
          </a:r>
          <a:endParaRPr lang="en-US" altLang="ja-JP" sz="1000">
            <a:solidFill>
              <a:schemeClr val="tx1"/>
            </a:solidFill>
            <a:effectLst/>
            <a:latin typeface="+mn-lt"/>
            <a:ea typeface="+mn-ea"/>
            <a:cs typeface="+mn-cs"/>
          </a:endParaRPr>
        </a:p>
        <a:p>
          <a:endParaRPr lang="ja-JP" altLang="ja-JP" sz="1000">
            <a:solidFill>
              <a:schemeClr val="tx1"/>
            </a:solidFill>
            <a:effectLst/>
            <a:latin typeface="+mn-lt"/>
            <a:ea typeface="+mn-ea"/>
            <a:cs typeface="+mn-cs"/>
          </a:endParaRPr>
        </a:p>
        <a:p>
          <a:r>
            <a:rPr lang="ja-JP" altLang="ja-JP" sz="1000" u="sng">
              <a:solidFill>
                <a:schemeClr val="tx1"/>
              </a:solidFill>
              <a:effectLst/>
              <a:latin typeface="+mn-lt"/>
              <a:ea typeface="+mn-ea"/>
              <a:cs typeface="+mn-cs"/>
            </a:rPr>
            <a:t>Ⅳ　年度計画を上回って実施している。</a:t>
          </a:r>
        </a:p>
        <a:p>
          <a:r>
            <a:rPr lang="ja-JP" altLang="en-US" sz="1000">
              <a:solidFill>
                <a:schemeClr val="tx1"/>
              </a:solidFill>
              <a:effectLst/>
              <a:latin typeface="+mn-lt"/>
              <a:ea typeface="+mn-ea"/>
              <a:cs typeface="+mn-cs"/>
            </a:rPr>
            <a:t>　　</a:t>
          </a:r>
          <a:r>
            <a:rPr lang="ja-JP" altLang="ja-JP" sz="1000">
              <a:solidFill>
                <a:schemeClr val="tx1"/>
              </a:solidFill>
              <a:effectLst/>
              <a:latin typeface="+mn-lt"/>
              <a:ea typeface="+mn-ea"/>
              <a:cs typeface="+mn-cs"/>
            </a:rPr>
            <a:t>・達成度が計画を上回る取組み、実績又は成果を挙げた場合</a:t>
          </a:r>
        </a:p>
        <a:p>
          <a:r>
            <a:rPr lang="ja-JP" altLang="en-US" sz="1000">
              <a:solidFill>
                <a:schemeClr val="tx1"/>
              </a:solidFill>
              <a:effectLst/>
              <a:latin typeface="+mn-lt"/>
              <a:ea typeface="+mn-ea"/>
              <a:cs typeface="+mn-cs"/>
            </a:rPr>
            <a:t>　　</a:t>
          </a:r>
          <a:r>
            <a:rPr lang="ja-JP" altLang="ja-JP" sz="1000">
              <a:solidFill>
                <a:schemeClr val="tx1"/>
              </a:solidFill>
              <a:effectLst/>
              <a:latin typeface="+mn-lt"/>
              <a:ea typeface="+mn-ea"/>
              <a:cs typeface="+mn-cs"/>
            </a:rPr>
            <a:t>・当該年度中に予定より早期に実施した場合</a:t>
          </a:r>
          <a:endParaRPr lang="en-US" altLang="ja-JP" sz="1000">
            <a:solidFill>
              <a:schemeClr val="tx1"/>
            </a:solidFill>
            <a:effectLst/>
            <a:latin typeface="+mn-lt"/>
            <a:ea typeface="+mn-ea"/>
            <a:cs typeface="+mn-cs"/>
          </a:endParaRPr>
        </a:p>
        <a:p>
          <a:endParaRPr lang="ja-JP" altLang="ja-JP" sz="1000">
            <a:solidFill>
              <a:schemeClr val="tx1"/>
            </a:solidFill>
            <a:effectLst/>
            <a:latin typeface="+mn-lt"/>
            <a:ea typeface="+mn-ea"/>
            <a:cs typeface="+mn-cs"/>
          </a:endParaRPr>
        </a:p>
        <a:p>
          <a:r>
            <a:rPr lang="ja-JP" altLang="ja-JP" sz="1000" u="sng">
              <a:solidFill>
                <a:schemeClr val="tx1"/>
              </a:solidFill>
              <a:effectLst/>
              <a:latin typeface="+mn-lt"/>
              <a:ea typeface="+mn-ea"/>
              <a:cs typeface="+mn-cs"/>
            </a:rPr>
            <a:t>Ⅲ　年度計画を順調に実施している。</a:t>
          </a:r>
        </a:p>
        <a:p>
          <a:r>
            <a:rPr lang="ja-JP" altLang="en-US" sz="1000">
              <a:solidFill>
                <a:schemeClr val="tx1"/>
              </a:solidFill>
              <a:effectLst/>
              <a:latin typeface="+mn-lt"/>
              <a:ea typeface="+mn-ea"/>
              <a:cs typeface="+mn-cs"/>
            </a:rPr>
            <a:t>　　</a:t>
          </a:r>
          <a:r>
            <a:rPr lang="ja-JP" altLang="ja-JP" sz="1000">
              <a:solidFill>
                <a:schemeClr val="tx1"/>
              </a:solidFill>
              <a:effectLst/>
              <a:latin typeface="+mn-lt"/>
              <a:ea typeface="+mn-ea"/>
              <a:cs typeface="+mn-cs"/>
            </a:rPr>
            <a:t>・達成度が計画どおりと認められる場合</a:t>
          </a:r>
        </a:p>
        <a:p>
          <a:r>
            <a:rPr lang="ja-JP" altLang="en-US" sz="1000">
              <a:solidFill>
                <a:schemeClr val="tx1"/>
              </a:solidFill>
              <a:effectLst/>
              <a:latin typeface="+mn-lt"/>
              <a:ea typeface="+mn-ea"/>
              <a:cs typeface="+mn-cs"/>
            </a:rPr>
            <a:t>　　</a:t>
          </a:r>
          <a:r>
            <a:rPr lang="ja-JP" altLang="ja-JP" sz="1000">
              <a:solidFill>
                <a:schemeClr val="tx1"/>
              </a:solidFill>
              <a:effectLst/>
              <a:latin typeface="+mn-lt"/>
              <a:ea typeface="+mn-ea"/>
              <a:cs typeface="+mn-cs"/>
            </a:rPr>
            <a:t>・当該年度中に実施した場合</a:t>
          </a:r>
        </a:p>
        <a:p>
          <a:endParaRPr lang="en-US" altLang="ja-JP" sz="1000">
            <a:solidFill>
              <a:schemeClr val="tx1"/>
            </a:solidFill>
            <a:effectLst/>
            <a:latin typeface="+mn-lt"/>
            <a:ea typeface="+mn-ea"/>
            <a:cs typeface="+mn-cs"/>
          </a:endParaRPr>
        </a:p>
        <a:p>
          <a:r>
            <a:rPr lang="ja-JP" altLang="ja-JP" sz="1000" u="sng">
              <a:solidFill>
                <a:schemeClr val="tx1"/>
              </a:solidFill>
              <a:effectLst/>
              <a:latin typeface="+mn-lt"/>
              <a:ea typeface="+mn-ea"/>
              <a:cs typeface="+mn-cs"/>
            </a:rPr>
            <a:t>Ⅱ　年度計画を十分に実施できていない。</a:t>
          </a:r>
        </a:p>
        <a:p>
          <a:r>
            <a:rPr lang="ja-JP" altLang="en-US" sz="1000">
              <a:solidFill>
                <a:schemeClr val="tx1"/>
              </a:solidFill>
              <a:effectLst/>
              <a:latin typeface="+mn-lt"/>
              <a:ea typeface="+mn-ea"/>
              <a:cs typeface="+mn-cs"/>
            </a:rPr>
            <a:t>　　</a:t>
          </a:r>
          <a:r>
            <a:rPr lang="ja-JP" altLang="ja-JP" sz="1000">
              <a:solidFill>
                <a:schemeClr val="tx1"/>
              </a:solidFill>
              <a:effectLst/>
              <a:latin typeface="+mn-lt"/>
              <a:ea typeface="+mn-ea"/>
              <a:cs typeface="+mn-cs"/>
            </a:rPr>
            <a:t>・達成度がやや下回るもののおおむね計画どおりと認められる場合</a:t>
          </a:r>
        </a:p>
        <a:p>
          <a:r>
            <a:rPr lang="ja-JP" altLang="en-US" sz="1000">
              <a:solidFill>
                <a:schemeClr val="tx1"/>
              </a:solidFill>
              <a:effectLst/>
              <a:latin typeface="+mn-lt"/>
              <a:ea typeface="+mn-ea"/>
              <a:cs typeface="+mn-cs"/>
            </a:rPr>
            <a:t>　　</a:t>
          </a:r>
          <a:r>
            <a:rPr lang="ja-JP" altLang="ja-JP" sz="1000">
              <a:solidFill>
                <a:schemeClr val="tx1"/>
              </a:solidFill>
              <a:effectLst/>
              <a:latin typeface="+mn-lt"/>
              <a:ea typeface="+mn-ea"/>
              <a:cs typeface="+mn-cs"/>
            </a:rPr>
            <a:t>・実施が翌年度の第</a:t>
          </a:r>
          <a:r>
            <a:rPr lang="en-US" altLang="ja-JP" sz="1000">
              <a:solidFill>
                <a:schemeClr val="tx1"/>
              </a:solidFill>
              <a:effectLst/>
              <a:latin typeface="+mn-lt"/>
              <a:ea typeface="+mn-ea"/>
              <a:cs typeface="+mn-cs"/>
            </a:rPr>
            <a:t>1</a:t>
          </a:r>
          <a:r>
            <a:rPr lang="ja-JP" altLang="ja-JP" sz="1000">
              <a:solidFill>
                <a:schemeClr val="tx1"/>
              </a:solidFill>
              <a:effectLst/>
              <a:latin typeface="+mn-lt"/>
              <a:ea typeface="+mn-ea"/>
              <a:cs typeface="+mn-cs"/>
            </a:rPr>
            <a:t>四半期にずれ込むが確実な実施が見込める場合</a:t>
          </a:r>
        </a:p>
        <a:p>
          <a:r>
            <a:rPr lang="ja-JP" altLang="en-US" sz="1000">
              <a:solidFill>
                <a:schemeClr val="tx1"/>
              </a:solidFill>
              <a:effectLst/>
              <a:latin typeface="+mn-lt"/>
              <a:ea typeface="+mn-ea"/>
              <a:cs typeface="+mn-cs"/>
            </a:rPr>
            <a:t>　　</a:t>
          </a:r>
          <a:r>
            <a:rPr lang="ja-JP" altLang="ja-JP" sz="1000">
              <a:solidFill>
                <a:schemeClr val="tx1"/>
              </a:solidFill>
              <a:effectLst/>
              <a:latin typeface="+mn-lt"/>
              <a:ea typeface="+mn-ea"/>
              <a:cs typeface="+mn-cs"/>
            </a:rPr>
            <a:t>（次年度の年度計画に影響しない場合に限る）</a:t>
          </a:r>
        </a:p>
        <a:p>
          <a:endParaRPr lang="en-US" altLang="ja-JP" sz="1000">
            <a:solidFill>
              <a:schemeClr val="tx1"/>
            </a:solidFill>
            <a:effectLst/>
            <a:latin typeface="+mn-lt"/>
            <a:ea typeface="+mn-ea"/>
            <a:cs typeface="+mn-cs"/>
          </a:endParaRPr>
        </a:p>
        <a:p>
          <a:r>
            <a:rPr lang="ja-JP" altLang="ja-JP" sz="1000" u="sng">
              <a:solidFill>
                <a:schemeClr val="tx1"/>
              </a:solidFill>
              <a:effectLst/>
              <a:latin typeface="+mn-lt"/>
              <a:ea typeface="+mn-ea"/>
              <a:cs typeface="+mn-cs"/>
            </a:rPr>
            <a:t>Ⅰ　年度計画を大幅に下回っている。</a:t>
          </a:r>
        </a:p>
        <a:p>
          <a:r>
            <a:rPr lang="ja-JP" altLang="en-US" sz="1000">
              <a:solidFill>
                <a:schemeClr val="tx1"/>
              </a:solidFill>
              <a:effectLst/>
              <a:latin typeface="+mn-lt"/>
              <a:ea typeface="+mn-ea"/>
              <a:cs typeface="+mn-cs"/>
            </a:rPr>
            <a:t>　　</a:t>
          </a:r>
          <a:r>
            <a:rPr lang="ja-JP" altLang="ja-JP" sz="1000">
              <a:solidFill>
                <a:schemeClr val="tx1"/>
              </a:solidFill>
              <a:effectLst/>
              <a:latin typeface="+mn-lt"/>
              <a:ea typeface="+mn-ea"/>
              <a:cs typeface="+mn-cs"/>
            </a:rPr>
            <a:t>・達成度が計画より大幅に下回る場合</a:t>
          </a:r>
        </a:p>
        <a:p>
          <a:r>
            <a:rPr lang="ja-JP" altLang="en-US" sz="1000">
              <a:solidFill>
                <a:schemeClr val="tx1"/>
              </a:solidFill>
              <a:effectLst/>
              <a:latin typeface="+mn-lt"/>
              <a:ea typeface="+mn-ea"/>
              <a:cs typeface="+mn-cs"/>
            </a:rPr>
            <a:t>　　</a:t>
          </a:r>
          <a:r>
            <a:rPr lang="ja-JP" altLang="ja-JP" sz="1000">
              <a:solidFill>
                <a:schemeClr val="tx1"/>
              </a:solidFill>
              <a:effectLst/>
              <a:latin typeface="+mn-lt"/>
              <a:ea typeface="+mn-ea"/>
              <a:cs typeface="+mn-cs"/>
            </a:rPr>
            <a:t>・当該年度中に実施できなかった場合</a:t>
          </a:r>
        </a:p>
        <a:p>
          <a:r>
            <a:rPr lang="ja-JP" altLang="en-US" sz="1000">
              <a:solidFill>
                <a:schemeClr val="tx1"/>
              </a:solidFill>
              <a:effectLst/>
              <a:latin typeface="+mn-lt"/>
              <a:ea typeface="+mn-ea"/>
              <a:cs typeface="+mn-cs"/>
            </a:rPr>
            <a:t>　　</a:t>
          </a:r>
          <a:r>
            <a:rPr lang="ja-JP" altLang="ja-JP" sz="1000">
              <a:solidFill>
                <a:schemeClr val="tx1"/>
              </a:solidFill>
              <a:effectLst/>
              <a:latin typeface="+mn-lt"/>
              <a:ea typeface="+mn-ea"/>
              <a:cs typeface="+mn-cs"/>
            </a:rPr>
            <a:t>・計画設定そのものに問題がある場合</a:t>
          </a:r>
          <a:endParaRPr kumimoji="1" lang="ja-JP" altLang="en-US" sz="1000"/>
        </a:p>
      </xdr:txBody>
    </xdr:sp>
    <xdr:clientData/>
  </xdr:oneCellAnchor>
  <xdr:oneCellAnchor>
    <xdr:from>
      <xdr:col>1</xdr:col>
      <xdr:colOff>125943</xdr:colOff>
      <xdr:row>0</xdr:row>
      <xdr:rowOff>71437</xdr:rowOff>
    </xdr:from>
    <xdr:ext cx="6470119" cy="642548"/>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225956" y="8101012"/>
          <a:ext cx="6470119" cy="64254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200" u="none">
              <a:solidFill>
                <a:schemeClr val="tx1"/>
              </a:solidFill>
              <a:effectLst/>
              <a:latin typeface="ＭＳ Ｐ明朝" panose="02020600040205080304" pitchFamily="18" charset="-128"/>
              <a:ea typeface="ＭＳ Ｐ明朝" panose="02020600040205080304" pitchFamily="18" charset="-128"/>
              <a:cs typeface="+mn-cs"/>
            </a:rPr>
            <a:t>＜参考＞</a:t>
          </a:r>
          <a:endParaRPr lang="en-US" altLang="ja-JP" sz="1200" u="none">
            <a:solidFill>
              <a:schemeClr val="tx1"/>
            </a:solidFill>
            <a:effectLst/>
            <a:latin typeface="ＭＳ Ｐ明朝" panose="02020600040205080304" pitchFamily="18" charset="-128"/>
            <a:ea typeface="ＭＳ Ｐ明朝" panose="02020600040205080304" pitchFamily="18" charset="-128"/>
            <a:cs typeface="+mn-cs"/>
          </a:endParaRPr>
        </a:p>
        <a:p>
          <a:r>
            <a:rPr lang="ja-JP" altLang="en-US" sz="1050" u="none">
              <a:solidFill>
                <a:schemeClr val="tx1"/>
              </a:solidFill>
              <a:effectLst/>
              <a:latin typeface="ＭＳ Ｐ明朝" panose="02020600040205080304" pitchFamily="18" charset="-128"/>
              <a:ea typeface="ＭＳ Ｐ明朝" panose="02020600040205080304" pitchFamily="18" charset="-128"/>
              <a:cs typeface="+mn-cs"/>
            </a:rPr>
            <a:t>各年度終了時における業務実績評価　評価基準</a:t>
          </a:r>
          <a:endParaRPr lang="en-US" altLang="ja-JP" sz="1050" u="none">
            <a:solidFill>
              <a:schemeClr val="tx1"/>
            </a:solidFill>
            <a:effectLst/>
            <a:latin typeface="ＭＳ Ｐ明朝" panose="02020600040205080304" pitchFamily="18" charset="-128"/>
            <a:ea typeface="ＭＳ Ｐ明朝" panose="02020600040205080304" pitchFamily="18" charset="-128"/>
            <a:cs typeface="+mn-cs"/>
          </a:endParaRPr>
        </a:p>
        <a:p>
          <a:r>
            <a:rPr lang="ja-JP" altLang="en-US" sz="1050" u="none">
              <a:solidFill>
                <a:schemeClr val="tx1"/>
              </a:solidFill>
              <a:effectLst/>
              <a:latin typeface="ＭＳ Ｐ明朝" panose="02020600040205080304" pitchFamily="18" charset="-128"/>
              <a:ea typeface="ＭＳ Ｐ明朝" panose="02020600040205080304" pitchFamily="18" charset="-128"/>
              <a:cs typeface="+mn-cs"/>
            </a:rPr>
            <a:t>（公立大学法人大阪評価委員会「公立大学法人大阪　各年度終了時における業務実績評価実施要領」より）</a:t>
          </a:r>
          <a:endParaRPr lang="en-US" altLang="ja-JP" sz="1050" u="none">
            <a:solidFill>
              <a:schemeClr val="tx1"/>
            </a:solidFill>
            <a:effectLst/>
            <a:latin typeface="ＭＳ Ｐ明朝" panose="02020600040205080304" pitchFamily="18" charset="-128"/>
            <a:ea typeface="ＭＳ Ｐ明朝" panose="02020600040205080304" pitchFamily="18" charset="-128"/>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0</xdr:colOff>
      <xdr:row>14</xdr:row>
      <xdr:rowOff>119063</xdr:rowOff>
    </xdr:from>
    <xdr:ext cx="385555" cy="92398"/>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372100" y="2814638"/>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4</xdr:col>
      <xdr:colOff>0</xdr:colOff>
      <xdr:row>44</xdr:row>
      <xdr:rowOff>0</xdr:rowOff>
    </xdr:from>
    <xdr:ext cx="184731" cy="26456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372100" y="8239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0</xdr:colOff>
      <xdr:row>60</xdr:row>
      <xdr:rowOff>0</xdr:rowOff>
    </xdr:from>
    <xdr:ext cx="184731" cy="264560"/>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5372100" y="9991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0</xdr:colOff>
      <xdr:row>44</xdr:row>
      <xdr:rowOff>114300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5372100" y="835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xdr:col>
      <xdr:colOff>381000</xdr:colOff>
      <xdr:row>66</xdr:row>
      <xdr:rowOff>0</xdr:rowOff>
    </xdr:from>
    <xdr:ext cx="385555" cy="92398"/>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704850" y="10506075"/>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2</xdr:col>
      <xdr:colOff>381000</xdr:colOff>
      <xdr:row>4</xdr:row>
      <xdr:rowOff>0</xdr:rowOff>
    </xdr:from>
    <xdr:ext cx="385555" cy="92398"/>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2095500" y="981075"/>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4</xdr:col>
      <xdr:colOff>0</xdr:colOff>
      <xdr:row>77</xdr:row>
      <xdr:rowOff>119063</xdr:rowOff>
    </xdr:from>
    <xdr:ext cx="385555" cy="92398"/>
    <xdr:sp macro="" textlink="">
      <xdr:nvSpPr>
        <xdr:cNvPr id="26" name="テキスト ボックス 25">
          <a:extLst>
            <a:ext uri="{FF2B5EF4-FFF2-40B4-BE49-F238E27FC236}">
              <a16:creationId xmlns:a16="http://schemas.microsoft.com/office/drawing/2014/main" id="{00000000-0008-0000-0200-00001A000000}"/>
            </a:ext>
          </a:extLst>
        </xdr:cNvPr>
        <xdr:cNvSpPr txBox="1"/>
      </xdr:nvSpPr>
      <xdr:spPr>
        <a:xfrm>
          <a:off x="5217583" y="2828396"/>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4</xdr:col>
      <xdr:colOff>0</xdr:colOff>
      <xdr:row>107</xdr:row>
      <xdr:rowOff>0</xdr:rowOff>
    </xdr:from>
    <xdr:ext cx="184731" cy="264560"/>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5217583" y="7471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0</xdr:colOff>
      <xdr:row>80</xdr:row>
      <xdr:rowOff>119063</xdr:rowOff>
    </xdr:from>
    <xdr:ext cx="385555" cy="92398"/>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5217583" y="3304646"/>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4</xdr:col>
      <xdr:colOff>0</xdr:colOff>
      <xdr:row>80</xdr:row>
      <xdr:rowOff>114300</xdr:rowOff>
    </xdr:from>
    <xdr:ext cx="184731" cy="264560"/>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5217583" y="32998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0</xdr:colOff>
      <xdr:row>90</xdr:row>
      <xdr:rowOff>0</xdr:rowOff>
    </xdr:from>
    <xdr:ext cx="184731" cy="264560"/>
    <xdr:sp macro="" textlink="">
      <xdr:nvSpPr>
        <xdr:cNvPr id="34" name="テキスト ボックス 33">
          <a:extLst>
            <a:ext uri="{FF2B5EF4-FFF2-40B4-BE49-F238E27FC236}">
              <a16:creationId xmlns:a16="http://schemas.microsoft.com/office/drawing/2014/main" id="{00000000-0008-0000-0200-000022000000}"/>
            </a:ext>
          </a:extLst>
        </xdr:cNvPr>
        <xdr:cNvSpPr txBox="1"/>
      </xdr:nvSpPr>
      <xdr:spPr>
        <a:xfrm>
          <a:off x="5217583" y="47730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5</xdr:col>
      <xdr:colOff>0</xdr:colOff>
      <xdr:row>14</xdr:row>
      <xdr:rowOff>119063</xdr:rowOff>
    </xdr:from>
    <xdr:ext cx="385555" cy="92398"/>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3798094" y="2631282"/>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5</xdr:col>
      <xdr:colOff>0</xdr:colOff>
      <xdr:row>44</xdr:row>
      <xdr:rowOff>0</xdr:rowOff>
    </xdr:from>
    <xdr:ext cx="184731" cy="264560"/>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3014870" y="141632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5</xdr:col>
      <xdr:colOff>0</xdr:colOff>
      <xdr:row>44</xdr:row>
      <xdr:rowOff>114300</xdr:rowOff>
    </xdr:from>
    <xdr:ext cx="184731" cy="264560"/>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3014870" y="142775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5</xdr:col>
      <xdr:colOff>0</xdr:colOff>
      <xdr:row>77</xdr:row>
      <xdr:rowOff>119063</xdr:rowOff>
    </xdr:from>
    <xdr:ext cx="385555" cy="92398"/>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3014870" y="2430428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5</xdr:col>
      <xdr:colOff>0</xdr:colOff>
      <xdr:row>80</xdr:row>
      <xdr:rowOff>119063</xdr:rowOff>
    </xdr:from>
    <xdr:ext cx="385555" cy="92398"/>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3014870" y="24925476"/>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5</xdr:col>
      <xdr:colOff>0</xdr:colOff>
      <xdr:row>80</xdr:row>
      <xdr:rowOff>114300</xdr:rowOff>
    </xdr:from>
    <xdr:ext cx="184731" cy="264560"/>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3014870" y="24920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12</xdr:col>
      <xdr:colOff>0</xdr:colOff>
      <xdr:row>0</xdr:row>
      <xdr:rowOff>0</xdr:rowOff>
    </xdr:from>
    <xdr:ext cx="385555" cy="92398"/>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229225" y="2566988"/>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12</xdr:col>
      <xdr:colOff>0</xdr:colOff>
      <xdr:row>0</xdr:row>
      <xdr:rowOff>0</xdr:rowOff>
    </xdr:from>
    <xdr:ext cx="184731" cy="26456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5229225" y="7305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0</xdr:row>
      <xdr:rowOff>0</xdr:rowOff>
    </xdr:from>
    <xdr:ext cx="184731" cy="264560"/>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5229225" y="989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0</xdr:row>
      <xdr:rowOff>0</xdr:rowOff>
    </xdr:from>
    <xdr:ext cx="385555" cy="92398"/>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5229225" y="3052763"/>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12</xdr:col>
      <xdr:colOff>0</xdr:colOff>
      <xdr:row>0</xdr:row>
      <xdr:rowOff>0</xdr:rowOff>
    </xdr:from>
    <xdr:ext cx="184731" cy="264560"/>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5229225" y="30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0</xdr:row>
      <xdr:rowOff>0</xdr:rowOff>
    </xdr:from>
    <xdr:ext cx="184731" cy="264560"/>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5229225" y="741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xdr:col>
      <xdr:colOff>381000</xdr:colOff>
      <xdr:row>0</xdr:row>
      <xdr:rowOff>0</xdr:rowOff>
    </xdr:from>
    <xdr:ext cx="385555" cy="92398"/>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704850" y="10868025"/>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12</xdr:col>
      <xdr:colOff>0</xdr:colOff>
      <xdr:row>0</xdr:row>
      <xdr:rowOff>0</xdr:rowOff>
    </xdr:from>
    <xdr:ext cx="184731" cy="264560"/>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5229225"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381000</xdr:colOff>
      <xdr:row>0</xdr:row>
      <xdr:rowOff>0</xdr:rowOff>
    </xdr:from>
    <xdr:ext cx="385555" cy="92398"/>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1209675" y="828675"/>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2</xdr:col>
      <xdr:colOff>423863</xdr:colOff>
      <xdr:row>0</xdr:row>
      <xdr:rowOff>0</xdr:rowOff>
    </xdr:from>
    <xdr:ext cx="184731" cy="264560"/>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1252538" y="82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24</xdr:col>
      <xdr:colOff>0</xdr:colOff>
      <xdr:row>0</xdr:row>
      <xdr:rowOff>0</xdr:rowOff>
    </xdr:from>
    <xdr:ext cx="385555" cy="92398"/>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12277725" y="2566988"/>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24</xdr:col>
      <xdr:colOff>0</xdr:colOff>
      <xdr:row>0</xdr:row>
      <xdr:rowOff>0</xdr:rowOff>
    </xdr:from>
    <xdr:ext cx="184731" cy="264560"/>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12277725" y="7305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18</xdr:col>
      <xdr:colOff>381000</xdr:colOff>
      <xdr:row>0</xdr:row>
      <xdr:rowOff>0</xdr:rowOff>
    </xdr:from>
    <xdr:ext cx="385555" cy="92398"/>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8315325" y="9896475"/>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24</xdr:col>
      <xdr:colOff>0</xdr:colOff>
      <xdr:row>0</xdr:row>
      <xdr:rowOff>0</xdr:rowOff>
    </xdr:from>
    <xdr:ext cx="184731" cy="264560"/>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12277725" y="989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24</xdr:col>
      <xdr:colOff>0</xdr:colOff>
      <xdr:row>0</xdr:row>
      <xdr:rowOff>0</xdr:rowOff>
    </xdr:from>
    <xdr:ext cx="385555" cy="92398"/>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12277725" y="3052763"/>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24</xdr:col>
      <xdr:colOff>0</xdr:colOff>
      <xdr:row>0</xdr:row>
      <xdr:rowOff>0</xdr:rowOff>
    </xdr:from>
    <xdr:ext cx="184731" cy="264560"/>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12277725" y="30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24</xdr:col>
      <xdr:colOff>0</xdr:colOff>
      <xdr:row>0</xdr:row>
      <xdr:rowOff>0</xdr:rowOff>
    </xdr:from>
    <xdr:ext cx="184731" cy="264560"/>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12277725" y="741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24</xdr:col>
      <xdr:colOff>0</xdr:colOff>
      <xdr:row>0</xdr:row>
      <xdr:rowOff>0</xdr:rowOff>
    </xdr:from>
    <xdr:ext cx="184731" cy="264560"/>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12277725" y="455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102129</xdr:colOff>
      <xdr:row>21</xdr:row>
      <xdr:rowOff>154781</xdr:rowOff>
    </xdr:from>
    <xdr:ext cx="7017808" cy="809625"/>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102129" y="5607844"/>
          <a:ext cx="7017808" cy="80962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400" u="none">
              <a:solidFill>
                <a:schemeClr val="tx1"/>
              </a:solidFill>
              <a:effectLst/>
              <a:latin typeface="ＭＳ Ｐ明朝" panose="02020600040205080304" pitchFamily="18" charset="-128"/>
              <a:ea typeface="ＭＳ Ｐ明朝" panose="02020600040205080304" pitchFamily="18" charset="-128"/>
              <a:cs typeface="+mn-cs"/>
            </a:rPr>
            <a:t>＜参考＞</a:t>
          </a:r>
          <a:endParaRPr lang="en-US" altLang="ja-JP" sz="1400" u="none">
            <a:solidFill>
              <a:schemeClr val="tx1"/>
            </a:solidFill>
            <a:effectLst/>
            <a:latin typeface="ＭＳ Ｐ明朝" panose="02020600040205080304" pitchFamily="18" charset="-128"/>
            <a:ea typeface="ＭＳ Ｐ明朝" panose="02020600040205080304" pitchFamily="18" charset="-128"/>
            <a:cs typeface="+mn-cs"/>
          </a:endParaRPr>
        </a:p>
        <a:p>
          <a:r>
            <a:rPr lang="ja-JP" altLang="en-US" sz="1100" u="none">
              <a:solidFill>
                <a:schemeClr val="tx1"/>
              </a:solidFill>
              <a:effectLst/>
              <a:latin typeface="ＭＳ Ｐ明朝" panose="02020600040205080304" pitchFamily="18" charset="-128"/>
              <a:ea typeface="ＭＳ Ｐ明朝" panose="02020600040205080304" pitchFamily="18" charset="-128"/>
              <a:cs typeface="+mn-cs"/>
            </a:rPr>
            <a:t>各年度終了時における業務実績評価　評価基準</a:t>
          </a:r>
          <a:endParaRPr lang="en-US" altLang="ja-JP" sz="1100" u="none">
            <a:solidFill>
              <a:schemeClr val="tx1"/>
            </a:solidFill>
            <a:effectLst/>
            <a:latin typeface="ＭＳ Ｐ明朝" panose="02020600040205080304" pitchFamily="18" charset="-128"/>
            <a:ea typeface="ＭＳ Ｐ明朝" panose="02020600040205080304" pitchFamily="18" charset="-128"/>
            <a:cs typeface="+mn-cs"/>
          </a:endParaRPr>
        </a:p>
        <a:p>
          <a:r>
            <a:rPr lang="ja-JP" altLang="en-US" sz="1100" u="none">
              <a:solidFill>
                <a:schemeClr val="tx1"/>
              </a:solidFill>
              <a:effectLst/>
              <a:latin typeface="ＭＳ Ｐ明朝" panose="02020600040205080304" pitchFamily="18" charset="-128"/>
              <a:ea typeface="ＭＳ Ｐ明朝" panose="02020600040205080304" pitchFamily="18" charset="-128"/>
              <a:cs typeface="+mn-cs"/>
            </a:rPr>
            <a:t>（公立大学法人大阪評価委員会「公立大学法人大阪　各年度終了時における業務実績評価実施要領」より）</a:t>
          </a:r>
          <a:endParaRPr lang="en-US" altLang="ja-JP" sz="1100" u="none">
            <a:solidFill>
              <a:schemeClr val="tx1"/>
            </a:solidFill>
            <a:effectLst/>
            <a:latin typeface="ＭＳ Ｐ明朝" panose="02020600040205080304" pitchFamily="18" charset="-128"/>
            <a:ea typeface="ＭＳ Ｐ明朝" panose="02020600040205080304" pitchFamily="18" charset="-128"/>
            <a:cs typeface="+mn-cs"/>
          </a:endParaRPr>
        </a:p>
      </xdr:txBody>
    </xdr:sp>
    <xdr:clientData/>
  </xdr:oneCellAnchor>
  <xdr:twoCellAnchor>
    <xdr:from>
      <xdr:col>1</xdr:col>
      <xdr:colOff>119062</xdr:colOff>
      <xdr:row>25</xdr:row>
      <xdr:rowOff>130969</xdr:rowOff>
    </xdr:from>
    <xdr:to>
      <xdr:col>14</xdr:col>
      <xdr:colOff>261936</xdr:colOff>
      <xdr:row>44</xdr:row>
      <xdr:rowOff>178594</xdr:rowOff>
    </xdr:to>
    <xdr:sp macro="" textlink="">
      <xdr:nvSpPr>
        <xdr:cNvPr id="20" name="正方形/長方形 19">
          <a:extLst>
            <a:ext uri="{FF2B5EF4-FFF2-40B4-BE49-F238E27FC236}">
              <a16:creationId xmlns:a16="http://schemas.microsoft.com/office/drawing/2014/main" id="{00000000-0008-0000-0300-000014000000}"/>
            </a:ext>
          </a:extLst>
        </xdr:cNvPr>
        <xdr:cNvSpPr/>
      </xdr:nvSpPr>
      <xdr:spPr>
        <a:xfrm>
          <a:off x="226218" y="6988969"/>
          <a:ext cx="6274593" cy="3440906"/>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ysClr val="windowText" lastClr="000000"/>
              </a:solidFill>
              <a:effectLst/>
              <a:latin typeface="+mn-lt"/>
              <a:ea typeface="+mn-ea"/>
              <a:cs typeface="+mn-cs"/>
            </a:rPr>
            <a:t>○大項目評価</a:t>
          </a:r>
          <a:endParaRPr lang="en-US" altLang="ja-JP" sz="1100">
            <a:solidFill>
              <a:sysClr val="windowText" lastClr="000000"/>
            </a:solidFill>
            <a:effectLst/>
            <a:latin typeface="+mn-lt"/>
            <a:ea typeface="+mn-ea"/>
            <a:cs typeface="+mn-cs"/>
          </a:endParaRPr>
        </a:p>
        <a:p>
          <a:endParaRPr lang="ja-JP" altLang="ja-JP">
            <a:solidFill>
              <a:sysClr val="windowText" lastClr="000000"/>
            </a:solidFill>
            <a:effectLst/>
          </a:endParaRPr>
        </a:p>
        <a:p>
          <a:r>
            <a:rPr lang="ja-JP" altLang="ja-JP" sz="1100" u="sng">
              <a:solidFill>
                <a:sysClr val="windowText" lastClr="000000"/>
              </a:solidFill>
              <a:effectLst/>
              <a:latin typeface="+mn-lt"/>
              <a:ea typeface="+mn-ea"/>
              <a:cs typeface="+mn-cs"/>
            </a:rPr>
            <a:t>Ｓ　中期計画の達成に向けて特筆すべき進捗状況にある</a:t>
          </a:r>
          <a:endParaRPr lang="ja-JP" altLang="ja-JP">
            <a:solidFill>
              <a:sysClr val="windowText" lastClr="000000"/>
            </a:solidFill>
            <a:effectLst/>
          </a:endParaRPr>
        </a:p>
        <a:p>
          <a:r>
            <a:rPr lang="ja-JP" altLang="ja-JP" sz="1100">
              <a:solidFill>
                <a:sysClr val="windowText" lastClr="000000"/>
              </a:solidFill>
              <a:effectLst/>
              <a:latin typeface="+mn-lt"/>
              <a:ea typeface="+mn-ea"/>
              <a:cs typeface="+mn-cs"/>
            </a:rPr>
            <a:t>　　（・評価委員会が特に認める場合）</a:t>
          </a:r>
          <a:endParaRPr lang="en-US" altLang="ja-JP" sz="1100">
            <a:solidFill>
              <a:sysClr val="windowText" lastClr="000000"/>
            </a:solidFill>
            <a:effectLst/>
            <a:latin typeface="+mn-lt"/>
            <a:ea typeface="+mn-ea"/>
            <a:cs typeface="+mn-cs"/>
          </a:endParaRPr>
        </a:p>
        <a:p>
          <a:endParaRPr lang="ja-JP" altLang="ja-JP">
            <a:solidFill>
              <a:sysClr val="windowText" lastClr="000000"/>
            </a:solidFill>
            <a:effectLst/>
          </a:endParaRPr>
        </a:p>
        <a:p>
          <a:r>
            <a:rPr lang="ja-JP" altLang="ja-JP" sz="1100" u="sng">
              <a:solidFill>
                <a:sysClr val="windowText" lastClr="000000"/>
              </a:solidFill>
              <a:effectLst/>
              <a:latin typeface="+mn-lt"/>
              <a:ea typeface="+mn-ea"/>
              <a:cs typeface="+mn-cs"/>
            </a:rPr>
            <a:t>Ａ　中期計画の達成に向けて</a:t>
          </a:r>
          <a:r>
            <a:rPr lang="ja-JP" altLang="en-US" sz="1100" u="sng">
              <a:solidFill>
                <a:sysClr val="windowText" lastClr="000000"/>
              </a:solidFill>
              <a:effectLst/>
              <a:latin typeface="+mn-lt"/>
              <a:ea typeface="+mn-ea"/>
              <a:cs typeface="+mn-cs"/>
            </a:rPr>
            <a:t>計画どおり</a:t>
          </a:r>
          <a:r>
            <a:rPr lang="ja-JP" altLang="ja-JP" sz="1100" u="sng">
              <a:solidFill>
                <a:sysClr val="windowText" lastClr="000000"/>
              </a:solidFill>
              <a:effectLst/>
              <a:latin typeface="+mn-lt"/>
              <a:ea typeface="+mn-ea"/>
              <a:cs typeface="+mn-cs"/>
            </a:rPr>
            <a:t>進捗している</a:t>
          </a:r>
          <a:endParaRPr lang="ja-JP" altLang="ja-JP">
            <a:solidFill>
              <a:sysClr val="windowText" lastClr="000000"/>
            </a:solidFill>
            <a:effectLst/>
          </a:endParaRPr>
        </a:p>
        <a:p>
          <a:r>
            <a:rPr lang="ja-JP" altLang="ja-JP" sz="1100">
              <a:solidFill>
                <a:sysClr val="windowText" lastClr="000000"/>
              </a:solidFill>
              <a:effectLst/>
              <a:latin typeface="+mn-lt"/>
              <a:ea typeface="+mn-ea"/>
              <a:cs typeface="+mn-cs"/>
            </a:rPr>
            <a:t>　　（・すべて</a:t>
          </a:r>
          <a:r>
            <a:rPr lang="en-US" altLang="ja-JP" sz="1100">
              <a:solidFill>
                <a:sysClr val="windowText" lastClr="000000"/>
              </a:solidFill>
              <a:effectLst/>
              <a:latin typeface="+mn-lt"/>
              <a:ea typeface="+mn-ea"/>
              <a:cs typeface="+mn-cs"/>
            </a:rPr>
            <a:t>Ⅴ</a:t>
          </a:r>
          <a:r>
            <a:rPr lang="ja-JP" altLang="ja-JP" sz="1100">
              <a:solidFill>
                <a:sysClr val="windowText" lastClr="000000"/>
              </a:solidFill>
              <a:effectLst/>
              <a:latin typeface="+mn-lt"/>
              <a:ea typeface="+mn-ea"/>
              <a:cs typeface="+mn-cs"/>
            </a:rPr>
            <a:t>～</a:t>
          </a:r>
          <a:r>
            <a:rPr lang="en-US" altLang="ja-JP" sz="1100">
              <a:solidFill>
                <a:sysClr val="windowText" lastClr="000000"/>
              </a:solidFill>
              <a:effectLst/>
              <a:latin typeface="+mn-lt"/>
              <a:ea typeface="+mn-ea"/>
              <a:cs typeface="+mn-cs"/>
            </a:rPr>
            <a:t>Ⅲ</a:t>
          </a:r>
          <a:r>
            <a:rPr lang="ja-JP" altLang="ja-JP" sz="1100">
              <a:solidFill>
                <a:sysClr val="windowText" lastClr="000000"/>
              </a:solidFill>
              <a:effectLst/>
              <a:latin typeface="+mn-lt"/>
              <a:ea typeface="+mn-ea"/>
              <a:cs typeface="+mn-cs"/>
            </a:rPr>
            <a:t>）</a:t>
          </a:r>
          <a:endParaRPr lang="ja-JP" altLang="ja-JP">
            <a:solidFill>
              <a:sysClr val="windowText" lastClr="000000"/>
            </a:solidFill>
            <a:effectLst/>
          </a:endParaRPr>
        </a:p>
        <a:p>
          <a:r>
            <a:rPr lang="ja-JP" altLang="ja-JP" sz="1100" u="sng">
              <a:solidFill>
                <a:sysClr val="windowText" lastClr="000000"/>
              </a:solidFill>
              <a:effectLst/>
              <a:latin typeface="+mn-lt"/>
              <a:ea typeface="+mn-ea"/>
              <a:cs typeface="+mn-cs"/>
            </a:rPr>
            <a:t>Ｂ　中期計画の達成に向けておおむね</a:t>
          </a:r>
          <a:r>
            <a:rPr lang="ja-JP" altLang="en-US" sz="1100" u="sng">
              <a:solidFill>
                <a:sysClr val="windowText" lastClr="000000"/>
              </a:solidFill>
              <a:effectLst/>
              <a:latin typeface="+mn-lt"/>
              <a:ea typeface="+mn-ea"/>
              <a:cs typeface="+mn-cs"/>
            </a:rPr>
            <a:t>計画どおり</a:t>
          </a:r>
          <a:r>
            <a:rPr lang="ja-JP" altLang="ja-JP" sz="1100" u="sng">
              <a:solidFill>
                <a:sysClr val="windowText" lastClr="000000"/>
              </a:solidFill>
              <a:effectLst/>
              <a:latin typeface="+mn-lt"/>
              <a:ea typeface="+mn-ea"/>
              <a:cs typeface="+mn-cs"/>
            </a:rPr>
            <a:t>に進捗している</a:t>
          </a:r>
          <a:endParaRPr lang="ja-JP" altLang="ja-JP">
            <a:solidFill>
              <a:sysClr val="windowText" lastClr="000000"/>
            </a:solidFill>
            <a:effectLst/>
          </a:endParaRPr>
        </a:p>
        <a:p>
          <a:r>
            <a:rPr lang="ja-JP" altLang="ja-JP" sz="1100" baseline="0">
              <a:solidFill>
                <a:sysClr val="windowText" lastClr="000000"/>
              </a:solidFill>
              <a:effectLst/>
              <a:latin typeface="+mn-lt"/>
              <a:ea typeface="+mn-ea"/>
              <a:cs typeface="+mn-cs"/>
            </a:rPr>
            <a:t>　　（・</a:t>
          </a:r>
          <a:r>
            <a:rPr lang="en-US" altLang="ja-JP" sz="1100">
              <a:solidFill>
                <a:sysClr val="windowText" lastClr="000000"/>
              </a:solidFill>
              <a:effectLst/>
              <a:latin typeface="+mn-lt"/>
              <a:ea typeface="+mn-ea"/>
              <a:cs typeface="+mn-cs"/>
            </a:rPr>
            <a:t>Ⅴ</a:t>
          </a:r>
          <a:r>
            <a:rPr lang="ja-JP" altLang="ja-JP" sz="1100">
              <a:solidFill>
                <a:sysClr val="windowText" lastClr="000000"/>
              </a:solidFill>
              <a:effectLst/>
              <a:latin typeface="+mn-lt"/>
              <a:ea typeface="+mn-ea"/>
              <a:cs typeface="+mn-cs"/>
            </a:rPr>
            <a:t>～</a:t>
          </a:r>
          <a:r>
            <a:rPr lang="en-US" altLang="ja-JP" sz="1100">
              <a:solidFill>
                <a:sysClr val="windowText" lastClr="000000"/>
              </a:solidFill>
              <a:effectLst/>
              <a:latin typeface="+mn-lt"/>
              <a:ea typeface="+mn-ea"/>
              <a:cs typeface="+mn-cs"/>
            </a:rPr>
            <a:t>Ⅲ</a:t>
          </a:r>
          <a:r>
            <a:rPr lang="ja-JP" altLang="ja-JP" sz="1100">
              <a:solidFill>
                <a:sysClr val="windowText" lastClr="000000"/>
              </a:solidFill>
              <a:effectLst/>
              <a:latin typeface="+mn-lt"/>
              <a:ea typeface="+mn-ea"/>
              <a:cs typeface="+mn-cs"/>
            </a:rPr>
            <a:t>の割合が９割以上）</a:t>
          </a:r>
          <a:endParaRPr lang="ja-JP" altLang="ja-JP">
            <a:solidFill>
              <a:sysClr val="windowText" lastClr="000000"/>
            </a:solidFill>
            <a:effectLst/>
          </a:endParaRPr>
        </a:p>
        <a:p>
          <a:endParaRPr lang="en-US" altLang="ja-JP" sz="1100" u="sng">
            <a:solidFill>
              <a:sysClr val="windowText" lastClr="000000"/>
            </a:solidFill>
            <a:effectLst/>
            <a:latin typeface="+mn-lt"/>
            <a:ea typeface="+mn-ea"/>
            <a:cs typeface="+mn-cs"/>
          </a:endParaRPr>
        </a:p>
        <a:p>
          <a:r>
            <a:rPr lang="ja-JP" altLang="ja-JP" sz="1100" u="sng">
              <a:solidFill>
                <a:sysClr val="windowText" lastClr="000000"/>
              </a:solidFill>
              <a:effectLst/>
              <a:latin typeface="+mn-lt"/>
              <a:ea typeface="+mn-ea"/>
              <a:cs typeface="+mn-cs"/>
            </a:rPr>
            <a:t>Ｃ　中期計画の達成に向けてはやや遅れている</a:t>
          </a:r>
          <a:endParaRPr lang="ja-JP" altLang="ja-JP">
            <a:solidFill>
              <a:sysClr val="windowText" lastClr="000000"/>
            </a:solidFill>
            <a:effectLst/>
          </a:endParaRPr>
        </a:p>
        <a:p>
          <a:r>
            <a:rPr lang="ja-JP" altLang="ja-JP" sz="1100" baseline="0">
              <a:solidFill>
                <a:sysClr val="windowText" lastClr="000000"/>
              </a:solidFill>
              <a:effectLst/>
              <a:latin typeface="+mn-lt"/>
              <a:ea typeface="+mn-ea"/>
              <a:cs typeface="+mn-cs"/>
            </a:rPr>
            <a:t>　　（・</a:t>
          </a:r>
          <a:r>
            <a:rPr lang="en-US" altLang="ja-JP" sz="1100">
              <a:solidFill>
                <a:sysClr val="windowText" lastClr="000000"/>
              </a:solidFill>
              <a:effectLst/>
              <a:latin typeface="+mn-lt"/>
              <a:ea typeface="+mn-ea"/>
              <a:cs typeface="+mn-cs"/>
            </a:rPr>
            <a:t>Ⅴ</a:t>
          </a:r>
          <a:r>
            <a:rPr lang="ja-JP" altLang="ja-JP" sz="1100">
              <a:solidFill>
                <a:sysClr val="windowText" lastClr="000000"/>
              </a:solidFill>
              <a:effectLst/>
              <a:latin typeface="+mn-lt"/>
              <a:ea typeface="+mn-ea"/>
              <a:cs typeface="+mn-cs"/>
            </a:rPr>
            <a:t>～</a:t>
          </a:r>
          <a:r>
            <a:rPr lang="en-US" altLang="ja-JP" sz="1100">
              <a:solidFill>
                <a:sysClr val="windowText" lastClr="000000"/>
              </a:solidFill>
              <a:effectLst/>
              <a:latin typeface="+mn-lt"/>
              <a:ea typeface="+mn-ea"/>
              <a:cs typeface="+mn-cs"/>
            </a:rPr>
            <a:t>Ⅲ</a:t>
          </a:r>
          <a:r>
            <a:rPr lang="ja-JP" altLang="ja-JP" sz="1100">
              <a:solidFill>
                <a:sysClr val="windowText" lastClr="000000"/>
              </a:solidFill>
              <a:effectLst/>
              <a:latin typeface="+mn-lt"/>
              <a:ea typeface="+mn-ea"/>
              <a:cs typeface="+mn-cs"/>
            </a:rPr>
            <a:t>の割合が９割未満）</a:t>
          </a:r>
          <a:endParaRPr lang="ja-JP" altLang="ja-JP">
            <a:solidFill>
              <a:sysClr val="windowText" lastClr="000000"/>
            </a:solidFill>
            <a:effectLst/>
          </a:endParaRPr>
        </a:p>
        <a:p>
          <a:endParaRPr lang="en-US" altLang="ja-JP" sz="1100" u="sng">
            <a:solidFill>
              <a:sysClr val="windowText" lastClr="000000"/>
            </a:solidFill>
            <a:effectLst/>
            <a:latin typeface="+mn-lt"/>
            <a:ea typeface="+mn-ea"/>
            <a:cs typeface="+mn-cs"/>
          </a:endParaRPr>
        </a:p>
        <a:p>
          <a:r>
            <a:rPr lang="ja-JP" altLang="ja-JP" sz="1100" u="sng">
              <a:solidFill>
                <a:sysClr val="windowText" lastClr="000000"/>
              </a:solidFill>
              <a:effectLst/>
              <a:latin typeface="+mn-lt"/>
              <a:ea typeface="+mn-ea"/>
              <a:cs typeface="+mn-cs"/>
            </a:rPr>
            <a:t>Ｄ　中期計画の達成のためには重大な改善事項がある</a:t>
          </a:r>
          <a:endParaRPr lang="ja-JP" altLang="ja-JP">
            <a:solidFill>
              <a:sysClr val="windowText" lastClr="000000"/>
            </a:solidFill>
            <a:effectLst/>
          </a:endParaRPr>
        </a:p>
        <a:p>
          <a:r>
            <a:rPr lang="ja-JP" altLang="ja-JP" sz="1100">
              <a:solidFill>
                <a:sysClr val="windowText" lastClr="000000"/>
              </a:solidFill>
              <a:effectLst/>
              <a:latin typeface="+mn-lt"/>
              <a:ea typeface="+mn-ea"/>
              <a:cs typeface="+mn-cs"/>
            </a:rPr>
            <a:t>　　（・評価委員会が特に認める場合）</a:t>
          </a:r>
          <a:endParaRPr lang="ja-JP" altLang="ja-JP">
            <a:solidFill>
              <a:sysClr val="windowText" lastClr="000000"/>
            </a:solidFill>
            <a:effectLst/>
          </a:endParaRPr>
        </a:p>
        <a:p>
          <a:r>
            <a:rPr lang="ja-JP" altLang="ja-JP" sz="1100">
              <a:solidFill>
                <a:sysClr val="windowText" lastClr="000000"/>
              </a:solidFill>
              <a:effectLst/>
              <a:latin typeface="+mn-lt"/>
              <a:ea typeface="+mn-ea"/>
              <a:cs typeface="+mn-cs"/>
            </a:rPr>
            <a:t> </a:t>
          </a:r>
          <a:endParaRPr lang="ja-JP" altLang="ja-JP">
            <a:solidFill>
              <a:sysClr val="windowText" lastClr="000000"/>
            </a:solidFill>
            <a:effectLst/>
          </a:endParaRPr>
        </a:p>
        <a:p>
          <a:r>
            <a:rPr lang="ja-JP" altLang="ja-JP" sz="1100">
              <a:solidFill>
                <a:sysClr val="windowText" lastClr="000000"/>
              </a:solidFill>
              <a:effectLst/>
              <a:latin typeface="+mn-lt"/>
              <a:ea typeface="+mn-ea"/>
              <a:cs typeface="+mn-cs"/>
            </a:rPr>
            <a:t>　</a:t>
          </a:r>
          <a:r>
            <a:rPr lang="en-US" altLang="ja-JP"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　）の判断基準は目安であり、法人の諸事情を勘案し、総合的に判断する。</a:t>
          </a:r>
          <a:endParaRPr lang="ja-JP" altLang="ja-JP">
            <a:solidFill>
              <a:sysClr val="windowText" lastClr="000000"/>
            </a:solidFill>
            <a:effectLst/>
          </a:endParaRPr>
        </a:p>
        <a:p>
          <a:r>
            <a:rPr lang="ja-JP" altLang="ja-JP" sz="1100">
              <a:solidFill>
                <a:sysClr val="windowText" lastClr="000000"/>
              </a:solidFill>
              <a:effectLst/>
              <a:latin typeface="+mn-lt"/>
              <a:ea typeface="+mn-ea"/>
              <a:cs typeface="+mn-cs"/>
            </a:rPr>
            <a:t>　</a:t>
          </a:r>
          <a:r>
            <a:rPr lang="en-US" altLang="ja-JP"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法人が重点的に取り組んでいる事項にかかわる取組を考慮する。</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B1:K51"/>
  <sheetViews>
    <sheetView tabSelected="1" view="pageBreakPreview" zoomScaleNormal="100" zoomScaleSheetLayoutView="100" workbookViewId="0">
      <selection activeCell="M14" sqref="M14"/>
    </sheetView>
  </sheetViews>
  <sheetFormatPr defaultRowHeight="13.5" x14ac:dyDescent="0.15"/>
  <cols>
    <col min="2" max="2" width="3.875" customWidth="1"/>
    <col min="10" max="10" width="4.125" customWidth="1"/>
    <col min="11" max="11" width="5.75" customWidth="1"/>
  </cols>
  <sheetData>
    <row r="1" spans="2:11" ht="14.25" thickBot="1" x14ac:dyDescent="0.2"/>
    <row r="2" spans="2:11" x14ac:dyDescent="0.15">
      <c r="I2" s="166" t="s">
        <v>398</v>
      </c>
      <c r="J2" s="167"/>
      <c r="K2" s="168"/>
    </row>
    <row r="3" spans="2:11" ht="14.25" thickBot="1" x14ac:dyDescent="0.2">
      <c r="I3" s="169"/>
      <c r="J3" s="170"/>
      <c r="K3" s="171"/>
    </row>
    <row r="16" spans="2:11" ht="15.75" x14ac:dyDescent="0.25">
      <c r="B16" s="33"/>
      <c r="C16" s="33"/>
      <c r="D16" s="33"/>
      <c r="E16" s="163"/>
      <c r="F16" s="163"/>
      <c r="G16" s="163"/>
      <c r="H16" s="33"/>
      <c r="I16" s="33"/>
      <c r="J16" s="33"/>
    </row>
    <row r="17" spans="2:10" ht="21" x14ac:dyDescent="0.25">
      <c r="B17" s="33"/>
      <c r="C17" s="34"/>
      <c r="D17" s="35"/>
      <c r="E17" s="163"/>
      <c r="F17" s="163"/>
      <c r="G17" s="163"/>
      <c r="H17" s="35"/>
      <c r="I17" s="35"/>
      <c r="J17" s="36"/>
    </row>
    <row r="18" spans="2:10" ht="21" x14ac:dyDescent="0.25">
      <c r="B18" s="33"/>
      <c r="C18" s="35"/>
      <c r="D18" s="35"/>
      <c r="E18" s="163"/>
      <c r="F18" s="163"/>
      <c r="G18" s="163"/>
      <c r="H18" s="35"/>
      <c r="I18" s="35"/>
      <c r="J18" s="36"/>
    </row>
    <row r="19" spans="2:10" ht="21" x14ac:dyDescent="0.25">
      <c r="B19" s="33"/>
      <c r="C19" s="35"/>
      <c r="D19" s="35"/>
      <c r="E19" s="35"/>
      <c r="F19" s="35"/>
      <c r="G19" s="35"/>
      <c r="H19" s="35"/>
      <c r="I19" s="35"/>
      <c r="J19" s="36"/>
    </row>
    <row r="20" spans="2:10" ht="18.75" customHeight="1" x14ac:dyDescent="0.15">
      <c r="B20" s="164" t="s">
        <v>397</v>
      </c>
      <c r="C20" s="164"/>
      <c r="D20" s="164"/>
      <c r="E20" s="164"/>
      <c r="F20" s="164"/>
      <c r="G20" s="164"/>
      <c r="H20" s="164"/>
      <c r="I20" s="164"/>
      <c r="J20" s="164"/>
    </row>
    <row r="21" spans="2:10" ht="18.75" customHeight="1" x14ac:dyDescent="0.15">
      <c r="B21" s="164"/>
      <c r="C21" s="164"/>
      <c r="D21" s="164"/>
      <c r="E21" s="164"/>
      <c r="F21" s="164"/>
      <c r="G21" s="164"/>
      <c r="H21" s="164"/>
      <c r="I21" s="164"/>
      <c r="J21" s="164"/>
    </row>
    <row r="22" spans="2:10" ht="13.5" customHeight="1" x14ac:dyDescent="0.15">
      <c r="B22" s="164"/>
      <c r="C22" s="164"/>
      <c r="D22" s="164"/>
      <c r="E22" s="164"/>
      <c r="F22" s="164"/>
      <c r="G22" s="164"/>
      <c r="H22" s="164"/>
      <c r="I22" s="164"/>
      <c r="J22" s="164"/>
    </row>
    <row r="23" spans="2:10" ht="13.5" customHeight="1" x14ac:dyDescent="0.15">
      <c r="B23" s="164"/>
      <c r="C23" s="164"/>
      <c r="D23" s="164"/>
      <c r="E23" s="164"/>
      <c r="F23" s="164"/>
      <c r="G23" s="164"/>
      <c r="H23" s="164"/>
      <c r="I23" s="164"/>
      <c r="J23" s="164"/>
    </row>
    <row r="24" spans="2:10" ht="13.5" customHeight="1" x14ac:dyDescent="0.15">
      <c r="B24" s="164"/>
      <c r="C24" s="164"/>
      <c r="D24" s="164"/>
      <c r="E24" s="164"/>
      <c r="F24" s="164"/>
      <c r="G24" s="164"/>
      <c r="H24" s="164"/>
      <c r="I24" s="164"/>
      <c r="J24" s="164"/>
    </row>
    <row r="25" spans="2:10" ht="13.5" customHeight="1" x14ac:dyDescent="0.15">
      <c r="B25" s="164"/>
      <c r="C25" s="164"/>
      <c r="D25" s="164"/>
      <c r="E25" s="164"/>
      <c r="F25" s="164"/>
      <c r="G25" s="164"/>
      <c r="H25" s="164"/>
      <c r="I25" s="164"/>
      <c r="J25" s="164"/>
    </row>
    <row r="26" spans="2:10" x14ac:dyDescent="0.15">
      <c r="B26" s="164"/>
      <c r="C26" s="164"/>
      <c r="D26" s="164"/>
      <c r="E26" s="164"/>
      <c r="F26" s="164"/>
      <c r="G26" s="164"/>
      <c r="H26" s="164"/>
      <c r="I26" s="164"/>
      <c r="J26" s="164"/>
    </row>
    <row r="41" spans="2:10" ht="13.5" customHeight="1" x14ac:dyDescent="0.15">
      <c r="E41" s="8"/>
      <c r="F41" s="9"/>
      <c r="G41" s="9"/>
    </row>
    <row r="42" spans="2:10" ht="13.5" customHeight="1" x14ac:dyDescent="0.15">
      <c r="E42" s="9"/>
      <c r="F42" s="9"/>
      <c r="G42" s="9"/>
    </row>
    <row r="43" spans="2:10" ht="13.5" customHeight="1" x14ac:dyDescent="0.15">
      <c r="E43" s="9"/>
      <c r="F43" s="9"/>
      <c r="G43" s="9"/>
    </row>
    <row r="48" spans="2:10" ht="12.75" customHeight="1" x14ac:dyDescent="0.15">
      <c r="B48" s="165" t="s">
        <v>378</v>
      </c>
      <c r="C48" s="165"/>
      <c r="D48" s="165"/>
      <c r="E48" s="165"/>
      <c r="F48" s="165"/>
      <c r="G48" s="165"/>
      <c r="H48" s="165"/>
      <c r="I48" s="165"/>
      <c r="J48" s="165"/>
    </row>
    <row r="49" spans="2:10" ht="12.75" customHeight="1" x14ac:dyDescent="0.15">
      <c r="B49" s="165"/>
      <c r="C49" s="165"/>
      <c r="D49" s="165"/>
      <c r="E49" s="165"/>
      <c r="F49" s="165"/>
      <c r="G49" s="165"/>
      <c r="H49" s="165"/>
      <c r="I49" s="165"/>
      <c r="J49" s="165"/>
    </row>
    <row r="50" spans="2:10" ht="12.75" customHeight="1" x14ac:dyDescent="0.15">
      <c r="B50" s="165"/>
      <c r="C50" s="165"/>
      <c r="D50" s="165"/>
      <c r="E50" s="165"/>
      <c r="F50" s="165"/>
      <c r="G50" s="165"/>
      <c r="H50" s="165"/>
      <c r="I50" s="165"/>
      <c r="J50" s="165"/>
    </row>
    <row r="51" spans="2:10" ht="12.75" customHeight="1" x14ac:dyDescent="0.15">
      <c r="B51" s="165"/>
      <c r="C51" s="165"/>
      <c r="D51" s="165"/>
      <c r="E51" s="165"/>
      <c r="F51" s="165"/>
      <c r="G51" s="165"/>
      <c r="H51" s="165"/>
      <c r="I51" s="165"/>
      <c r="J51" s="165"/>
    </row>
  </sheetData>
  <mergeCells count="4">
    <mergeCell ref="E16:G18"/>
    <mergeCell ref="B20:J26"/>
    <mergeCell ref="B48:J51"/>
    <mergeCell ref="I2:K3"/>
  </mergeCells>
  <phoneticPr fontId="7"/>
  <pageMargins left="0.7" right="0.7"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C1:Q7"/>
  <sheetViews>
    <sheetView showGridLines="0" view="pageBreakPreview" zoomScale="80" zoomScaleNormal="80" zoomScaleSheetLayoutView="80" zoomScalePageLayoutView="80" workbookViewId="0">
      <selection activeCell="I9" sqref="I9"/>
    </sheetView>
  </sheetViews>
  <sheetFormatPr defaultColWidth="8.5" defaultRowHeight="14.25" x14ac:dyDescent="0.15"/>
  <cols>
    <col min="1" max="1" width="1.375" style="1" customWidth="1"/>
    <col min="2" max="2" width="5.875" style="1" customWidth="1"/>
    <col min="3" max="14" width="6.375" style="1" customWidth="1"/>
    <col min="15" max="16" width="4.625" style="1" customWidth="1"/>
    <col min="17" max="17" width="4.875" style="1" customWidth="1"/>
    <col min="18" max="18" width="6.625" style="1" customWidth="1"/>
    <col min="19" max="24" width="9.5" style="1" customWidth="1"/>
    <col min="25" max="27" width="8.125" style="1" customWidth="1"/>
    <col min="28" max="16384" width="8.5" style="1"/>
  </cols>
  <sheetData>
    <row r="1" spans="3:17" x14ac:dyDescent="0.15">
      <c r="C1" s="5"/>
      <c r="D1" s="6"/>
      <c r="E1" s="6"/>
      <c r="F1" s="6"/>
      <c r="G1" s="6"/>
      <c r="H1" s="7"/>
      <c r="I1" s="7"/>
      <c r="J1" s="7"/>
      <c r="K1" s="7"/>
      <c r="L1" s="7"/>
      <c r="M1" s="7"/>
      <c r="N1" s="7"/>
      <c r="O1" s="7"/>
      <c r="P1" s="7"/>
      <c r="Q1" s="7"/>
    </row>
    <row r="2" spans="3:17" x14ac:dyDescent="0.15">
      <c r="C2" s="5"/>
      <c r="D2" s="6"/>
      <c r="E2" s="6"/>
      <c r="F2" s="6"/>
      <c r="G2" s="6"/>
      <c r="H2" s="7"/>
      <c r="I2" s="7"/>
      <c r="J2" s="7"/>
      <c r="K2" s="7"/>
      <c r="L2" s="7"/>
      <c r="M2" s="7"/>
      <c r="N2" s="7"/>
      <c r="O2" s="7"/>
      <c r="P2" s="7"/>
      <c r="Q2" s="7"/>
    </row>
    <row r="3" spans="3:17" x14ac:dyDescent="0.15">
      <c r="C3" s="5"/>
      <c r="D3" s="6"/>
      <c r="E3" s="6"/>
      <c r="F3" s="6"/>
      <c r="G3" s="6"/>
      <c r="H3" s="7"/>
      <c r="I3" s="7"/>
      <c r="J3" s="7"/>
      <c r="K3" s="7"/>
      <c r="L3" s="7"/>
      <c r="M3" s="7"/>
      <c r="N3" s="7"/>
      <c r="O3" s="7"/>
      <c r="P3" s="7"/>
      <c r="Q3" s="7"/>
    </row>
    <row r="4" spans="3:17" x14ac:dyDescent="0.15">
      <c r="C4" s="5"/>
      <c r="D4" s="6"/>
      <c r="E4" s="6"/>
      <c r="F4" s="6"/>
      <c r="G4" s="6"/>
      <c r="H4" s="7"/>
      <c r="I4" s="7"/>
      <c r="J4" s="7"/>
      <c r="K4" s="7"/>
      <c r="L4" s="7"/>
      <c r="M4" s="7"/>
      <c r="N4" s="7"/>
      <c r="O4" s="7"/>
      <c r="P4" s="7"/>
      <c r="Q4" s="7"/>
    </row>
    <row r="5" spans="3:17" x14ac:dyDescent="0.15">
      <c r="C5" s="5"/>
      <c r="D5" s="6"/>
      <c r="E5" s="6"/>
      <c r="F5" s="6"/>
      <c r="G5" s="6"/>
      <c r="H5" s="7"/>
      <c r="I5" s="7"/>
      <c r="J5" s="7"/>
      <c r="K5" s="7"/>
      <c r="L5" s="7"/>
      <c r="M5" s="7"/>
      <c r="N5" s="7"/>
      <c r="O5" s="7"/>
      <c r="P5" s="7"/>
      <c r="Q5" s="7"/>
    </row>
    <row r="6" spans="3:17" x14ac:dyDescent="0.15">
      <c r="C6" s="5"/>
      <c r="D6" s="6"/>
      <c r="E6" s="6"/>
      <c r="F6" s="6"/>
      <c r="G6" s="6"/>
      <c r="H6" s="7"/>
      <c r="I6" s="7"/>
      <c r="J6" s="7"/>
      <c r="K6" s="7"/>
      <c r="L6" s="7"/>
      <c r="M6" s="7"/>
      <c r="N6" s="7"/>
      <c r="O6" s="7"/>
      <c r="P6" s="7"/>
      <c r="Q6" s="7"/>
    </row>
    <row r="7" spans="3:17" x14ac:dyDescent="0.15">
      <c r="C7" s="5"/>
      <c r="D7" s="6"/>
      <c r="E7" s="6"/>
      <c r="F7" s="6"/>
      <c r="G7" s="6"/>
      <c r="H7" s="7"/>
      <c r="I7" s="7"/>
      <c r="J7" s="7"/>
      <c r="K7" s="7"/>
      <c r="L7" s="7"/>
      <c r="M7" s="7"/>
      <c r="N7" s="7"/>
      <c r="O7" s="7"/>
      <c r="P7" s="7"/>
      <c r="Q7" s="7"/>
    </row>
  </sheetData>
  <phoneticPr fontId="7"/>
  <pageMargins left="0.59055118110236227" right="0.39370078740157483" top="0.51181102362204722" bottom="0.39370078740157483" header="0.31496062992125984" footer="0.31496062992125984"/>
  <pageSetup paperSize="9" fitToWidth="0" fitToHeight="0" pageOrder="overThenDown" orientation="portrait" useFirstPageNumber="1" r:id="rId1"/>
  <headerFooter scaleWithDoc="0" alignWithMargins="0">
    <oddFooter>&amp;C&amp;"Meiryo UI,太字"&amp;10&amp;P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J129"/>
  <sheetViews>
    <sheetView showGridLines="0" view="pageBreakPreview" topLeftCell="A13" zoomScale="85" zoomScaleNormal="80" zoomScaleSheetLayoutView="85" zoomScalePageLayoutView="80" workbookViewId="0">
      <selection activeCell="I66" sqref="I66"/>
    </sheetView>
  </sheetViews>
  <sheetFormatPr defaultColWidth="8.5" defaultRowHeight="16.5" x14ac:dyDescent="0.15"/>
  <cols>
    <col min="1" max="1" width="1.75" style="1" customWidth="1"/>
    <col min="2" max="2" width="4.5" style="10" customWidth="1"/>
    <col min="3" max="3" width="26.5" style="10" customWidth="1"/>
    <col min="4" max="4" width="7.5" style="10" customWidth="1"/>
    <col min="5" max="6" width="6.375" style="10" customWidth="1"/>
    <col min="7" max="7" width="40.5" style="10" customWidth="1"/>
    <col min="8" max="16384" width="8.5" style="1"/>
  </cols>
  <sheetData>
    <row r="1" spans="1:10" ht="23.25" customHeight="1" x14ac:dyDescent="0.15">
      <c r="B1" s="188" t="s">
        <v>381</v>
      </c>
      <c r="C1" s="188"/>
      <c r="D1" s="188"/>
      <c r="E1" s="188"/>
      <c r="F1" s="188"/>
      <c r="G1" s="188"/>
    </row>
    <row r="2" spans="1:10" ht="4.5" customHeight="1" x14ac:dyDescent="0.15">
      <c r="B2" s="11"/>
      <c r="C2" s="11"/>
      <c r="D2" s="11"/>
      <c r="E2" s="11"/>
      <c r="F2" s="11"/>
    </row>
    <row r="3" spans="1:10" ht="45" customHeight="1" x14ac:dyDescent="0.15">
      <c r="B3" s="12" t="s">
        <v>252</v>
      </c>
      <c r="C3" s="13" t="s">
        <v>6</v>
      </c>
      <c r="D3" s="138" t="s">
        <v>291</v>
      </c>
      <c r="E3" s="14" t="s">
        <v>253</v>
      </c>
      <c r="F3" s="14" t="s">
        <v>379</v>
      </c>
      <c r="G3" s="14" t="s">
        <v>251</v>
      </c>
    </row>
    <row r="4" spans="1:10" s="2" customFormat="1" ht="21" customHeight="1" x14ac:dyDescent="0.15">
      <c r="B4" s="185" t="s">
        <v>342</v>
      </c>
      <c r="C4" s="186"/>
      <c r="D4" s="186"/>
      <c r="E4" s="186"/>
      <c r="F4" s="186"/>
      <c r="G4" s="187"/>
    </row>
    <row r="5" spans="1:10" s="2" customFormat="1" ht="31.5" customHeight="1" x14ac:dyDescent="0.15">
      <c r="B5" s="23" t="s">
        <v>7</v>
      </c>
      <c r="C5" s="100" t="s">
        <v>54</v>
      </c>
      <c r="D5" s="108" t="s">
        <v>292</v>
      </c>
      <c r="E5" s="139" t="s">
        <v>240</v>
      </c>
      <c r="F5" s="139" t="s">
        <v>3</v>
      </c>
      <c r="G5" s="16" t="s">
        <v>250</v>
      </c>
      <c r="J5" s="2" t="s">
        <v>263</v>
      </c>
    </row>
    <row r="6" spans="1:10" s="2" customFormat="1" ht="31.5" customHeight="1" x14ac:dyDescent="0.15">
      <c r="B6" s="17" t="s">
        <v>214</v>
      </c>
      <c r="C6" s="42" t="s">
        <v>55</v>
      </c>
      <c r="D6" s="109" t="s">
        <v>301</v>
      </c>
      <c r="E6" s="140" t="s">
        <v>241</v>
      </c>
      <c r="F6" s="140" t="s">
        <v>3</v>
      </c>
      <c r="G6" s="18" t="s">
        <v>249</v>
      </c>
    </row>
    <row r="7" spans="1:10" s="2" customFormat="1" ht="31.5" customHeight="1" x14ac:dyDescent="0.15">
      <c r="B7" s="17" t="s">
        <v>8</v>
      </c>
      <c r="C7" s="42" t="s">
        <v>56</v>
      </c>
      <c r="D7" s="109" t="s">
        <v>300</v>
      </c>
      <c r="E7" s="140" t="s">
        <v>240</v>
      </c>
      <c r="F7" s="140" t="s">
        <v>3</v>
      </c>
      <c r="G7" s="18" t="s">
        <v>249</v>
      </c>
    </row>
    <row r="8" spans="1:10" s="2" customFormat="1" ht="31.5" customHeight="1" x14ac:dyDescent="0.15">
      <c r="A8" s="3"/>
      <c r="B8" s="17" t="s">
        <v>9</v>
      </c>
      <c r="C8" s="42" t="s">
        <v>57</v>
      </c>
      <c r="D8" s="109" t="s">
        <v>300</v>
      </c>
      <c r="E8" s="140" t="s">
        <v>240</v>
      </c>
      <c r="F8" s="140" t="s">
        <v>3</v>
      </c>
      <c r="G8" s="18" t="s">
        <v>249</v>
      </c>
    </row>
    <row r="9" spans="1:10" s="2" customFormat="1" ht="31.5" customHeight="1" thickBot="1" x14ac:dyDescent="0.2">
      <c r="A9" s="3"/>
      <c r="B9" s="19" t="s">
        <v>10</v>
      </c>
      <c r="C9" s="40" t="s">
        <v>58</v>
      </c>
      <c r="D9" s="110" t="s">
        <v>303</v>
      </c>
      <c r="E9" s="141" t="s">
        <v>232</v>
      </c>
      <c r="F9" s="141" t="s">
        <v>4</v>
      </c>
      <c r="G9" s="84" t="s">
        <v>254</v>
      </c>
    </row>
    <row r="10" spans="1:10" s="2" customFormat="1" ht="82.5" customHeight="1" thickTop="1" thickBot="1" x14ac:dyDescent="0.2">
      <c r="B10" s="86" t="s">
        <v>11</v>
      </c>
      <c r="C10" s="101" t="s">
        <v>59</v>
      </c>
      <c r="D10" s="111" t="s">
        <v>302</v>
      </c>
      <c r="E10" s="142" t="s">
        <v>240</v>
      </c>
      <c r="F10" s="142" t="s">
        <v>5</v>
      </c>
      <c r="G10" s="87" t="s">
        <v>389</v>
      </c>
    </row>
    <row r="11" spans="1:10" s="2" customFormat="1" ht="31.5" customHeight="1" thickTop="1" x14ac:dyDescent="0.15">
      <c r="B11" s="15" t="s">
        <v>12</v>
      </c>
      <c r="C11" s="43" t="s">
        <v>60</v>
      </c>
      <c r="D11" s="112" t="s">
        <v>304</v>
      </c>
      <c r="E11" s="143" t="s">
        <v>240</v>
      </c>
      <c r="F11" s="143" t="s">
        <v>3</v>
      </c>
      <c r="G11" s="85" t="s">
        <v>249</v>
      </c>
    </row>
    <row r="12" spans="1:10" s="2" customFormat="1" ht="31.5" customHeight="1" x14ac:dyDescent="0.15">
      <c r="B12" s="17" t="s">
        <v>13</v>
      </c>
      <c r="C12" s="42" t="s">
        <v>61</v>
      </c>
      <c r="D12" s="109" t="s">
        <v>306</v>
      </c>
      <c r="E12" s="140" t="s">
        <v>240</v>
      </c>
      <c r="F12" s="140" t="s">
        <v>3</v>
      </c>
      <c r="G12" s="31" t="s">
        <v>249</v>
      </c>
    </row>
    <row r="13" spans="1:10" s="2" customFormat="1" ht="31.5" customHeight="1" x14ac:dyDescent="0.15">
      <c r="B13" s="17" t="s">
        <v>14</v>
      </c>
      <c r="C13" s="42" t="s">
        <v>62</v>
      </c>
      <c r="D13" s="109" t="s">
        <v>305</v>
      </c>
      <c r="E13" s="140" t="s">
        <v>240</v>
      </c>
      <c r="F13" s="140" t="s">
        <v>3</v>
      </c>
      <c r="G13" s="31" t="s">
        <v>249</v>
      </c>
    </row>
    <row r="14" spans="1:10" s="2" customFormat="1" ht="31.5" customHeight="1" x14ac:dyDescent="0.15">
      <c r="B14" s="17" t="s">
        <v>15</v>
      </c>
      <c r="C14" s="42" t="s">
        <v>63</v>
      </c>
      <c r="D14" s="109" t="s">
        <v>307</v>
      </c>
      <c r="E14" s="140" t="s">
        <v>240</v>
      </c>
      <c r="F14" s="140" t="s">
        <v>3</v>
      </c>
      <c r="G14" s="31" t="s">
        <v>249</v>
      </c>
    </row>
    <row r="15" spans="1:10" s="2" customFormat="1" ht="31.5" customHeight="1" x14ac:dyDescent="0.15">
      <c r="B15" s="17" t="s">
        <v>16</v>
      </c>
      <c r="C15" s="42" t="s">
        <v>64</v>
      </c>
      <c r="D15" s="109" t="s">
        <v>293</v>
      </c>
      <c r="E15" s="140" t="s">
        <v>240</v>
      </c>
      <c r="F15" s="140" t="s">
        <v>3</v>
      </c>
      <c r="G15" s="31" t="s">
        <v>249</v>
      </c>
    </row>
    <row r="16" spans="1:10" s="2" customFormat="1" ht="31.5" customHeight="1" x14ac:dyDescent="0.15">
      <c r="B16" s="17" t="s">
        <v>17</v>
      </c>
      <c r="C16" s="42" t="s">
        <v>65</v>
      </c>
      <c r="D16" s="109" t="s">
        <v>308</v>
      </c>
      <c r="E16" s="140" t="s">
        <v>240</v>
      </c>
      <c r="F16" s="140" t="s">
        <v>3</v>
      </c>
      <c r="G16" s="31" t="s">
        <v>249</v>
      </c>
    </row>
    <row r="17" spans="2:7" s="2" customFormat="1" ht="31.5" customHeight="1" x14ac:dyDescent="0.15">
      <c r="B17" s="17" t="s">
        <v>18</v>
      </c>
      <c r="C17" s="42" t="s">
        <v>66</v>
      </c>
      <c r="D17" s="109" t="s">
        <v>308</v>
      </c>
      <c r="E17" s="140" t="s">
        <v>240</v>
      </c>
      <c r="F17" s="140" t="s">
        <v>3</v>
      </c>
      <c r="G17" s="31" t="s">
        <v>249</v>
      </c>
    </row>
    <row r="18" spans="2:7" s="2" customFormat="1" ht="31.5" customHeight="1" x14ac:dyDescent="0.15">
      <c r="B18" s="17" t="s">
        <v>19</v>
      </c>
      <c r="C18" s="42" t="s">
        <v>67</v>
      </c>
      <c r="D18" s="109" t="s">
        <v>310</v>
      </c>
      <c r="E18" s="140" t="s">
        <v>240</v>
      </c>
      <c r="F18" s="140" t="s">
        <v>3</v>
      </c>
      <c r="G18" s="31" t="s">
        <v>249</v>
      </c>
    </row>
    <row r="19" spans="2:7" s="2" customFormat="1" ht="31.5" customHeight="1" thickBot="1" x14ac:dyDescent="0.2">
      <c r="B19" s="19" t="s">
        <v>20</v>
      </c>
      <c r="C19" s="40" t="s">
        <v>68</v>
      </c>
      <c r="D19" s="110" t="s">
        <v>309</v>
      </c>
      <c r="E19" s="141" t="s">
        <v>233</v>
      </c>
      <c r="F19" s="141" t="s">
        <v>5</v>
      </c>
      <c r="G19" s="84" t="s">
        <v>255</v>
      </c>
    </row>
    <row r="20" spans="2:7" s="2" customFormat="1" ht="102" customHeight="1" thickTop="1" thickBot="1" x14ac:dyDescent="0.2">
      <c r="B20" s="86" t="s">
        <v>21</v>
      </c>
      <c r="C20" s="101" t="s">
        <v>69</v>
      </c>
      <c r="D20" s="111" t="s">
        <v>312</v>
      </c>
      <c r="E20" s="142" t="s">
        <v>240</v>
      </c>
      <c r="F20" s="142" t="s">
        <v>5</v>
      </c>
      <c r="G20" s="87" t="s">
        <v>390</v>
      </c>
    </row>
    <row r="21" spans="2:7" s="2" customFormat="1" ht="31.5" customHeight="1" thickTop="1" x14ac:dyDescent="0.15">
      <c r="B21" s="15" t="s">
        <v>22</v>
      </c>
      <c r="C21" s="43" t="s">
        <v>70</v>
      </c>
      <c r="D21" s="112" t="s">
        <v>311</v>
      </c>
      <c r="E21" s="143" t="s">
        <v>240</v>
      </c>
      <c r="F21" s="143" t="s">
        <v>3</v>
      </c>
      <c r="G21" s="85" t="s">
        <v>249</v>
      </c>
    </row>
    <row r="22" spans="2:7" s="2" customFormat="1" ht="31.5" customHeight="1" x14ac:dyDescent="0.15">
      <c r="B22" s="22" t="s">
        <v>23</v>
      </c>
      <c r="C22" s="44" t="s">
        <v>71</v>
      </c>
      <c r="D22" s="113" t="s">
        <v>311</v>
      </c>
      <c r="E22" s="144" t="s">
        <v>240</v>
      </c>
      <c r="F22" s="144" t="s">
        <v>3</v>
      </c>
      <c r="G22" s="32" t="s">
        <v>249</v>
      </c>
    </row>
    <row r="23" spans="2:7" s="2" customFormat="1" ht="31.5" customHeight="1" x14ac:dyDescent="0.15">
      <c r="B23" s="15" t="s">
        <v>24</v>
      </c>
      <c r="C23" s="43" t="s">
        <v>72</v>
      </c>
      <c r="D23" s="112" t="s">
        <v>314</v>
      </c>
      <c r="E23" s="143" t="s">
        <v>240</v>
      </c>
      <c r="F23" s="143" t="s">
        <v>3</v>
      </c>
      <c r="G23" s="85" t="s">
        <v>249</v>
      </c>
    </row>
    <row r="24" spans="2:7" s="2" customFormat="1" ht="31.5" customHeight="1" x14ac:dyDescent="0.15">
      <c r="B24" s="17" t="s">
        <v>25</v>
      </c>
      <c r="C24" s="42" t="s">
        <v>73</v>
      </c>
      <c r="D24" s="109" t="s">
        <v>313</v>
      </c>
      <c r="E24" s="140" t="s">
        <v>240</v>
      </c>
      <c r="F24" s="140" t="s">
        <v>3</v>
      </c>
      <c r="G24" s="31" t="s">
        <v>249</v>
      </c>
    </row>
    <row r="25" spans="2:7" s="2" customFormat="1" ht="31.5" customHeight="1" x14ac:dyDescent="0.15">
      <c r="B25" s="17" t="s">
        <v>26</v>
      </c>
      <c r="C25" s="42" t="s">
        <v>74</v>
      </c>
      <c r="D25" s="109" t="s">
        <v>313</v>
      </c>
      <c r="E25" s="140" t="s">
        <v>234</v>
      </c>
      <c r="F25" s="140" t="s">
        <v>4</v>
      </c>
      <c r="G25" s="31" t="s">
        <v>254</v>
      </c>
    </row>
    <row r="26" spans="2:7" s="2" customFormat="1" ht="31.5" customHeight="1" x14ac:dyDescent="0.15">
      <c r="B26" s="17" t="s">
        <v>27</v>
      </c>
      <c r="C26" s="42" t="s">
        <v>75</v>
      </c>
      <c r="D26" s="109" t="s">
        <v>315</v>
      </c>
      <c r="E26" s="140" t="s">
        <v>240</v>
      </c>
      <c r="F26" s="140" t="s">
        <v>3</v>
      </c>
      <c r="G26" s="31" t="s">
        <v>249</v>
      </c>
    </row>
    <row r="27" spans="2:7" s="2" customFormat="1" ht="31.5" customHeight="1" x14ac:dyDescent="0.15">
      <c r="B27" s="17" t="s">
        <v>28</v>
      </c>
      <c r="C27" s="42" t="s">
        <v>76</v>
      </c>
      <c r="D27" s="109" t="s">
        <v>294</v>
      </c>
      <c r="E27" s="140" t="s">
        <v>240</v>
      </c>
      <c r="F27" s="140" t="s">
        <v>3</v>
      </c>
      <c r="G27" s="31" t="s">
        <v>249</v>
      </c>
    </row>
    <row r="28" spans="2:7" s="2" customFormat="1" ht="31.5" customHeight="1" x14ac:dyDescent="0.15">
      <c r="B28" s="17" t="s">
        <v>29</v>
      </c>
      <c r="C28" s="42" t="s">
        <v>77</v>
      </c>
      <c r="D28" s="109" t="s">
        <v>294</v>
      </c>
      <c r="E28" s="140" t="s">
        <v>240</v>
      </c>
      <c r="F28" s="140" t="s">
        <v>3</v>
      </c>
      <c r="G28" s="31" t="s">
        <v>249</v>
      </c>
    </row>
    <row r="29" spans="2:7" s="2" customFormat="1" ht="31.5" customHeight="1" x14ac:dyDescent="0.15">
      <c r="B29" s="17" t="s">
        <v>30</v>
      </c>
      <c r="C29" s="42" t="s">
        <v>78</v>
      </c>
      <c r="D29" s="109" t="s">
        <v>294</v>
      </c>
      <c r="E29" s="140" t="s">
        <v>240</v>
      </c>
      <c r="F29" s="140" t="s">
        <v>3</v>
      </c>
      <c r="G29" s="31" t="s">
        <v>249</v>
      </c>
    </row>
    <row r="30" spans="2:7" s="2" customFormat="1" ht="31.5" customHeight="1" x14ac:dyDescent="0.15">
      <c r="B30" s="17" t="s">
        <v>31</v>
      </c>
      <c r="C30" s="42" t="s">
        <v>79</v>
      </c>
      <c r="D30" s="109" t="s">
        <v>316</v>
      </c>
      <c r="E30" s="140" t="s">
        <v>240</v>
      </c>
      <c r="F30" s="140" t="s">
        <v>3</v>
      </c>
      <c r="G30" s="31" t="s">
        <v>249</v>
      </c>
    </row>
    <row r="31" spans="2:7" s="2" customFormat="1" ht="31.5" customHeight="1" x14ac:dyDescent="0.15">
      <c r="B31" s="17" t="s">
        <v>32</v>
      </c>
      <c r="C31" s="42" t="s">
        <v>80</v>
      </c>
      <c r="D31" s="109" t="s">
        <v>317</v>
      </c>
      <c r="E31" s="140" t="s">
        <v>248</v>
      </c>
      <c r="F31" s="140" t="s">
        <v>4</v>
      </c>
      <c r="G31" s="31" t="s">
        <v>254</v>
      </c>
    </row>
    <row r="32" spans="2:7" s="2" customFormat="1" ht="31.5" customHeight="1" x14ac:dyDescent="0.15">
      <c r="B32" s="17" t="s">
        <v>33</v>
      </c>
      <c r="C32" s="42" t="s">
        <v>81</v>
      </c>
      <c r="D32" s="109" t="s">
        <v>318</v>
      </c>
      <c r="E32" s="140" t="s">
        <v>240</v>
      </c>
      <c r="F32" s="140" t="s">
        <v>3</v>
      </c>
      <c r="G32" s="31" t="s">
        <v>249</v>
      </c>
    </row>
    <row r="33" spans="2:7" s="2" customFormat="1" ht="31.5" customHeight="1" x14ac:dyDescent="0.15">
      <c r="B33" s="22" t="s">
        <v>34</v>
      </c>
      <c r="C33" s="44" t="s">
        <v>82</v>
      </c>
      <c r="D33" s="113" t="s">
        <v>318</v>
      </c>
      <c r="E33" s="144" t="s">
        <v>240</v>
      </c>
      <c r="F33" s="144" t="s">
        <v>3</v>
      </c>
      <c r="G33" s="45" t="s">
        <v>249</v>
      </c>
    </row>
    <row r="34" spans="2:7" s="2" customFormat="1" ht="21" customHeight="1" x14ac:dyDescent="0.15">
      <c r="B34" s="185" t="s">
        <v>371</v>
      </c>
      <c r="C34" s="186"/>
      <c r="D34" s="186"/>
      <c r="E34" s="186"/>
      <c r="F34" s="186"/>
      <c r="G34" s="187"/>
    </row>
    <row r="35" spans="2:7" s="2" customFormat="1" ht="31.5" customHeight="1" x14ac:dyDescent="0.15">
      <c r="B35" s="20" t="s">
        <v>120</v>
      </c>
      <c r="C35" s="43" t="s">
        <v>264</v>
      </c>
      <c r="D35" s="114" t="s">
        <v>320</v>
      </c>
      <c r="E35" s="145" t="s">
        <v>242</v>
      </c>
      <c r="F35" s="145" t="s">
        <v>3</v>
      </c>
      <c r="G35" s="31" t="s">
        <v>249</v>
      </c>
    </row>
    <row r="36" spans="2:7" s="2" customFormat="1" ht="31.5" customHeight="1" x14ac:dyDescent="0.15">
      <c r="B36" s="21" t="s">
        <v>35</v>
      </c>
      <c r="C36" s="42" t="s">
        <v>265</v>
      </c>
      <c r="D36" s="109" t="s">
        <v>319</v>
      </c>
      <c r="E36" s="146" t="s">
        <v>243</v>
      </c>
      <c r="F36" s="146" t="s">
        <v>3</v>
      </c>
      <c r="G36" s="31" t="s">
        <v>249</v>
      </c>
    </row>
    <row r="37" spans="2:7" s="2" customFormat="1" ht="31.5" customHeight="1" x14ac:dyDescent="0.15">
      <c r="B37" s="21" t="s">
        <v>36</v>
      </c>
      <c r="C37" s="42" t="s">
        <v>266</v>
      </c>
      <c r="D37" s="109" t="s">
        <v>321</v>
      </c>
      <c r="E37" s="146" t="s">
        <v>243</v>
      </c>
      <c r="F37" s="146" t="s">
        <v>3</v>
      </c>
      <c r="G37" s="31" t="s">
        <v>249</v>
      </c>
    </row>
    <row r="38" spans="2:7" s="2" customFormat="1" ht="31.5" customHeight="1" x14ac:dyDescent="0.15">
      <c r="B38" s="21" t="s">
        <v>37</v>
      </c>
      <c r="C38" s="40" t="s">
        <v>267</v>
      </c>
      <c r="D38" s="110" t="s">
        <v>323</v>
      </c>
      <c r="E38" s="146" t="s">
        <v>243</v>
      </c>
      <c r="F38" s="146" t="s">
        <v>3</v>
      </c>
      <c r="G38" s="31" t="s">
        <v>249</v>
      </c>
    </row>
    <row r="39" spans="2:7" s="2" customFormat="1" ht="31.5" customHeight="1" x14ac:dyDescent="0.15">
      <c r="B39" s="21" t="s">
        <v>38</v>
      </c>
      <c r="C39" s="102" t="s">
        <v>91</v>
      </c>
      <c r="D39" s="115" t="s">
        <v>322</v>
      </c>
      <c r="E39" s="146" t="s">
        <v>243</v>
      </c>
      <c r="F39" s="146" t="s">
        <v>3</v>
      </c>
      <c r="G39" s="31" t="s">
        <v>249</v>
      </c>
    </row>
    <row r="40" spans="2:7" s="2" customFormat="1" ht="31.5" customHeight="1" x14ac:dyDescent="0.15">
      <c r="B40" s="21" t="s">
        <v>39</v>
      </c>
      <c r="C40" s="43" t="s">
        <v>268</v>
      </c>
      <c r="D40" s="115" t="s">
        <v>324</v>
      </c>
      <c r="E40" s="146" t="s">
        <v>243</v>
      </c>
      <c r="F40" s="146" t="s">
        <v>3</v>
      </c>
      <c r="G40" s="31" t="s">
        <v>249</v>
      </c>
    </row>
    <row r="41" spans="2:7" s="2" customFormat="1" ht="31.5" customHeight="1" x14ac:dyDescent="0.15">
      <c r="B41" s="21" t="s">
        <v>40</v>
      </c>
      <c r="C41" s="40" t="s">
        <v>269</v>
      </c>
      <c r="D41" s="115" t="s">
        <v>324</v>
      </c>
      <c r="E41" s="146" t="s">
        <v>243</v>
      </c>
      <c r="F41" s="146" t="s">
        <v>3</v>
      </c>
      <c r="G41" s="31" t="s">
        <v>249</v>
      </c>
    </row>
    <row r="42" spans="2:7" s="2" customFormat="1" ht="31.5" customHeight="1" x14ac:dyDescent="0.15">
      <c r="B42" s="21" t="s">
        <v>41</v>
      </c>
      <c r="C42" s="102" t="s">
        <v>92</v>
      </c>
      <c r="D42" s="115" t="s">
        <v>324</v>
      </c>
      <c r="E42" s="146" t="s">
        <v>243</v>
      </c>
      <c r="F42" s="146" t="s">
        <v>3</v>
      </c>
      <c r="G42" s="31" t="s">
        <v>249</v>
      </c>
    </row>
    <row r="43" spans="2:7" s="2" customFormat="1" ht="31.5" customHeight="1" x14ac:dyDescent="0.15">
      <c r="B43" s="21" t="s">
        <v>42</v>
      </c>
      <c r="C43" s="43" t="s">
        <v>270</v>
      </c>
      <c r="D43" s="115" t="s">
        <v>325</v>
      </c>
      <c r="E43" s="146" t="s">
        <v>243</v>
      </c>
      <c r="F43" s="146" t="s">
        <v>3</v>
      </c>
      <c r="G43" s="31" t="s">
        <v>249</v>
      </c>
    </row>
    <row r="44" spans="2:7" s="2" customFormat="1" ht="31.5" customHeight="1" x14ac:dyDescent="0.15">
      <c r="B44" s="21" t="s">
        <v>43</v>
      </c>
      <c r="C44" s="40" t="s">
        <v>271</v>
      </c>
      <c r="D44" s="115" t="s">
        <v>325</v>
      </c>
      <c r="E44" s="146" t="s">
        <v>243</v>
      </c>
      <c r="F44" s="146" t="s">
        <v>3</v>
      </c>
      <c r="G44" s="31" t="s">
        <v>249</v>
      </c>
    </row>
    <row r="45" spans="2:7" s="2" customFormat="1" ht="31.5" customHeight="1" x14ac:dyDescent="0.15">
      <c r="B45" s="21" t="s">
        <v>44</v>
      </c>
      <c r="C45" s="102" t="s">
        <v>272</v>
      </c>
      <c r="D45" s="115" t="s">
        <v>327</v>
      </c>
      <c r="E45" s="146" t="s">
        <v>243</v>
      </c>
      <c r="F45" s="146" t="s">
        <v>3</v>
      </c>
      <c r="G45" s="31" t="s">
        <v>249</v>
      </c>
    </row>
    <row r="46" spans="2:7" s="2" customFormat="1" ht="31.5" customHeight="1" x14ac:dyDescent="0.15">
      <c r="B46" s="21" t="s">
        <v>45</v>
      </c>
      <c r="C46" s="43" t="s">
        <v>273</v>
      </c>
      <c r="D46" s="112" t="s">
        <v>326</v>
      </c>
      <c r="E46" s="146" t="s">
        <v>243</v>
      </c>
      <c r="F46" s="146" t="s">
        <v>3</v>
      </c>
      <c r="G46" s="31" t="s">
        <v>249</v>
      </c>
    </row>
    <row r="47" spans="2:7" s="2" customFormat="1" ht="31.5" customHeight="1" x14ac:dyDescent="0.15">
      <c r="B47" s="21" t="s">
        <v>46</v>
      </c>
      <c r="C47" s="42" t="s">
        <v>274</v>
      </c>
      <c r="D47" s="109" t="s">
        <v>326</v>
      </c>
      <c r="E47" s="146" t="s">
        <v>243</v>
      </c>
      <c r="F47" s="146" t="s">
        <v>3</v>
      </c>
      <c r="G47" s="31" t="s">
        <v>249</v>
      </c>
    </row>
    <row r="48" spans="2:7" s="2" customFormat="1" ht="31.5" customHeight="1" x14ac:dyDescent="0.15">
      <c r="B48" s="21" t="s">
        <v>47</v>
      </c>
      <c r="C48" s="42" t="s">
        <v>275</v>
      </c>
      <c r="D48" s="109" t="s">
        <v>328</v>
      </c>
      <c r="E48" s="146" t="s">
        <v>243</v>
      </c>
      <c r="F48" s="146" t="s">
        <v>3</v>
      </c>
      <c r="G48" s="31" t="s">
        <v>249</v>
      </c>
    </row>
    <row r="49" spans="2:7" s="2" customFormat="1" ht="31.5" customHeight="1" x14ac:dyDescent="0.15">
      <c r="B49" s="21" t="s">
        <v>48</v>
      </c>
      <c r="C49" s="42" t="s">
        <v>276</v>
      </c>
      <c r="D49" s="109" t="s">
        <v>295</v>
      </c>
      <c r="E49" s="146" t="s">
        <v>240</v>
      </c>
      <c r="F49" s="146" t="s">
        <v>3</v>
      </c>
      <c r="G49" s="31" t="s">
        <v>249</v>
      </c>
    </row>
    <row r="50" spans="2:7" s="2" customFormat="1" ht="31.5" customHeight="1" x14ac:dyDescent="0.15">
      <c r="B50" s="21" t="s">
        <v>49</v>
      </c>
      <c r="C50" s="42" t="s">
        <v>277</v>
      </c>
      <c r="D50" s="109" t="s">
        <v>330</v>
      </c>
      <c r="E50" s="146" t="s">
        <v>243</v>
      </c>
      <c r="F50" s="146" t="s">
        <v>3</v>
      </c>
      <c r="G50" s="31" t="s">
        <v>249</v>
      </c>
    </row>
    <row r="51" spans="2:7" s="2" customFormat="1" ht="31.5" customHeight="1" x14ac:dyDescent="0.15">
      <c r="B51" s="21" t="s">
        <v>50</v>
      </c>
      <c r="C51" s="42" t="s">
        <v>278</v>
      </c>
      <c r="D51" s="109" t="s">
        <v>329</v>
      </c>
      <c r="E51" s="146" t="s">
        <v>243</v>
      </c>
      <c r="F51" s="146" t="s">
        <v>3</v>
      </c>
      <c r="G51" s="31" t="s">
        <v>249</v>
      </c>
    </row>
    <row r="52" spans="2:7" s="2" customFormat="1" ht="31.5" customHeight="1" x14ac:dyDescent="0.15">
      <c r="B52" s="21" t="s">
        <v>51</v>
      </c>
      <c r="C52" s="42" t="s">
        <v>279</v>
      </c>
      <c r="D52" s="109" t="s">
        <v>329</v>
      </c>
      <c r="E52" s="146" t="s">
        <v>243</v>
      </c>
      <c r="F52" s="146" t="s">
        <v>3</v>
      </c>
      <c r="G52" s="31" t="s">
        <v>249</v>
      </c>
    </row>
    <row r="53" spans="2:7" s="2" customFormat="1" ht="31.5" customHeight="1" x14ac:dyDescent="0.15">
      <c r="B53" s="21" t="s">
        <v>52</v>
      </c>
      <c r="C53" s="40" t="s">
        <v>280</v>
      </c>
      <c r="D53" s="109" t="s">
        <v>331</v>
      </c>
      <c r="E53" s="146" t="s">
        <v>243</v>
      </c>
      <c r="F53" s="146" t="s">
        <v>3</v>
      </c>
      <c r="G53" s="31" t="s">
        <v>249</v>
      </c>
    </row>
    <row r="54" spans="2:7" s="2" customFormat="1" ht="31.5" customHeight="1" x14ac:dyDescent="0.15">
      <c r="B54" s="21" t="s">
        <v>83</v>
      </c>
      <c r="C54" s="40" t="s">
        <v>281</v>
      </c>
      <c r="D54" s="110" t="s">
        <v>332</v>
      </c>
      <c r="E54" s="146" t="s">
        <v>243</v>
      </c>
      <c r="F54" s="146" t="s">
        <v>3</v>
      </c>
      <c r="G54" s="31" t="s">
        <v>249</v>
      </c>
    </row>
    <row r="55" spans="2:7" s="2" customFormat="1" ht="31.5" customHeight="1" x14ac:dyDescent="0.15">
      <c r="B55" s="21" t="s">
        <v>84</v>
      </c>
      <c r="C55" s="40" t="s">
        <v>282</v>
      </c>
      <c r="D55" s="110" t="s">
        <v>334</v>
      </c>
      <c r="E55" s="146" t="s">
        <v>243</v>
      </c>
      <c r="F55" s="146" t="s">
        <v>3</v>
      </c>
      <c r="G55" s="31" t="s">
        <v>249</v>
      </c>
    </row>
    <row r="56" spans="2:7" s="2" customFormat="1" ht="31.5" customHeight="1" x14ac:dyDescent="0.15">
      <c r="B56" s="137" t="s">
        <v>85</v>
      </c>
      <c r="C56" s="44" t="s">
        <v>283</v>
      </c>
      <c r="D56" s="113" t="s">
        <v>333</v>
      </c>
      <c r="E56" s="147" t="s">
        <v>243</v>
      </c>
      <c r="F56" s="147" t="s">
        <v>3</v>
      </c>
      <c r="G56" s="32" t="s">
        <v>249</v>
      </c>
    </row>
    <row r="57" spans="2:7" s="2" customFormat="1" ht="31.5" customHeight="1" x14ac:dyDescent="0.15">
      <c r="B57" s="28" t="s">
        <v>86</v>
      </c>
      <c r="C57" s="135" t="s">
        <v>93</v>
      </c>
      <c r="D57" s="136" t="s">
        <v>333</v>
      </c>
      <c r="E57" s="148" t="s">
        <v>235</v>
      </c>
      <c r="F57" s="148" t="s">
        <v>5</v>
      </c>
      <c r="G57" s="85" t="s">
        <v>255</v>
      </c>
    </row>
    <row r="58" spans="2:7" s="2" customFormat="1" ht="31.5" customHeight="1" x14ac:dyDescent="0.15">
      <c r="B58" s="21" t="s">
        <v>87</v>
      </c>
      <c r="C58" s="40" t="s">
        <v>284</v>
      </c>
      <c r="D58" s="110" t="s">
        <v>335</v>
      </c>
      <c r="E58" s="146" t="s">
        <v>243</v>
      </c>
      <c r="F58" s="146" t="s">
        <v>3</v>
      </c>
      <c r="G58" s="31" t="s">
        <v>394</v>
      </c>
    </row>
    <row r="59" spans="2:7" s="2" customFormat="1" ht="31.5" customHeight="1" thickBot="1" x14ac:dyDescent="0.2">
      <c r="B59" s="27" t="s">
        <v>88</v>
      </c>
      <c r="C59" s="40" t="s">
        <v>285</v>
      </c>
      <c r="D59" s="110" t="s">
        <v>296</v>
      </c>
      <c r="E59" s="141" t="s">
        <v>236</v>
      </c>
      <c r="F59" s="141" t="s">
        <v>4</v>
      </c>
      <c r="G59" s="93" t="s">
        <v>254</v>
      </c>
    </row>
    <row r="60" spans="2:7" s="2" customFormat="1" ht="88.5" customHeight="1" thickTop="1" thickBot="1" x14ac:dyDescent="0.2">
      <c r="B60" s="99" t="s">
        <v>393</v>
      </c>
      <c r="C60" s="161" t="s">
        <v>286</v>
      </c>
      <c r="D60" s="162" t="s">
        <v>296</v>
      </c>
      <c r="E60" s="155" t="s">
        <v>256</v>
      </c>
      <c r="F60" s="155" t="s">
        <v>3</v>
      </c>
      <c r="G60" s="91" t="s">
        <v>396</v>
      </c>
    </row>
    <row r="61" spans="2:7" s="2" customFormat="1" ht="31.5" customHeight="1" thickTop="1" x14ac:dyDescent="0.15">
      <c r="B61" s="28" t="s">
        <v>89</v>
      </c>
      <c r="C61" s="43" t="s">
        <v>94</v>
      </c>
      <c r="D61" s="112" t="s">
        <v>337</v>
      </c>
      <c r="E61" s="145" t="s">
        <v>247</v>
      </c>
      <c r="F61" s="145" t="s">
        <v>4</v>
      </c>
      <c r="G61" s="46" t="s">
        <v>254</v>
      </c>
    </row>
    <row r="62" spans="2:7" s="2" customFormat="1" ht="31.5" customHeight="1" x14ac:dyDescent="0.15">
      <c r="B62" s="21" t="s">
        <v>90</v>
      </c>
      <c r="C62" s="42" t="s">
        <v>95</v>
      </c>
      <c r="D62" s="109" t="s">
        <v>336</v>
      </c>
      <c r="E62" s="146" t="s">
        <v>243</v>
      </c>
      <c r="F62" s="146" t="s">
        <v>3</v>
      </c>
      <c r="G62" s="31" t="s">
        <v>249</v>
      </c>
    </row>
    <row r="63" spans="2:7" s="2" customFormat="1" ht="31.5" customHeight="1" x14ac:dyDescent="0.15">
      <c r="B63" s="20" t="s">
        <v>121</v>
      </c>
      <c r="C63" s="40" t="s">
        <v>287</v>
      </c>
      <c r="D63" s="110" t="s">
        <v>339</v>
      </c>
      <c r="E63" s="146" t="s">
        <v>243</v>
      </c>
      <c r="F63" s="146" t="s">
        <v>3</v>
      </c>
      <c r="G63" s="31" t="s">
        <v>249</v>
      </c>
    </row>
    <row r="64" spans="2:7" s="2" customFormat="1" ht="31.5" customHeight="1" x14ac:dyDescent="0.15">
      <c r="B64" s="21" t="s">
        <v>122</v>
      </c>
      <c r="C64" s="40" t="s">
        <v>288</v>
      </c>
      <c r="D64" s="110" t="s">
        <v>338</v>
      </c>
      <c r="E64" s="146" t="s">
        <v>243</v>
      </c>
      <c r="F64" s="146" t="s">
        <v>3</v>
      </c>
      <c r="G64" s="31" t="s">
        <v>249</v>
      </c>
    </row>
    <row r="65" spans="2:7" s="2" customFormat="1" ht="31.5" customHeight="1" x14ac:dyDescent="0.15">
      <c r="B65" s="15" t="s">
        <v>123</v>
      </c>
      <c r="C65" s="42" t="s">
        <v>289</v>
      </c>
      <c r="D65" s="110" t="s">
        <v>340</v>
      </c>
      <c r="E65" s="146" t="s">
        <v>243</v>
      </c>
      <c r="F65" s="146" t="s">
        <v>3</v>
      </c>
      <c r="G65" s="31" t="s">
        <v>249</v>
      </c>
    </row>
    <row r="66" spans="2:7" s="2" customFormat="1" ht="31.5" customHeight="1" x14ac:dyDescent="0.15">
      <c r="B66" s="22" t="s">
        <v>124</v>
      </c>
      <c r="C66" s="44" t="s">
        <v>290</v>
      </c>
      <c r="D66" s="113" t="s">
        <v>341</v>
      </c>
      <c r="E66" s="144" t="s">
        <v>244</v>
      </c>
      <c r="F66" s="144" t="s">
        <v>3</v>
      </c>
      <c r="G66" s="32" t="s">
        <v>249</v>
      </c>
    </row>
    <row r="67" spans="2:7" ht="21" customHeight="1" x14ac:dyDescent="0.15">
      <c r="B67" s="175" t="s">
        <v>372</v>
      </c>
      <c r="C67" s="176"/>
      <c r="D67" s="176"/>
      <c r="E67" s="176"/>
      <c r="F67" s="176"/>
      <c r="G67" s="177"/>
    </row>
    <row r="68" spans="2:7" ht="31.5" customHeight="1" x14ac:dyDescent="0.15">
      <c r="B68" s="15" t="s">
        <v>125</v>
      </c>
      <c r="C68" s="43" t="s">
        <v>127</v>
      </c>
      <c r="D68" s="114" t="s">
        <v>343</v>
      </c>
      <c r="E68" s="143" t="s">
        <v>244</v>
      </c>
      <c r="F68" s="143" t="s">
        <v>3</v>
      </c>
      <c r="G68" s="16" t="s">
        <v>249</v>
      </c>
    </row>
    <row r="69" spans="2:7" ht="31.5" customHeight="1" x14ac:dyDescent="0.15">
      <c r="B69" s="17" t="s">
        <v>126</v>
      </c>
      <c r="C69" s="42" t="s">
        <v>128</v>
      </c>
      <c r="D69" s="116" t="s">
        <v>297</v>
      </c>
      <c r="E69" s="140" t="s">
        <v>244</v>
      </c>
      <c r="F69" s="140" t="s">
        <v>3</v>
      </c>
      <c r="G69" s="18" t="s">
        <v>249</v>
      </c>
    </row>
    <row r="70" spans="2:7" ht="31.5" customHeight="1" x14ac:dyDescent="0.15">
      <c r="B70" s="17" t="s">
        <v>96</v>
      </c>
      <c r="C70" s="42" t="s">
        <v>129</v>
      </c>
      <c r="D70" s="116" t="s">
        <v>297</v>
      </c>
      <c r="E70" s="140" t="s">
        <v>245</v>
      </c>
      <c r="F70" s="140" t="s">
        <v>3</v>
      </c>
      <c r="G70" s="18" t="s">
        <v>249</v>
      </c>
    </row>
    <row r="71" spans="2:7" ht="31.5" customHeight="1" x14ac:dyDescent="0.15">
      <c r="B71" s="17" t="s">
        <v>97</v>
      </c>
      <c r="C71" s="42" t="s">
        <v>130</v>
      </c>
      <c r="D71" s="116" t="s">
        <v>345</v>
      </c>
      <c r="E71" s="140" t="s">
        <v>237</v>
      </c>
      <c r="F71" s="140" t="s">
        <v>4</v>
      </c>
      <c r="G71" s="18" t="s">
        <v>254</v>
      </c>
    </row>
    <row r="72" spans="2:7" ht="31.5" customHeight="1" x14ac:dyDescent="0.15">
      <c r="B72" s="17" t="s">
        <v>98</v>
      </c>
      <c r="C72" s="42" t="s">
        <v>131</v>
      </c>
      <c r="D72" s="116" t="s">
        <v>344</v>
      </c>
      <c r="E72" s="140" t="s">
        <v>240</v>
      </c>
      <c r="F72" s="140" t="s">
        <v>3</v>
      </c>
      <c r="G72" s="18" t="s">
        <v>249</v>
      </c>
    </row>
    <row r="73" spans="2:7" ht="31.5" customHeight="1" x14ac:dyDescent="0.15">
      <c r="B73" s="17" t="s">
        <v>99</v>
      </c>
      <c r="C73" s="42" t="s">
        <v>132</v>
      </c>
      <c r="D73" s="116" t="s">
        <v>344</v>
      </c>
      <c r="E73" s="140" t="s">
        <v>240</v>
      </c>
      <c r="F73" s="140" t="s">
        <v>3</v>
      </c>
      <c r="G73" s="18" t="s">
        <v>249</v>
      </c>
    </row>
    <row r="74" spans="2:7" ht="31.5" customHeight="1" x14ac:dyDescent="0.15">
      <c r="B74" s="17" t="s">
        <v>100</v>
      </c>
      <c r="C74" s="42" t="s">
        <v>61</v>
      </c>
      <c r="D74" s="116" t="s">
        <v>344</v>
      </c>
      <c r="E74" s="140" t="s">
        <v>240</v>
      </c>
      <c r="F74" s="140" t="s">
        <v>3</v>
      </c>
      <c r="G74" s="18" t="s">
        <v>250</v>
      </c>
    </row>
    <row r="75" spans="2:7" ht="31.5" customHeight="1" x14ac:dyDescent="0.15">
      <c r="B75" s="17" t="s">
        <v>101</v>
      </c>
      <c r="C75" s="42" t="s">
        <v>62</v>
      </c>
      <c r="D75" s="116" t="s">
        <v>344</v>
      </c>
      <c r="E75" s="140" t="s">
        <v>240</v>
      </c>
      <c r="F75" s="140" t="s">
        <v>3</v>
      </c>
      <c r="G75" s="18" t="s">
        <v>249</v>
      </c>
    </row>
    <row r="76" spans="2:7" ht="31.5" customHeight="1" x14ac:dyDescent="0.15">
      <c r="B76" s="17" t="s">
        <v>102</v>
      </c>
      <c r="C76" s="42" t="s">
        <v>64</v>
      </c>
      <c r="D76" s="116" t="s">
        <v>347</v>
      </c>
      <c r="E76" s="140" t="s">
        <v>240</v>
      </c>
      <c r="F76" s="140" t="s">
        <v>3</v>
      </c>
      <c r="G76" s="18" t="s">
        <v>249</v>
      </c>
    </row>
    <row r="77" spans="2:7" ht="31.5" customHeight="1" x14ac:dyDescent="0.15">
      <c r="B77" s="17" t="s">
        <v>103</v>
      </c>
      <c r="C77" s="42" t="s">
        <v>133</v>
      </c>
      <c r="D77" s="116" t="s">
        <v>346</v>
      </c>
      <c r="E77" s="140" t="s">
        <v>240</v>
      </c>
      <c r="F77" s="140" t="s">
        <v>3</v>
      </c>
      <c r="G77" s="18" t="s">
        <v>249</v>
      </c>
    </row>
    <row r="78" spans="2:7" ht="31.5" customHeight="1" x14ac:dyDescent="0.15">
      <c r="B78" s="17" t="s">
        <v>104</v>
      </c>
      <c r="C78" s="42" t="s">
        <v>134</v>
      </c>
      <c r="D78" s="116" t="s">
        <v>346</v>
      </c>
      <c r="E78" s="140" t="s">
        <v>240</v>
      </c>
      <c r="F78" s="140" t="s">
        <v>3</v>
      </c>
      <c r="G78" s="18" t="s">
        <v>249</v>
      </c>
    </row>
    <row r="79" spans="2:7" ht="31.5" customHeight="1" x14ac:dyDescent="0.15">
      <c r="B79" s="17" t="s">
        <v>105</v>
      </c>
      <c r="C79" s="42" t="s">
        <v>69</v>
      </c>
      <c r="D79" s="116" t="s">
        <v>347</v>
      </c>
      <c r="E79" s="140" t="s">
        <v>234</v>
      </c>
      <c r="F79" s="140" t="s">
        <v>4</v>
      </c>
      <c r="G79" s="18" t="s">
        <v>254</v>
      </c>
    </row>
    <row r="80" spans="2:7" ht="31.5" customHeight="1" x14ac:dyDescent="0.15">
      <c r="B80" s="17" t="s">
        <v>106</v>
      </c>
      <c r="C80" s="42" t="s">
        <v>135</v>
      </c>
      <c r="D80" s="116" t="s">
        <v>349</v>
      </c>
      <c r="E80" s="140" t="s">
        <v>241</v>
      </c>
      <c r="F80" s="140" t="s">
        <v>3</v>
      </c>
      <c r="G80" s="18" t="s">
        <v>249</v>
      </c>
    </row>
    <row r="81" spans="2:7" ht="31.5" customHeight="1" x14ac:dyDescent="0.15">
      <c r="B81" s="17" t="s">
        <v>107</v>
      </c>
      <c r="C81" s="42" t="s">
        <v>71</v>
      </c>
      <c r="D81" s="116" t="s">
        <v>348</v>
      </c>
      <c r="E81" s="140" t="s">
        <v>246</v>
      </c>
      <c r="F81" s="140" t="s">
        <v>3</v>
      </c>
      <c r="G81" s="18" t="s">
        <v>249</v>
      </c>
    </row>
    <row r="82" spans="2:7" ht="31.5" customHeight="1" x14ac:dyDescent="0.15">
      <c r="B82" s="17" t="s">
        <v>108</v>
      </c>
      <c r="C82" s="42" t="s">
        <v>75</v>
      </c>
      <c r="D82" s="116" t="s">
        <v>348</v>
      </c>
      <c r="E82" s="140" t="s">
        <v>238</v>
      </c>
      <c r="F82" s="140" t="s">
        <v>4</v>
      </c>
      <c r="G82" s="18" t="s">
        <v>254</v>
      </c>
    </row>
    <row r="83" spans="2:7" ht="31.5" customHeight="1" x14ac:dyDescent="0.15">
      <c r="B83" s="17" t="s">
        <v>109</v>
      </c>
      <c r="C83" s="42" t="s">
        <v>136</v>
      </c>
      <c r="D83" s="116" t="s">
        <v>348</v>
      </c>
      <c r="E83" s="140" t="s">
        <v>239</v>
      </c>
      <c r="F83" s="140" t="s">
        <v>3</v>
      </c>
      <c r="G83" s="18" t="s">
        <v>249</v>
      </c>
    </row>
    <row r="84" spans="2:7" ht="31.5" customHeight="1" x14ac:dyDescent="0.15">
      <c r="B84" s="22" t="s">
        <v>110</v>
      </c>
      <c r="C84" s="44" t="s">
        <v>137</v>
      </c>
      <c r="D84" s="117" t="s">
        <v>349</v>
      </c>
      <c r="E84" s="144" t="s">
        <v>240</v>
      </c>
      <c r="F84" s="144" t="s">
        <v>3</v>
      </c>
      <c r="G84" s="45" t="s">
        <v>249</v>
      </c>
    </row>
    <row r="85" spans="2:7" ht="21" customHeight="1" thickBot="1" x14ac:dyDescent="0.2">
      <c r="B85" s="178" t="s">
        <v>373</v>
      </c>
      <c r="C85" s="179"/>
      <c r="D85" s="179"/>
      <c r="E85" s="179"/>
      <c r="F85" s="179"/>
      <c r="G85" s="180"/>
    </row>
    <row r="86" spans="2:7" ht="99" customHeight="1" thickTop="1" thickBot="1" x14ac:dyDescent="0.2">
      <c r="B86" s="86" t="s">
        <v>138</v>
      </c>
      <c r="C86" s="101" t="s">
        <v>139</v>
      </c>
      <c r="D86" s="111" t="s">
        <v>351</v>
      </c>
      <c r="E86" s="142" t="s">
        <v>216</v>
      </c>
      <c r="F86" s="142" t="s">
        <v>3</v>
      </c>
      <c r="G86" s="91" t="s">
        <v>395</v>
      </c>
    </row>
    <row r="87" spans="2:7" ht="31.5" customHeight="1" thickTop="1" x14ac:dyDescent="0.15">
      <c r="B87" s="15" t="s">
        <v>111</v>
      </c>
      <c r="C87" s="43" t="s">
        <v>140</v>
      </c>
      <c r="D87" s="114" t="s">
        <v>350</v>
      </c>
      <c r="E87" s="143" t="s">
        <v>217</v>
      </c>
      <c r="F87" s="143" t="s">
        <v>3</v>
      </c>
      <c r="G87" s="46" t="s">
        <v>249</v>
      </c>
    </row>
    <row r="88" spans="2:7" ht="31.5" customHeight="1" x14ac:dyDescent="0.15">
      <c r="B88" s="15" t="s">
        <v>112</v>
      </c>
      <c r="C88" s="42" t="s">
        <v>141</v>
      </c>
      <c r="D88" s="109" t="s">
        <v>350</v>
      </c>
      <c r="E88" s="140" t="s">
        <v>218</v>
      </c>
      <c r="F88" s="140" t="s">
        <v>4</v>
      </c>
      <c r="G88" s="18" t="s">
        <v>254</v>
      </c>
    </row>
    <row r="89" spans="2:7" ht="31.5" customHeight="1" x14ac:dyDescent="0.15">
      <c r="B89" s="15" t="s">
        <v>113</v>
      </c>
      <c r="C89" s="42" t="s">
        <v>142</v>
      </c>
      <c r="D89" s="109" t="s">
        <v>352</v>
      </c>
      <c r="E89" s="140" t="s">
        <v>219</v>
      </c>
      <c r="F89" s="140" t="s">
        <v>3</v>
      </c>
      <c r="G89" s="18" t="s">
        <v>249</v>
      </c>
    </row>
    <row r="90" spans="2:7" ht="31.5" customHeight="1" x14ac:dyDescent="0.15">
      <c r="B90" s="15" t="s">
        <v>114</v>
      </c>
      <c r="C90" s="42" t="s">
        <v>143</v>
      </c>
      <c r="D90" s="109" t="s">
        <v>352</v>
      </c>
      <c r="E90" s="140" t="s">
        <v>220</v>
      </c>
      <c r="F90" s="140" t="s">
        <v>5</v>
      </c>
      <c r="G90" s="31" t="s">
        <v>255</v>
      </c>
    </row>
    <row r="91" spans="2:7" ht="31.5" customHeight="1" x14ac:dyDescent="0.15">
      <c r="B91" s="15" t="s">
        <v>115</v>
      </c>
      <c r="C91" s="42" t="s">
        <v>144</v>
      </c>
      <c r="D91" s="109" t="s">
        <v>352</v>
      </c>
      <c r="E91" s="140" t="s">
        <v>221</v>
      </c>
      <c r="F91" s="140" t="s">
        <v>3</v>
      </c>
      <c r="G91" s="18" t="s">
        <v>249</v>
      </c>
    </row>
    <row r="92" spans="2:7" ht="31.5" customHeight="1" x14ac:dyDescent="0.15">
      <c r="B92" s="15" t="s">
        <v>116</v>
      </c>
      <c r="C92" s="42" t="s">
        <v>145</v>
      </c>
      <c r="D92" s="109" t="s">
        <v>352</v>
      </c>
      <c r="E92" s="140" t="s">
        <v>222</v>
      </c>
      <c r="F92" s="140" t="s">
        <v>3</v>
      </c>
      <c r="G92" s="18" t="s">
        <v>249</v>
      </c>
    </row>
    <row r="93" spans="2:7" ht="31.5" customHeight="1" x14ac:dyDescent="0.15">
      <c r="B93" s="15" t="s">
        <v>117</v>
      </c>
      <c r="C93" s="42" t="s">
        <v>146</v>
      </c>
      <c r="D93" s="109" t="s">
        <v>354</v>
      </c>
      <c r="E93" s="140" t="s">
        <v>219</v>
      </c>
      <c r="F93" s="140" t="s">
        <v>3</v>
      </c>
      <c r="G93" s="18" t="s">
        <v>249</v>
      </c>
    </row>
    <row r="94" spans="2:7" ht="31.5" customHeight="1" x14ac:dyDescent="0.15">
      <c r="B94" s="15" t="s">
        <v>118</v>
      </c>
      <c r="C94" s="42" t="s">
        <v>147</v>
      </c>
      <c r="D94" s="109" t="s">
        <v>353</v>
      </c>
      <c r="E94" s="140" t="s">
        <v>219</v>
      </c>
      <c r="F94" s="140" t="s">
        <v>3</v>
      </c>
      <c r="G94" s="18" t="s">
        <v>249</v>
      </c>
    </row>
    <row r="95" spans="2:7" ht="31.5" customHeight="1" x14ac:dyDescent="0.15">
      <c r="B95" s="22" t="s">
        <v>119</v>
      </c>
      <c r="C95" s="44" t="s">
        <v>148</v>
      </c>
      <c r="D95" s="113" t="s">
        <v>353</v>
      </c>
      <c r="E95" s="144" t="s">
        <v>223</v>
      </c>
      <c r="F95" s="144" t="s">
        <v>3</v>
      </c>
      <c r="G95" s="45" t="s">
        <v>249</v>
      </c>
    </row>
    <row r="96" spans="2:7" ht="21" customHeight="1" x14ac:dyDescent="0.15">
      <c r="B96" s="181" t="s">
        <v>374</v>
      </c>
      <c r="C96" s="181"/>
      <c r="D96" s="181"/>
      <c r="E96" s="181"/>
      <c r="F96" s="181"/>
      <c r="G96" s="181"/>
    </row>
    <row r="97" spans="2:7" ht="31.5" customHeight="1" x14ac:dyDescent="0.15">
      <c r="B97" s="24">
        <v>89</v>
      </c>
      <c r="C97" s="103" t="s">
        <v>149</v>
      </c>
      <c r="D97" s="118" t="s">
        <v>356</v>
      </c>
      <c r="E97" s="154" t="s">
        <v>216</v>
      </c>
      <c r="F97" s="154" t="s">
        <v>4</v>
      </c>
      <c r="G97" s="18" t="s">
        <v>254</v>
      </c>
    </row>
    <row r="98" spans="2:7" ht="31.5" customHeight="1" thickBot="1" x14ac:dyDescent="0.2">
      <c r="B98" s="88">
        <v>90</v>
      </c>
      <c r="C98" s="94" t="s">
        <v>150</v>
      </c>
      <c r="D98" s="119" t="s">
        <v>355</v>
      </c>
      <c r="E98" s="148" t="s">
        <v>219</v>
      </c>
      <c r="F98" s="148" t="s">
        <v>3</v>
      </c>
      <c r="G98" s="89" t="s">
        <v>249</v>
      </c>
    </row>
    <row r="99" spans="2:7" ht="95.25" customHeight="1" thickTop="1" thickBot="1" x14ac:dyDescent="0.2">
      <c r="B99" s="90">
        <v>91</v>
      </c>
      <c r="C99" s="96" t="s">
        <v>151</v>
      </c>
      <c r="D99" s="120" t="s">
        <v>355</v>
      </c>
      <c r="E99" s="155" t="s">
        <v>221</v>
      </c>
      <c r="F99" s="155" t="s">
        <v>4</v>
      </c>
      <c r="G99" s="91" t="s">
        <v>380</v>
      </c>
    </row>
    <row r="100" spans="2:7" ht="21" customHeight="1" thickTop="1" x14ac:dyDescent="0.15">
      <c r="B100" s="182" t="s">
        <v>376</v>
      </c>
      <c r="C100" s="183"/>
      <c r="D100" s="183"/>
      <c r="E100" s="183"/>
      <c r="F100" s="183"/>
      <c r="G100" s="184"/>
    </row>
    <row r="101" spans="2:7" ht="31.5" customHeight="1" x14ac:dyDescent="0.15">
      <c r="B101" s="30" t="s">
        <v>0</v>
      </c>
      <c r="C101" s="104" t="s">
        <v>152</v>
      </c>
      <c r="D101" s="121" t="s">
        <v>358</v>
      </c>
      <c r="E101" s="149" t="s">
        <v>219</v>
      </c>
      <c r="F101" s="149" t="s">
        <v>3</v>
      </c>
      <c r="G101" s="16" t="s">
        <v>249</v>
      </c>
    </row>
    <row r="102" spans="2:7" ht="31.5" customHeight="1" x14ac:dyDescent="0.15">
      <c r="B102" s="26" t="s">
        <v>1</v>
      </c>
      <c r="C102" s="105" t="s">
        <v>153</v>
      </c>
      <c r="D102" s="122" t="s">
        <v>357</v>
      </c>
      <c r="E102" s="150" t="s">
        <v>224</v>
      </c>
      <c r="F102" s="150" t="s">
        <v>3</v>
      </c>
      <c r="G102" s="18" t="s">
        <v>249</v>
      </c>
    </row>
    <row r="103" spans="2:7" ht="31.5" customHeight="1" x14ac:dyDescent="0.15">
      <c r="B103" s="26" t="s">
        <v>160</v>
      </c>
      <c r="C103" s="37" t="s">
        <v>154</v>
      </c>
      <c r="D103" s="123" t="s">
        <v>357</v>
      </c>
      <c r="E103" s="151" t="s">
        <v>219</v>
      </c>
      <c r="F103" s="151" t="s">
        <v>3</v>
      </c>
      <c r="G103" s="18" t="s">
        <v>249</v>
      </c>
    </row>
    <row r="104" spans="2:7" ht="31.5" customHeight="1" x14ac:dyDescent="0.15">
      <c r="B104" s="26" t="s">
        <v>161</v>
      </c>
      <c r="C104" s="39" t="s">
        <v>155</v>
      </c>
      <c r="D104" s="124" t="s">
        <v>360</v>
      </c>
      <c r="E104" s="152" t="s">
        <v>225</v>
      </c>
      <c r="F104" s="152" t="s">
        <v>3</v>
      </c>
      <c r="G104" s="18" t="s">
        <v>249</v>
      </c>
    </row>
    <row r="105" spans="2:7" ht="31.5" customHeight="1" x14ac:dyDescent="0.15">
      <c r="B105" s="26" t="s">
        <v>162</v>
      </c>
      <c r="C105" s="105" t="s">
        <v>156</v>
      </c>
      <c r="D105" s="122" t="s">
        <v>359</v>
      </c>
      <c r="E105" s="150" t="s">
        <v>219</v>
      </c>
      <c r="F105" s="150" t="s">
        <v>3</v>
      </c>
      <c r="G105" s="18" t="s">
        <v>249</v>
      </c>
    </row>
    <row r="106" spans="2:7" ht="31.5" customHeight="1" x14ac:dyDescent="0.15">
      <c r="B106" s="26" t="s">
        <v>163</v>
      </c>
      <c r="C106" s="37" t="s">
        <v>157</v>
      </c>
      <c r="D106" s="123" t="s">
        <v>361</v>
      </c>
      <c r="E106" s="151" t="s">
        <v>4</v>
      </c>
      <c r="F106" s="151" t="s">
        <v>4</v>
      </c>
      <c r="G106" s="18" t="s">
        <v>254</v>
      </c>
    </row>
    <row r="107" spans="2:7" ht="31.5" customHeight="1" x14ac:dyDescent="0.15">
      <c r="B107" s="26" t="s">
        <v>164</v>
      </c>
      <c r="C107" s="39" t="s">
        <v>158</v>
      </c>
      <c r="D107" s="124" t="s">
        <v>298</v>
      </c>
      <c r="E107" s="152" t="s">
        <v>4</v>
      </c>
      <c r="F107" s="152" t="s">
        <v>4</v>
      </c>
      <c r="G107" s="18" t="s">
        <v>254</v>
      </c>
    </row>
    <row r="108" spans="2:7" ht="31.5" customHeight="1" x14ac:dyDescent="0.15">
      <c r="B108" s="29" t="s">
        <v>165</v>
      </c>
      <c r="C108" s="106" t="s">
        <v>159</v>
      </c>
      <c r="D108" s="125" t="s">
        <v>298</v>
      </c>
      <c r="E108" s="153" t="s">
        <v>226</v>
      </c>
      <c r="F108" s="153" t="s">
        <v>3</v>
      </c>
      <c r="G108" s="45" t="s">
        <v>249</v>
      </c>
    </row>
    <row r="109" spans="2:7" ht="21" customHeight="1" x14ac:dyDescent="0.15">
      <c r="B109" s="189" t="s">
        <v>375</v>
      </c>
      <c r="C109" s="190"/>
      <c r="D109" s="190"/>
      <c r="E109" s="190"/>
      <c r="F109" s="190"/>
      <c r="G109" s="191"/>
    </row>
    <row r="110" spans="2:7" ht="31.5" customHeight="1" x14ac:dyDescent="0.15">
      <c r="B110" s="25" t="s">
        <v>166</v>
      </c>
      <c r="C110" s="37" t="s">
        <v>168</v>
      </c>
      <c r="D110" s="126" t="s">
        <v>363</v>
      </c>
      <c r="E110" s="151" t="s">
        <v>227</v>
      </c>
      <c r="F110" s="151" t="s">
        <v>3</v>
      </c>
      <c r="G110" s="18" t="s">
        <v>249</v>
      </c>
    </row>
    <row r="111" spans="2:7" ht="31.5" customHeight="1" x14ac:dyDescent="0.15">
      <c r="B111" s="26" t="s">
        <v>167</v>
      </c>
      <c r="C111" s="38" t="s">
        <v>169</v>
      </c>
      <c r="D111" s="127" t="s">
        <v>362</v>
      </c>
      <c r="E111" s="150" t="s">
        <v>219</v>
      </c>
      <c r="F111" s="150" t="s">
        <v>3</v>
      </c>
      <c r="G111" s="18" t="s">
        <v>249</v>
      </c>
    </row>
    <row r="112" spans="2:7" ht="31.5" customHeight="1" x14ac:dyDescent="0.15">
      <c r="B112" s="26" t="s">
        <v>181</v>
      </c>
      <c r="C112" s="38" t="s">
        <v>170</v>
      </c>
      <c r="D112" s="127" t="s">
        <v>362</v>
      </c>
      <c r="E112" s="150" t="s">
        <v>219</v>
      </c>
      <c r="F112" s="150" t="s">
        <v>3</v>
      </c>
      <c r="G112" s="18" t="s">
        <v>249</v>
      </c>
    </row>
    <row r="113" spans="2:7" ht="31.5" customHeight="1" x14ac:dyDescent="0.15">
      <c r="B113" s="26" t="s">
        <v>182</v>
      </c>
      <c r="C113" s="38" t="s">
        <v>171</v>
      </c>
      <c r="D113" s="127" t="s">
        <v>362</v>
      </c>
      <c r="E113" s="150" t="s">
        <v>228</v>
      </c>
      <c r="F113" s="150" t="s">
        <v>3</v>
      </c>
      <c r="G113" s="18" t="s">
        <v>249</v>
      </c>
    </row>
    <row r="114" spans="2:7" ht="31.5" customHeight="1" thickBot="1" x14ac:dyDescent="0.2">
      <c r="B114" s="92" t="s">
        <v>183</v>
      </c>
      <c r="C114" s="39" t="s">
        <v>172</v>
      </c>
      <c r="D114" s="128" t="s">
        <v>365</v>
      </c>
      <c r="E114" s="152" t="s">
        <v>219</v>
      </c>
      <c r="F114" s="152" t="s">
        <v>3</v>
      </c>
      <c r="G114" s="93" t="s">
        <v>249</v>
      </c>
    </row>
    <row r="115" spans="2:7" ht="87" customHeight="1" thickTop="1" thickBot="1" x14ac:dyDescent="0.2">
      <c r="B115" s="95" t="s">
        <v>184</v>
      </c>
      <c r="C115" s="96" t="s">
        <v>388</v>
      </c>
      <c r="D115" s="129" t="s">
        <v>364</v>
      </c>
      <c r="E115" s="155" t="s">
        <v>229</v>
      </c>
      <c r="F115" s="155" t="s">
        <v>3</v>
      </c>
      <c r="G115" s="91" t="s">
        <v>392</v>
      </c>
    </row>
    <row r="116" spans="2:7" ht="31.5" customHeight="1" thickTop="1" x14ac:dyDescent="0.15">
      <c r="B116" s="25" t="s">
        <v>185</v>
      </c>
      <c r="C116" s="94" t="s">
        <v>173</v>
      </c>
      <c r="D116" s="130" t="s">
        <v>364</v>
      </c>
      <c r="E116" s="156" t="s">
        <v>219</v>
      </c>
      <c r="F116" s="156" t="s">
        <v>3</v>
      </c>
      <c r="G116" s="46" t="s">
        <v>249</v>
      </c>
    </row>
    <row r="117" spans="2:7" ht="31.5" customHeight="1" x14ac:dyDescent="0.15">
      <c r="B117" s="26" t="s">
        <v>186</v>
      </c>
      <c r="C117" s="39" t="s">
        <v>174</v>
      </c>
      <c r="D117" s="128" t="s">
        <v>366</v>
      </c>
      <c r="E117" s="152" t="s">
        <v>230</v>
      </c>
      <c r="F117" s="152" t="s">
        <v>3</v>
      </c>
      <c r="G117" s="18" t="s">
        <v>250</v>
      </c>
    </row>
    <row r="118" spans="2:7" ht="31.5" customHeight="1" x14ac:dyDescent="0.15">
      <c r="B118" s="26" t="s">
        <v>187</v>
      </c>
      <c r="C118" s="39" t="s">
        <v>175</v>
      </c>
      <c r="D118" s="128" t="s">
        <v>367</v>
      </c>
      <c r="E118" s="152" t="s">
        <v>230</v>
      </c>
      <c r="F118" s="152" t="s">
        <v>3</v>
      </c>
      <c r="G118" s="18" t="s">
        <v>249</v>
      </c>
    </row>
    <row r="119" spans="2:7" ht="31.5" customHeight="1" x14ac:dyDescent="0.15">
      <c r="B119" s="26" t="s">
        <v>188</v>
      </c>
      <c r="C119" s="39" t="s">
        <v>176</v>
      </c>
      <c r="D119" s="128" t="s">
        <v>367</v>
      </c>
      <c r="E119" s="152" t="s">
        <v>219</v>
      </c>
      <c r="F119" s="152" t="s">
        <v>3</v>
      </c>
      <c r="G119" s="18" t="s">
        <v>249</v>
      </c>
    </row>
    <row r="120" spans="2:7" ht="31.5" customHeight="1" x14ac:dyDescent="0.15">
      <c r="B120" s="26" t="s">
        <v>189</v>
      </c>
      <c r="C120" s="39" t="s">
        <v>177</v>
      </c>
      <c r="D120" s="128" t="s">
        <v>368</v>
      </c>
      <c r="E120" s="152" t="s">
        <v>219</v>
      </c>
      <c r="F120" s="152" t="s">
        <v>3</v>
      </c>
      <c r="G120" s="18" t="s">
        <v>249</v>
      </c>
    </row>
    <row r="121" spans="2:7" ht="31.5" customHeight="1" x14ac:dyDescent="0.15">
      <c r="B121" s="26" t="s">
        <v>190</v>
      </c>
      <c r="C121" s="39" t="s">
        <v>178</v>
      </c>
      <c r="D121" s="128" t="s">
        <v>299</v>
      </c>
      <c r="E121" s="152" t="s">
        <v>227</v>
      </c>
      <c r="F121" s="152" t="s">
        <v>3</v>
      </c>
      <c r="G121" s="18" t="s">
        <v>249</v>
      </c>
    </row>
    <row r="122" spans="2:7" ht="31.5" customHeight="1" x14ac:dyDescent="0.15">
      <c r="B122" s="21" t="s">
        <v>191</v>
      </c>
      <c r="C122" s="40" t="s">
        <v>179</v>
      </c>
      <c r="D122" s="131" t="s">
        <v>299</v>
      </c>
      <c r="E122" s="157" t="s">
        <v>219</v>
      </c>
      <c r="F122" s="157" t="s">
        <v>3</v>
      </c>
      <c r="G122" s="18" t="s">
        <v>249</v>
      </c>
    </row>
    <row r="123" spans="2:7" ht="31.5" customHeight="1" x14ac:dyDescent="0.15">
      <c r="B123" s="27" t="s">
        <v>192</v>
      </c>
      <c r="C123" s="41" t="s">
        <v>180</v>
      </c>
      <c r="D123" s="132" t="s">
        <v>299</v>
      </c>
      <c r="E123" s="157" t="s">
        <v>219</v>
      </c>
      <c r="F123" s="157" t="s">
        <v>3</v>
      </c>
      <c r="G123" s="45" t="s">
        <v>249</v>
      </c>
    </row>
    <row r="124" spans="2:7" ht="21" customHeight="1" x14ac:dyDescent="0.15">
      <c r="B124" s="172" t="s">
        <v>377</v>
      </c>
      <c r="C124" s="173"/>
      <c r="D124" s="173"/>
      <c r="E124" s="173"/>
      <c r="F124" s="173"/>
      <c r="G124" s="174"/>
    </row>
    <row r="125" spans="2:7" ht="31.35" customHeight="1" x14ac:dyDescent="0.15">
      <c r="B125" s="28" t="s">
        <v>198</v>
      </c>
      <c r="C125" s="43" t="s">
        <v>193</v>
      </c>
      <c r="D125" s="114" t="s">
        <v>370</v>
      </c>
      <c r="E125" s="158" t="s">
        <v>219</v>
      </c>
      <c r="F125" s="158" t="s">
        <v>3</v>
      </c>
      <c r="G125" s="16" t="s">
        <v>249</v>
      </c>
    </row>
    <row r="126" spans="2:7" ht="31.15" customHeight="1" x14ac:dyDescent="0.15">
      <c r="B126" s="21" t="s">
        <v>2</v>
      </c>
      <c r="C126" s="42" t="s">
        <v>194</v>
      </c>
      <c r="D126" s="116" t="s">
        <v>369</v>
      </c>
      <c r="E126" s="159" t="s">
        <v>219</v>
      </c>
      <c r="F126" s="159" t="s">
        <v>3</v>
      </c>
      <c r="G126" s="18" t="s">
        <v>249</v>
      </c>
    </row>
    <row r="127" spans="2:7" ht="31.15" customHeight="1" thickBot="1" x14ac:dyDescent="0.2">
      <c r="B127" s="27" t="s">
        <v>199</v>
      </c>
      <c r="C127" s="40" t="s">
        <v>195</v>
      </c>
      <c r="D127" s="131" t="s">
        <v>369</v>
      </c>
      <c r="E127" s="157" t="s">
        <v>219</v>
      </c>
      <c r="F127" s="157" t="s">
        <v>3</v>
      </c>
      <c r="G127" s="93" t="s">
        <v>249</v>
      </c>
    </row>
    <row r="128" spans="2:7" ht="85.5" customHeight="1" thickTop="1" thickBot="1" x14ac:dyDescent="0.2">
      <c r="B128" s="99" t="s">
        <v>200</v>
      </c>
      <c r="C128" s="101" t="s">
        <v>196</v>
      </c>
      <c r="D128" s="133" t="s">
        <v>369</v>
      </c>
      <c r="E128" s="142" t="s">
        <v>216</v>
      </c>
      <c r="F128" s="142" t="s">
        <v>3</v>
      </c>
      <c r="G128" s="91" t="s">
        <v>391</v>
      </c>
    </row>
    <row r="129" spans="2:7" ht="31.35" customHeight="1" thickTop="1" x14ac:dyDescent="0.15">
      <c r="B129" s="97" t="s">
        <v>201</v>
      </c>
      <c r="C129" s="107" t="s">
        <v>197</v>
      </c>
      <c r="D129" s="134" t="s">
        <v>369</v>
      </c>
      <c r="E129" s="160" t="s">
        <v>231</v>
      </c>
      <c r="F129" s="160" t="s">
        <v>3</v>
      </c>
      <c r="G129" s="98" t="s">
        <v>249</v>
      </c>
    </row>
  </sheetData>
  <mergeCells count="9">
    <mergeCell ref="B1:G1"/>
    <mergeCell ref="B4:G4"/>
    <mergeCell ref="B109:G109"/>
    <mergeCell ref="B124:G124"/>
    <mergeCell ref="B67:G67"/>
    <mergeCell ref="B85:G85"/>
    <mergeCell ref="B96:G96"/>
    <mergeCell ref="B100:G100"/>
    <mergeCell ref="B34:G34"/>
  </mergeCells>
  <phoneticPr fontId="7"/>
  <conditionalFormatting sqref="G49">
    <cfRule type="expression" dxfId="18" priority="10">
      <formula>MOD(ROW(F44),2)=1</formula>
    </cfRule>
  </conditionalFormatting>
  <conditionalFormatting sqref="G57">
    <cfRule type="expression" dxfId="17" priority="9">
      <formula>MOD(ROW(F52),2)=1</formula>
    </cfRule>
  </conditionalFormatting>
  <conditionalFormatting sqref="G90">
    <cfRule type="expression" dxfId="16" priority="8">
      <formula>MOD(ROW(F85),2)=1</formula>
    </cfRule>
  </conditionalFormatting>
  <conditionalFormatting sqref="B97:D99">
    <cfRule type="expression" dxfId="15" priority="4">
      <formula>MOD(ROW(A1),2)=1</formula>
    </cfRule>
  </conditionalFormatting>
  <conditionalFormatting sqref="E97:G99">
    <cfRule type="expression" dxfId="14" priority="21">
      <formula>MOD(ROW(C1),2)=1</formula>
    </cfRule>
  </conditionalFormatting>
  <conditionalFormatting sqref="B5:D33">
    <cfRule type="expression" dxfId="13" priority="28">
      <formula>MOD(ROW(A1),2)=1</formula>
    </cfRule>
  </conditionalFormatting>
  <conditionalFormatting sqref="B35:D66">
    <cfRule type="expression" dxfId="12" priority="29">
      <formula>MOD(ROW(A1),2)=1</formula>
    </cfRule>
  </conditionalFormatting>
  <conditionalFormatting sqref="B68:D84">
    <cfRule type="expression" dxfId="11" priority="30">
      <formula>MOD(ROW(A1),2)=1</formula>
    </cfRule>
  </conditionalFormatting>
  <conditionalFormatting sqref="B86:D95">
    <cfRule type="expression" dxfId="10" priority="31">
      <formula>MOD(ROW(A1),2)=1</formula>
    </cfRule>
  </conditionalFormatting>
  <conditionalFormatting sqref="B101:D108">
    <cfRule type="expression" dxfId="9" priority="32">
      <formula>MOD(ROW(A1),2)=1</formula>
    </cfRule>
  </conditionalFormatting>
  <conditionalFormatting sqref="B110:D123">
    <cfRule type="expression" dxfId="8" priority="33">
      <formula>MOD(ROW(A1),2)=1</formula>
    </cfRule>
  </conditionalFormatting>
  <conditionalFormatting sqref="B125:D129">
    <cfRule type="expression" dxfId="7" priority="34">
      <formula>MOD(ROW(A1),2)=1</formula>
    </cfRule>
  </conditionalFormatting>
  <conditionalFormatting sqref="E5:G33">
    <cfRule type="expression" dxfId="6" priority="35">
      <formula>MOD(ROW(C1),2)=1</formula>
    </cfRule>
  </conditionalFormatting>
  <conditionalFormatting sqref="E35:G66">
    <cfRule type="expression" dxfId="5" priority="36">
      <formula>MOD(ROW(C1),2)=1</formula>
    </cfRule>
  </conditionalFormatting>
  <conditionalFormatting sqref="E68:G84">
    <cfRule type="expression" dxfId="4" priority="37">
      <formula>MOD(ROW(C1),2)=1</formula>
    </cfRule>
  </conditionalFormatting>
  <conditionalFormatting sqref="E86:G95">
    <cfRule type="expression" dxfId="3" priority="38">
      <formula>MOD(ROW(C1),2)=1</formula>
    </cfRule>
  </conditionalFormatting>
  <conditionalFormatting sqref="E101:G108">
    <cfRule type="expression" dxfId="2" priority="39">
      <formula>MOD(ROW(C1),2)=1</formula>
    </cfRule>
  </conditionalFormatting>
  <conditionalFormatting sqref="E110:G123">
    <cfRule type="expression" dxfId="1" priority="40">
      <formula>MOD(ROW(C1),2)=1</formula>
    </cfRule>
  </conditionalFormatting>
  <conditionalFormatting sqref="E125:G129">
    <cfRule type="expression" dxfId="0" priority="41">
      <formula>MOD(ROW(C1),2)=1</formula>
    </cfRule>
  </conditionalFormatting>
  <pageMargins left="0.59055118110236227" right="0.39370078740157483" top="0.51181102362204722" bottom="0.39370078740157483" header="0.31496062992125984" footer="0.31496062992125984"/>
  <pageSetup paperSize="9" fitToWidth="0" fitToHeight="0" pageOrder="overThenDown" orientation="portrait" r:id="rId1"/>
  <headerFooter scaleWithDoc="0">
    <oddFooter>&amp;C&amp;"Meiryo UI,太字"&amp;10&amp;P ページ</oddFooter>
  </headerFooter>
  <rowBreaks count="7" manualBreakCount="7">
    <brk id="22" max="6" man="1"/>
    <brk id="33" max="6" man="1"/>
    <brk id="56" max="6" man="1"/>
    <brk id="66" max="6" man="1"/>
    <brk id="84" max="7" man="1"/>
    <brk id="95" max="6" man="1"/>
    <brk id="108"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Q45"/>
  <sheetViews>
    <sheetView showGridLines="0" view="pageBreakPreview" zoomScale="80" zoomScaleNormal="80" zoomScaleSheetLayoutView="80" zoomScalePageLayoutView="80" workbookViewId="0">
      <selection activeCell="I9" sqref="I9"/>
    </sheetView>
  </sheetViews>
  <sheetFormatPr defaultColWidth="8.5" defaultRowHeight="14.25" x14ac:dyDescent="0.15"/>
  <cols>
    <col min="1" max="1" width="0.75" style="1" customWidth="1"/>
    <col min="2" max="6" width="6.625" style="1" customWidth="1"/>
    <col min="7" max="7" width="6.375" style="1" customWidth="1"/>
    <col min="8" max="12" width="5.875" style="1" customWidth="1"/>
    <col min="13" max="14" width="6.375" style="1" customWidth="1"/>
    <col min="15" max="16" width="5.875" style="1" customWidth="1"/>
    <col min="17" max="17" width="4.875" style="1" customWidth="1"/>
    <col min="18" max="18" width="6.625" style="1" customWidth="1"/>
    <col min="19" max="24" width="9.5" style="1" customWidth="1"/>
    <col min="25" max="27" width="8.125" style="1" customWidth="1"/>
    <col min="28" max="16384" width="8.5" style="1"/>
  </cols>
  <sheetData>
    <row r="1" spans="2:17" ht="10.5" customHeight="1" x14ac:dyDescent="0.15"/>
    <row r="2" spans="2:17" ht="19.5" customHeight="1" thickBot="1" x14ac:dyDescent="0.2">
      <c r="B2" s="224" t="s">
        <v>257</v>
      </c>
      <c r="C2" s="224"/>
      <c r="D2" s="224"/>
      <c r="E2" s="224"/>
      <c r="F2" s="224"/>
      <c r="G2" s="224"/>
      <c r="H2" s="224"/>
      <c r="I2" s="224"/>
      <c r="J2" s="224"/>
      <c r="K2" s="224"/>
      <c r="L2" s="224"/>
      <c r="M2" s="224"/>
      <c r="N2" s="224"/>
      <c r="O2" s="224"/>
    </row>
    <row r="3" spans="2:17" ht="13.5" customHeight="1" thickTop="1" x14ac:dyDescent="0.15">
      <c r="B3" s="215"/>
      <c r="C3" s="216"/>
      <c r="D3" s="216"/>
      <c r="E3" s="216"/>
      <c r="F3" s="216"/>
      <c r="G3" s="217"/>
      <c r="H3" s="225" t="s">
        <v>202</v>
      </c>
      <c r="I3" s="225" t="s">
        <v>4</v>
      </c>
      <c r="J3" s="225" t="s">
        <v>3</v>
      </c>
      <c r="K3" s="225" t="s">
        <v>5</v>
      </c>
      <c r="L3" s="225" t="s">
        <v>203</v>
      </c>
      <c r="M3" s="226" t="s">
        <v>204</v>
      </c>
      <c r="N3" s="229" t="s">
        <v>258</v>
      </c>
      <c r="O3" s="227" t="s">
        <v>53</v>
      </c>
      <c r="P3" s="228"/>
      <c r="Q3" s="5"/>
    </row>
    <row r="4" spans="2:17" ht="13.5" customHeight="1" x14ac:dyDescent="0.15">
      <c r="B4" s="218"/>
      <c r="C4" s="219"/>
      <c r="D4" s="219"/>
      <c r="E4" s="219"/>
      <c r="F4" s="219"/>
      <c r="G4" s="220"/>
      <c r="H4" s="225"/>
      <c r="I4" s="225"/>
      <c r="J4" s="225"/>
      <c r="K4" s="225"/>
      <c r="L4" s="225"/>
      <c r="M4" s="226"/>
      <c r="N4" s="230"/>
      <c r="O4" s="227"/>
      <c r="P4" s="228"/>
      <c r="Q4" s="5"/>
    </row>
    <row r="5" spans="2:17" ht="13.5" customHeight="1" x14ac:dyDescent="0.15">
      <c r="B5" s="221"/>
      <c r="C5" s="222"/>
      <c r="D5" s="222"/>
      <c r="E5" s="222"/>
      <c r="F5" s="222"/>
      <c r="G5" s="223"/>
      <c r="H5" s="225"/>
      <c r="I5" s="225"/>
      <c r="J5" s="225"/>
      <c r="K5" s="225"/>
      <c r="L5" s="225"/>
      <c r="M5" s="226"/>
      <c r="N5" s="230"/>
      <c r="O5" s="227"/>
      <c r="P5" s="228"/>
      <c r="Q5" s="5"/>
    </row>
    <row r="6" spans="2:17" ht="23.45" customHeight="1" x14ac:dyDescent="0.15">
      <c r="B6" s="209" t="s">
        <v>382</v>
      </c>
      <c r="C6" s="210"/>
      <c r="D6" s="210"/>
      <c r="E6" s="210"/>
      <c r="F6" s="210"/>
      <c r="G6" s="81" t="s">
        <v>260</v>
      </c>
      <c r="H6" s="47">
        <f>COUNTIF('〇評価のまとめ（A4）'!$F5:$F33,"Ⅴ")</f>
        <v>0</v>
      </c>
      <c r="I6" s="48">
        <f>COUNTIF('〇評価のまとめ（A4）'!$F5:$F33,"Ⅳ")</f>
        <v>3</v>
      </c>
      <c r="J6" s="48">
        <f>COUNTIF('〇評価のまとめ（A4）'!$F5:$F33,"Ⅲ")</f>
        <v>23</v>
      </c>
      <c r="K6" s="48">
        <f>COUNTIF('〇評価のまとめ（A4）'!$F5:$F33,"Ⅱ")</f>
        <v>3</v>
      </c>
      <c r="L6" s="49">
        <f>COUNTIF('〇評価のまとめ（A4）'!$F5:$F33,"Ⅰ")</f>
        <v>0</v>
      </c>
      <c r="M6" s="50">
        <f>SUM(H6:L6)</f>
        <v>29</v>
      </c>
      <c r="N6" s="202" t="s">
        <v>261</v>
      </c>
      <c r="O6" s="204" t="s">
        <v>208</v>
      </c>
      <c r="P6" s="193"/>
    </row>
    <row r="7" spans="2:17" ht="23.45" customHeight="1" x14ac:dyDescent="0.15">
      <c r="B7" s="212"/>
      <c r="C7" s="213"/>
      <c r="D7" s="213"/>
      <c r="E7" s="213"/>
      <c r="F7" s="213"/>
      <c r="G7" s="82" t="s">
        <v>259</v>
      </c>
      <c r="H7" s="51">
        <f>H6/$M$6</f>
        <v>0</v>
      </c>
      <c r="I7" s="52">
        <f t="shared" ref="I7:L7" si="0">I6/$M$6</f>
        <v>0.10344827586206896</v>
      </c>
      <c r="J7" s="52">
        <f t="shared" si="0"/>
        <v>0.7931034482758621</v>
      </c>
      <c r="K7" s="52">
        <f t="shared" si="0"/>
        <v>0.10344827586206896</v>
      </c>
      <c r="L7" s="53">
        <f t="shared" si="0"/>
        <v>0</v>
      </c>
      <c r="M7" s="54">
        <f>SUM(H7:L7)</f>
        <v>1</v>
      </c>
      <c r="N7" s="203"/>
      <c r="O7" s="194"/>
      <c r="P7" s="195"/>
    </row>
    <row r="8" spans="2:17" ht="23.45" customHeight="1" x14ac:dyDescent="0.15">
      <c r="B8" s="209" t="s">
        <v>383</v>
      </c>
      <c r="C8" s="210"/>
      <c r="D8" s="210"/>
      <c r="E8" s="210"/>
      <c r="F8" s="211"/>
      <c r="G8" s="81" t="s">
        <v>260</v>
      </c>
      <c r="H8" s="47">
        <f>COUNTIF('〇評価のまとめ（A4）'!$F35:$F66,"Ⅴ")</f>
        <v>0</v>
      </c>
      <c r="I8" s="55">
        <f>COUNTIF('〇評価のまとめ（A4）'!$F35:$F66,"Ⅳ")</f>
        <v>2</v>
      </c>
      <c r="J8" s="55">
        <f>COUNTIF('〇評価のまとめ（A4）'!$F35:$F66,"Ⅲ")</f>
        <v>29</v>
      </c>
      <c r="K8" s="55">
        <f>COUNTIF('〇評価のまとめ（A4）'!$F35:$F66,"Ⅱ")</f>
        <v>1</v>
      </c>
      <c r="L8" s="56">
        <f>COUNTIF('〇評価のまとめ（A4）'!$F35:$F66,"Ⅰ")</f>
        <v>0</v>
      </c>
      <c r="M8" s="57">
        <f>SUM(H8:L8)</f>
        <v>32</v>
      </c>
      <c r="N8" s="202" t="s">
        <v>261</v>
      </c>
      <c r="O8" s="204" t="s">
        <v>209</v>
      </c>
      <c r="P8" s="193"/>
    </row>
    <row r="9" spans="2:17" ht="23.45" customHeight="1" x14ac:dyDescent="0.15">
      <c r="B9" s="212"/>
      <c r="C9" s="213"/>
      <c r="D9" s="213"/>
      <c r="E9" s="213"/>
      <c r="F9" s="214"/>
      <c r="G9" s="82" t="s">
        <v>259</v>
      </c>
      <c r="H9" s="58">
        <f>H8/$M$8</f>
        <v>0</v>
      </c>
      <c r="I9" s="59">
        <f t="shared" ref="I9:M9" si="1">I8/$M$8</f>
        <v>6.25E-2</v>
      </c>
      <c r="J9" s="59">
        <f t="shared" si="1"/>
        <v>0.90625</v>
      </c>
      <c r="K9" s="59">
        <f t="shared" si="1"/>
        <v>3.125E-2</v>
      </c>
      <c r="L9" s="60">
        <f t="shared" si="1"/>
        <v>0</v>
      </c>
      <c r="M9" s="61">
        <f t="shared" si="1"/>
        <v>1</v>
      </c>
      <c r="N9" s="203"/>
      <c r="O9" s="194"/>
      <c r="P9" s="195"/>
    </row>
    <row r="10" spans="2:17" ht="23.45" customHeight="1" x14ac:dyDescent="0.15">
      <c r="B10" s="209" t="s">
        <v>384</v>
      </c>
      <c r="C10" s="210"/>
      <c r="D10" s="210"/>
      <c r="E10" s="210"/>
      <c r="F10" s="210"/>
      <c r="G10" s="81" t="s">
        <v>260</v>
      </c>
      <c r="H10" s="47">
        <f>COUNTIF('〇評価のまとめ（A4）'!$F68:$F84,"Ⅴ")</f>
        <v>0</v>
      </c>
      <c r="I10" s="55">
        <f>COUNTIF('〇評価のまとめ（A4）'!$F68:$F84,"Ⅳ")</f>
        <v>3</v>
      </c>
      <c r="J10" s="55">
        <f>COUNTIF('〇評価のまとめ（A4）'!$F68:$F84,"Ⅲ")</f>
        <v>14</v>
      </c>
      <c r="K10" s="55">
        <f>COUNTIF('〇評価のまとめ（A4）'!$F68:$F84,"Ⅱ")</f>
        <v>0</v>
      </c>
      <c r="L10" s="56">
        <f>COUNTIF('〇評価のまとめ（A4）'!$F68:$F84,"Ⅰ")</f>
        <v>0</v>
      </c>
      <c r="M10" s="57">
        <f>SUM(H10:L10)</f>
        <v>17</v>
      </c>
      <c r="N10" s="202" t="s">
        <v>262</v>
      </c>
      <c r="O10" s="204" t="s">
        <v>210</v>
      </c>
      <c r="P10" s="193"/>
      <c r="Q10" s="7"/>
    </row>
    <row r="11" spans="2:17" ht="23.45" customHeight="1" x14ac:dyDescent="0.15">
      <c r="B11" s="212"/>
      <c r="C11" s="213"/>
      <c r="D11" s="213"/>
      <c r="E11" s="213"/>
      <c r="F11" s="213"/>
      <c r="G11" s="82" t="s">
        <v>259</v>
      </c>
      <c r="H11" s="62">
        <f>H10/$M$10</f>
        <v>0</v>
      </c>
      <c r="I11" s="63">
        <f t="shared" ref="I11:M11" si="2">I10/$M$10</f>
        <v>0.17647058823529413</v>
      </c>
      <c r="J11" s="63">
        <f t="shared" si="2"/>
        <v>0.82352941176470584</v>
      </c>
      <c r="K11" s="63">
        <f t="shared" si="2"/>
        <v>0</v>
      </c>
      <c r="L11" s="64">
        <f t="shared" si="2"/>
        <v>0</v>
      </c>
      <c r="M11" s="65">
        <f t="shared" si="2"/>
        <v>1</v>
      </c>
      <c r="N11" s="203"/>
      <c r="O11" s="194"/>
      <c r="P11" s="195"/>
      <c r="Q11" s="7"/>
    </row>
    <row r="12" spans="2:17" ht="23.45" customHeight="1" x14ac:dyDescent="0.15">
      <c r="B12" s="209" t="s">
        <v>215</v>
      </c>
      <c r="C12" s="210"/>
      <c r="D12" s="210"/>
      <c r="E12" s="210"/>
      <c r="F12" s="210"/>
      <c r="G12" s="81" t="s">
        <v>260</v>
      </c>
      <c r="H12" s="47">
        <f>COUNTIF('〇評価のまとめ（A4）'!$F86:$F95,"Ⅴ")</f>
        <v>0</v>
      </c>
      <c r="I12" s="55">
        <f>COUNTIF('〇評価のまとめ（A4）'!$F86:$F95,"Ⅳ")</f>
        <v>1</v>
      </c>
      <c r="J12" s="55">
        <f>COUNTIF('〇評価のまとめ（A4）'!$F86:$F95,"Ⅲ")</f>
        <v>8</v>
      </c>
      <c r="K12" s="55">
        <f>COUNTIF('〇評価のまとめ（A4）'!$F86:$F95,"Ⅱ")</f>
        <v>1</v>
      </c>
      <c r="L12" s="56">
        <f>COUNTIF('〇評価のまとめ（A4）'!$F86:$F95,"Ⅰ")</f>
        <v>0</v>
      </c>
      <c r="M12" s="57">
        <f>SUM(H12:L12)</f>
        <v>10</v>
      </c>
      <c r="N12" s="202" t="s">
        <v>261</v>
      </c>
      <c r="O12" s="204" t="s">
        <v>211</v>
      </c>
      <c r="P12" s="193"/>
      <c r="Q12" s="7"/>
    </row>
    <row r="13" spans="2:17" ht="23.45" customHeight="1" x14ac:dyDescent="0.15">
      <c r="B13" s="212"/>
      <c r="C13" s="213"/>
      <c r="D13" s="213"/>
      <c r="E13" s="213"/>
      <c r="F13" s="213"/>
      <c r="G13" s="82" t="s">
        <v>259</v>
      </c>
      <c r="H13" s="66">
        <f>H12/$M$12</f>
        <v>0</v>
      </c>
      <c r="I13" s="63">
        <f t="shared" ref="I13:M13" si="3">I12/$M$12</f>
        <v>0.1</v>
      </c>
      <c r="J13" s="63">
        <f t="shared" si="3"/>
        <v>0.8</v>
      </c>
      <c r="K13" s="63">
        <f t="shared" si="3"/>
        <v>0.1</v>
      </c>
      <c r="L13" s="64">
        <f t="shared" si="3"/>
        <v>0</v>
      </c>
      <c r="M13" s="65">
        <f t="shared" si="3"/>
        <v>1</v>
      </c>
      <c r="N13" s="203"/>
      <c r="O13" s="194"/>
      <c r="P13" s="195"/>
      <c r="Q13" s="7"/>
    </row>
    <row r="14" spans="2:17" ht="23.45" customHeight="1" x14ac:dyDescent="0.15">
      <c r="B14" s="196" t="s">
        <v>205</v>
      </c>
      <c r="C14" s="197"/>
      <c r="D14" s="197"/>
      <c r="E14" s="197"/>
      <c r="F14" s="198"/>
      <c r="G14" s="81" t="s">
        <v>260</v>
      </c>
      <c r="H14" s="67">
        <v>0</v>
      </c>
      <c r="I14" s="68">
        <v>2</v>
      </c>
      <c r="J14" s="68">
        <v>1</v>
      </c>
      <c r="K14" s="68">
        <v>0</v>
      </c>
      <c r="L14" s="69">
        <v>0</v>
      </c>
      <c r="M14" s="57">
        <f>SUM(H14:L14)</f>
        <v>3</v>
      </c>
      <c r="N14" s="202" t="s">
        <v>262</v>
      </c>
      <c r="O14" s="204" t="s">
        <v>212</v>
      </c>
      <c r="P14" s="193"/>
      <c r="Q14" s="7"/>
    </row>
    <row r="15" spans="2:17" ht="23.45" customHeight="1" x14ac:dyDescent="0.15">
      <c r="B15" s="199"/>
      <c r="C15" s="200"/>
      <c r="D15" s="200"/>
      <c r="E15" s="200"/>
      <c r="F15" s="201"/>
      <c r="G15" s="82" t="s">
        <v>259</v>
      </c>
      <c r="H15" s="62">
        <f>H14/$M$14</f>
        <v>0</v>
      </c>
      <c r="I15" s="63">
        <f t="shared" ref="I15:M15" si="4">I14/$M$14</f>
        <v>0.66666666666666663</v>
      </c>
      <c r="J15" s="63">
        <f t="shared" si="4"/>
        <v>0.33333333333333331</v>
      </c>
      <c r="K15" s="63">
        <f t="shared" si="4"/>
        <v>0</v>
      </c>
      <c r="L15" s="64">
        <f t="shared" si="4"/>
        <v>0</v>
      </c>
      <c r="M15" s="65">
        <f t="shared" si="4"/>
        <v>1</v>
      </c>
      <c r="N15" s="203"/>
      <c r="O15" s="194"/>
      <c r="P15" s="195"/>
      <c r="Q15" s="7"/>
    </row>
    <row r="16" spans="2:17" ht="23.45" customHeight="1" x14ac:dyDescent="0.15">
      <c r="B16" s="206" t="s">
        <v>385</v>
      </c>
      <c r="C16" s="207"/>
      <c r="D16" s="207"/>
      <c r="E16" s="207"/>
      <c r="F16" s="208"/>
      <c r="G16" s="81" t="s">
        <v>260</v>
      </c>
      <c r="H16" s="47">
        <f>COUNTIF('〇評価のまとめ（A4）'!$F90:$F99,"Ⅴ")</f>
        <v>0</v>
      </c>
      <c r="I16" s="55">
        <f>COUNTIF('〇評価のまとめ（A4）'!$F101:$F108,"Ⅳ")</f>
        <v>2</v>
      </c>
      <c r="J16" s="55">
        <f>COUNTIF('〇評価のまとめ（A4）'!$F101:$F108,"Ⅲ")</f>
        <v>6</v>
      </c>
      <c r="K16" s="55">
        <f>COUNTIF('〇評価のまとめ（A4）'!$F101:$F108,"Ⅱ")</f>
        <v>0</v>
      </c>
      <c r="L16" s="56">
        <f>COUNTIF('〇評価のまとめ（A4）'!$F101:$F108,"Ⅰ")</f>
        <v>0</v>
      </c>
      <c r="M16" s="70">
        <f>SUM(H16:L16)</f>
        <v>8</v>
      </c>
      <c r="N16" s="202" t="s">
        <v>262</v>
      </c>
      <c r="O16" s="204" t="s">
        <v>213</v>
      </c>
      <c r="P16" s="193"/>
      <c r="Q16" s="7"/>
    </row>
    <row r="17" spans="1:17" ht="23.45" customHeight="1" x14ac:dyDescent="0.15">
      <c r="B17" s="206"/>
      <c r="C17" s="207"/>
      <c r="D17" s="207"/>
      <c r="E17" s="207"/>
      <c r="F17" s="208"/>
      <c r="G17" s="82" t="s">
        <v>259</v>
      </c>
      <c r="H17" s="71">
        <f>H16/$M$16</f>
        <v>0</v>
      </c>
      <c r="I17" s="72">
        <f t="shared" ref="I17:M17" si="5">I16/$M$16</f>
        <v>0.25</v>
      </c>
      <c r="J17" s="72">
        <f t="shared" si="5"/>
        <v>0.75</v>
      </c>
      <c r="K17" s="73">
        <f t="shared" si="5"/>
        <v>0</v>
      </c>
      <c r="L17" s="74">
        <f t="shared" si="5"/>
        <v>0</v>
      </c>
      <c r="M17" s="65">
        <f t="shared" si="5"/>
        <v>1</v>
      </c>
      <c r="N17" s="203"/>
      <c r="O17" s="194"/>
      <c r="P17" s="195"/>
      <c r="Q17" s="7"/>
    </row>
    <row r="18" spans="1:17" ht="23.45" customHeight="1" x14ac:dyDescent="0.15">
      <c r="B18" s="209" t="s">
        <v>207</v>
      </c>
      <c r="C18" s="210"/>
      <c r="D18" s="210"/>
      <c r="E18" s="210"/>
      <c r="F18" s="211"/>
      <c r="G18" s="81" t="s">
        <v>260</v>
      </c>
      <c r="H18" s="47">
        <f>COUNTIF('〇評価のまとめ（A4）'!$F110:$F123,"Ⅴ")</f>
        <v>0</v>
      </c>
      <c r="I18" s="55">
        <f>COUNTIF('〇評価のまとめ（A4）'!$F110:$F123,"Ⅳ")</f>
        <v>0</v>
      </c>
      <c r="J18" s="55">
        <f>COUNTIF('〇評価のまとめ（A4）'!$F110:$F123,"Ⅲ")</f>
        <v>14</v>
      </c>
      <c r="K18" s="55">
        <f>COUNTIF('〇評価のまとめ（A4）'!$F110:$F123,"Ⅱ")</f>
        <v>0</v>
      </c>
      <c r="L18" s="56">
        <f>COUNTIF('〇評価のまとめ（A4）'!$F110:$F123,"Ⅰ")</f>
        <v>0</v>
      </c>
      <c r="M18" s="70">
        <f>SUM(H18:L18)</f>
        <v>14</v>
      </c>
      <c r="N18" s="202" t="s">
        <v>262</v>
      </c>
      <c r="O18" s="192" t="s">
        <v>386</v>
      </c>
      <c r="P18" s="193"/>
      <c r="Q18" s="7"/>
    </row>
    <row r="19" spans="1:17" ht="23.45" customHeight="1" x14ac:dyDescent="0.15">
      <c r="B19" s="212"/>
      <c r="C19" s="213"/>
      <c r="D19" s="213"/>
      <c r="E19" s="213"/>
      <c r="F19" s="214"/>
      <c r="G19" s="82" t="s">
        <v>259</v>
      </c>
      <c r="H19" s="75">
        <f>H18/$M$18</f>
        <v>0</v>
      </c>
      <c r="I19" s="76">
        <f t="shared" ref="I19:M19" si="6">I18/$M$18</f>
        <v>0</v>
      </c>
      <c r="J19" s="77">
        <f t="shared" si="6"/>
        <v>1</v>
      </c>
      <c r="K19" s="78">
        <f t="shared" si="6"/>
        <v>0</v>
      </c>
      <c r="L19" s="79">
        <f t="shared" si="6"/>
        <v>0</v>
      </c>
      <c r="M19" s="80">
        <f t="shared" si="6"/>
        <v>1</v>
      </c>
      <c r="N19" s="203"/>
      <c r="O19" s="194"/>
      <c r="P19" s="195"/>
      <c r="Q19" s="7"/>
    </row>
    <row r="20" spans="1:17" ht="23.45" customHeight="1" x14ac:dyDescent="0.15">
      <c r="B20" s="196" t="s">
        <v>206</v>
      </c>
      <c r="C20" s="197"/>
      <c r="D20" s="197"/>
      <c r="E20" s="197"/>
      <c r="F20" s="198"/>
      <c r="G20" s="81" t="s">
        <v>260</v>
      </c>
      <c r="H20" s="47">
        <f>COUNTIF('〇評価のまとめ（A4）'!$F125:$F129,"Ⅴ")</f>
        <v>0</v>
      </c>
      <c r="I20" s="55">
        <f>COUNTIF('〇評価のまとめ（A4）'!$F125:$F129,"Ⅳ")</f>
        <v>0</v>
      </c>
      <c r="J20" s="55">
        <f>COUNTIF('〇評価のまとめ（A4）'!$F125:$F129,"Ⅲ")</f>
        <v>5</v>
      </c>
      <c r="K20" s="55">
        <f>COUNTIF('〇評価のまとめ（A4）'!$F125:$F129,"Ⅱ")</f>
        <v>0</v>
      </c>
      <c r="L20" s="56">
        <f>COUNTIF('〇評価のまとめ（A4）'!$F125:$F129,"Ⅰ")</f>
        <v>0</v>
      </c>
      <c r="M20" s="57">
        <v>5</v>
      </c>
      <c r="N20" s="202" t="s">
        <v>262</v>
      </c>
      <c r="O20" s="192" t="s">
        <v>387</v>
      </c>
      <c r="P20" s="193"/>
      <c r="Q20" s="7"/>
    </row>
    <row r="21" spans="1:17" ht="23.45" customHeight="1" thickBot="1" x14ac:dyDescent="0.2">
      <c r="B21" s="199"/>
      <c r="C21" s="200"/>
      <c r="D21" s="200"/>
      <c r="E21" s="200"/>
      <c r="F21" s="201"/>
      <c r="G21" s="82" t="s">
        <v>259</v>
      </c>
      <c r="H21" s="75">
        <f>H20/$M$20</f>
        <v>0</v>
      </c>
      <c r="I21" s="77">
        <f t="shared" ref="I21:M21" si="7">I20/$M$20</f>
        <v>0</v>
      </c>
      <c r="J21" s="77">
        <f t="shared" si="7"/>
        <v>1</v>
      </c>
      <c r="K21" s="78">
        <f t="shared" si="7"/>
        <v>0</v>
      </c>
      <c r="L21" s="79">
        <f t="shared" si="7"/>
        <v>0</v>
      </c>
      <c r="M21" s="80">
        <f t="shared" si="7"/>
        <v>1</v>
      </c>
      <c r="N21" s="205"/>
      <c r="O21" s="194"/>
      <c r="P21" s="195"/>
      <c r="Q21" s="7"/>
    </row>
    <row r="22" spans="1:17" ht="9" customHeight="1" thickTop="1" x14ac:dyDescent="0.15">
      <c r="B22" s="4"/>
      <c r="C22" s="5"/>
      <c r="D22" s="6"/>
      <c r="E22" s="6"/>
      <c r="F22" s="6"/>
      <c r="G22" s="6"/>
      <c r="H22" s="6"/>
      <c r="I22" s="6"/>
      <c r="J22" s="6"/>
      <c r="K22" s="6"/>
      <c r="L22" s="6"/>
      <c r="M22" s="6"/>
      <c r="N22" s="6"/>
      <c r="O22" s="6"/>
      <c r="P22" s="6"/>
      <c r="Q22" s="7"/>
    </row>
    <row r="23" spans="1:17" ht="18.75" customHeight="1" x14ac:dyDescent="0.15">
      <c r="B23" s="4"/>
      <c r="C23" s="5"/>
      <c r="D23" s="6"/>
      <c r="E23" s="6"/>
      <c r="F23" s="6"/>
      <c r="G23" s="6"/>
      <c r="H23" s="6"/>
      <c r="I23" s="6"/>
      <c r="J23" s="6"/>
      <c r="K23" s="6"/>
      <c r="L23" s="6"/>
      <c r="M23" s="6"/>
      <c r="N23" s="6"/>
      <c r="O23" s="6"/>
      <c r="P23" s="6"/>
      <c r="Q23" s="7"/>
    </row>
    <row r="24" spans="1:17" x14ac:dyDescent="0.15">
      <c r="A24" s="83"/>
      <c r="B24" s="4"/>
      <c r="C24" s="5"/>
      <c r="D24" s="4"/>
      <c r="E24" s="4"/>
      <c r="F24" s="4"/>
      <c r="G24" s="6"/>
      <c r="H24" s="6"/>
      <c r="I24" s="6"/>
      <c r="J24" s="6"/>
      <c r="K24" s="6"/>
      <c r="L24" s="6"/>
      <c r="M24" s="6"/>
      <c r="N24" s="6"/>
      <c r="O24" s="6"/>
      <c r="P24" s="6"/>
      <c r="Q24" s="7"/>
    </row>
    <row r="25" spans="1:17" x14ac:dyDescent="0.15">
      <c r="A25" s="83"/>
      <c r="B25" s="4"/>
      <c r="C25" s="5"/>
      <c r="D25" s="4"/>
      <c r="E25" s="4"/>
      <c r="F25" s="4"/>
      <c r="G25" s="6"/>
      <c r="H25" s="6"/>
      <c r="I25" s="6"/>
      <c r="J25" s="6"/>
      <c r="K25" s="6"/>
      <c r="L25" s="6"/>
      <c r="M25" s="6"/>
      <c r="N25" s="6"/>
      <c r="O25" s="6"/>
      <c r="P25" s="6"/>
      <c r="Q25" s="7"/>
    </row>
    <row r="26" spans="1:17" x14ac:dyDescent="0.15">
      <c r="A26" s="83"/>
      <c r="B26" s="4"/>
      <c r="C26" s="5"/>
      <c r="D26" s="4"/>
      <c r="E26" s="4"/>
      <c r="F26" s="4"/>
      <c r="G26" s="6"/>
      <c r="H26" s="6"/>
      <c r="I26" s="6"/>
      <c r="J26" s="6"/>
      <c r="K26" s="6"/>
      <c r="L26" s="6"/>
      <c r="M26" s="6"/>
      <c r="N26" s="6"/>
      <c r="O26" s="6"/>
      <c r="P26" s="6"/>
      <c r="Q26" s="7"/>
    </row>
    <row r="27" spans="1:17" x14ac:dyDescent="0.15">
      <c r="A27" s="83"/>
      <c r="B27" s="4"/>
      <c r="C27" s="5"/>
      <c r="D27" s="4"/>
      <c r="E27" s="4"/>
      <c r="F27" s="4"/>
      <c r="G27" s="6"/>
      <c r="H27" s="6"/>
      <c r="I27" s="6"/>
      <c r="J27" s="6"/>
      <c r="K27" s="6"/>
      <c r="L27" s="6"/>
      <c r="M27" s="6"/>
      <c r="N27" s="6"/>
      <c r="O27" s="6"/>
      <c r="P27" s="6"/>
      <c r="Q27" s="7"/>
    </row>
    <row r="28" spans="1:17" x14ac:dyDescent="0.15">
      <c r="A28" s="83"/>
      <c r="B28" s="83"/>
      <c r="C28" s="5"/>
      <c r="D28" s="4"/>
      <c r="E28" s="4"/>
      <c r="F28" s="4"/>
      <c r="G28" s="6"/>
      <c r="H28" s="7"/>
      <c r="I28" s="7"/>
      <c r="J28" s="7"/>
      <c r="K28" s="7"/>
      <c r="L28" s="7"/>
      <c r="M28" s="7"/>
      <c r="N28" s="7"/>
      <c r="O28" s="7"/>
      <c r="P28" s="7"/>
      <c r="Q28" s="7"/>
    </row>
    <row r="29" spans="1:17" x14ac:dyDescent="0.15">
      <c r="A29" s="83"/>
      <c r="B29" s="83"/>
      <c r="C29" s="83"/>
      <c r="D29" s="83"/>
      <c r="E29" s="83"/>
      <c r="F29" s="83"/>
    </row>
    <row r="30" spans="1:17" x14ac:dyDescent="0.15">
      <c r="A30" s="83"/>
      <c r="B30" s="83"/>
      <c r="C30" s="83"/>
      <c r="D30" s="83"/>
      <c r="E30" s="83"/>
      <c r="F30" s="83"/>
    </row>
    <row r="31" spans="1:17" x14ac:dyDescent="0.15">
      <c r="A31" s="83"/>
      <c r="B31" s="83"/>
      <c r="C31" s="83"/>
      <c r="D31" s="83"/>
      <c r="E31" s="83"/>
      <c r="F31" s="83"/>
    </row>
    <row r="32" spans="1:17" x14ac:dyDescent="0.15">
      <c r="A32" s="83"/>
      <c r="B32" s="83"/>
      <c r="C32" s="83"/>
      <c r="D32" s="83"/>
      <c r="E32" s="83"/>
      <c r="F32" s="83"/>
    </row>
    <row r="33" spans="1:6" x14ac:dyDescent="0.15">
      <c r="A33" s="83"/>
      <c r="B33" s="83"/>
      <c r="C33" s="83"/>
      <c r="D33" s="83"/>
      <c r="E33" s="83"/>
      <c r="F33" s="83"/>
    </row>
    <row r="34" spans="1:6" x14ac:dyDescent="0.15">
      <c r="A34" s="83"/>
      <c r="B34" s="83"/>
      <c r="C34" s="83"/>
      <c r="D34" s="83"/>
      <c r="E34" s="83"/>
      <c r="F34" s="83"/>
    </row>
    <row r="35" spans="1:6" x14ac:dyDescent="0.15">
      <c r="A35" s="83"/>
      <c r="B35" s="83"/>
      <c r="C35" s="83"/>
      <c r="D35" s="83"/>
      <c r="E35" s="83"/>
      <c r="F35" s="83"/>
    </row>
    <row r="36" spans="1:6" x14ac:dyDescent="0.15">
      <c r="A36" s="83"/>
      <c r="B36" s="83"/>
      <c r="C36" s="83"/>
      <c r="D36" s="83"/>
      <c r="E36" s="83"/>
      <c r="F36" s="83"/>
    </row>
    <row r="37" spans="1:6" x14ac:dyDescent="0.15">
      <c r="A37" s="83"/>
      <c r="B37" s="83"/>
      <c r="C37" s="83"/>
      <c r="D37" s="83"/>
      <c r="E37" s="83"/>
      <c r="F37" s="83"/>
    </row>
    <row r="38" spans="1:6" x14ac:dyDescent="0.15">
      <c r="A38" s="83"/>
      <c r="B38" s="83"/>
      <c r="C38" s="83"/>
      <c r="D38" s="83"/>
      <c r="E38" s="83"/>
      <c r="F38" s="83"/>
    </row>
    <row r="39" spans="1:6" x14ac:dyDescent="0.15">
      <c r="A39" s="83"/>
      <c r="B39" s="83"/>
      <c r="C39" s="83"/>
      <c r="D39" s="83"/>
      <c r="E39" s="83"/>
      <c r="F39" s="83"/>
    </row>
    <row r="40" spans="1:6" x14ac:dyDescent="0.15">
      <c r="A40" s="83"/>
      <c r="B40" s="83"/>
      <c r="C40" s="83"/>
      <c r="D40" s="83"/>
      <c r="E40" s="83"/>
      <c r="F40" s="83"/>
    </row>
    <row r="41" spans="1:6" x14ac:dyDescent="0.15">
      <c r="A41" s="83"/>
      <c r="B41" s="83"/>
      <c r="C41" s="83"/>
      <c r="D41" s="83"/>
      <c r="E41" s="83"/>
      <c r="F41" s="83"/>
    </row>
    <row r="42" spans="1:6" x14ac:dyDescent="0.15">
      <c r="A42" s="83"/>
      <c r="B42" s="83"/>
      <c r="C42" s="83"/>
      <c r="D42" s="83"/>
      <c r="E42" s="83"/>
      <c r="F42" s="83"/>
    </row>
    <row r="45" spans="1:6" ht="17.649999999999999" customHeight="1" x14ac:dyDescent="0.15"/>
  </sheetData>
  <mergeCells count="34">
    <mergeCell ref="B2:O2"/>
    <mergeCell ref="K3:K5"/>
    <mergeCell ref="L3:L5"/>
    <mergeCell ref="M3:M5"/>
    <mergeCell ref="O3:P5"/>
    <mergeCell ref="N3:N5"/>
    <mergeCell ref="H3:H5"/>
    <mergeCell ref="I3:I5"/>
    <mergeCell ref="J3:J5"/>
    <mergeCell ref="B14:F15"/>
    <mergeCell ref="B6:F7"/>
    <mergeCell ref="B3:G5"/>
    <mergeCell ref="B12:F13"/>
    <mergeCell ref="B10:F11"/>
    <mergeCell ref="B8:F9"/>
    <mergeCell ref="O12:P13"/>
    <mergeCell ref="N12:N13"/>
    <mergeCell ref="N14:N15"/>
    <mergeCell ref="O14:P15"/>
    <mergeCell ref="N6:N7"/>
    <mergeCell ref="O6:P7"/>
    <mergeCell ref="N8:N9"/>
    <mergeCell ref="O8:P9"/>
    <mergeCell ref="O10:P11"/>
    <mergeCell ref="N10:N11"/>
    <mergeCell ref="O20:P21"/>
    <mergeCell ref="B20:F21"/>
    <mergeCell ref="N16:N17"/>
    <mergeCell ref="O16:P17"/>
    <mergeCell ref="N18:N19"/>
    <mergeCell ref="N20:N21"/>
    <mergeCell ref="O18:P19"/>
    <mergeCell ref="B16:F17"/>
    <mergeCell ref="B18:F19"/>
  </mergeCells>
  <phoneticPr fontId="7"/>
  <pageMargins left="0.59055118110236227" right="0.39370078740157483" top="0.51181102362204722" bottom="0.39370078740157483" header="0.31496062992125984" footer="0.31496062992125984"/>
  <pageSetup paperSize="9" fitToWidth="0" fitToHeight="0" pageOrder="overThenDown" orientation="portrait" r:id="rId1"/>
  <headerFooter scaleWithDoc="0">
    <oddFooter>&amp;C&amp;"Meiryo UI,太字"&amp;10&amp;P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表紙</vt:lpstr>
      <vt:lpstr>判断基準</vt:lpstr>
      <vt:lpstr>〇評価のまとめ（A4）</vt:lpstr>
      <vt:lpstr>判断基準・集計（A4)</vt:lpstr>
      <vt:lpstr>'〇評価のまとめ（A4）'!Print_Area</vt:lpstr>
      <vt:lpstr>判断基準!Print_Area</vt:lpstr>
      <vt:lpstr>'判断基準・集計（A4)'!Print_Area</vt:lpstr>
      <vt:lpstr>表紙!Print_Area</vt:lpstr>
      <vt:lpstr>'〇評価のまとめ（A4）'!Print_Titles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2020-09-26T07:55:39Z</dcterms:created>
  <dcterms:modified xsi:type="dcterms:W3CDTF">2020-09-26T07:59:04Z</dcterms:modified>
</cp:coreProperties>
</file>