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761F66A3-F02A-46AF-9790-C65822A05398}" xr6:coauthVersionLast="47" xr6:coauthVersionMax="47" xr10:uidLastSave="{00000000-0000-0000-0000-000000000000}"/>
  <workbookProtection workbookAlgorithmName="SHA-512" workbookHashValue="//sY6kXNF08IB0X6ANQViL6T2Sz4gW0P03gv/yR7JaRVDby9UBfdM3TasRbKnX8ItJxjE4SGEg0Jim4AcVea0w==" workbookSaltValue="/wdN8c7DKneHi5j69as81w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グラフ用!$A$1:$U$48</definedName>
    <definedName name="_xlnm.Print_Area" localSheetId="1">表!$A$1:$U$32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4" l="1"/>
  <c r="V47" i="4"/>
  <c r="V46" i="4"/>
  <c r="V45" i="4"/>
  <c r="V43" i="4"/>
  <c r="V44" i="4"/>
  <c r="V42" i="4"/>
  <c r="V41" i="4" l="1"/>
  <c r="H56" i="4" l="1"/>
  <c r="M56" i="4"/>
  <c r="R56" i="4"/>
  <c r="V21" i="2" l="1"/>
  <c r="H52" i="4"/>
  <c r="M52" i="4"/>
  <c r="R52" i="4"/>
  <c r="H53" i="4"/>
  <c r="M53" i="4"/>
  <c r="R53" i="4"/>
  <c r="H54" i="4"/>
  <c r="M54" i="4"/>
  <c r="R54" i="4"/>
  <c r="H55" i="4"/>
  <c r="M55" i="4"/>
  <c r="R55" i="4"/>
  <c r="V40" i="4"/>
  <c r="V15" i="2" l="1"/>
  <c r="V22" i="2"/>
  <c r="V20" i="2"/>
  <c r="V19" i="2"/>
  <c r="V18" i="2"/>
  <c r="V17" i="2"/>
  <c r="V16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H51" i="4"/>
  <c r="M51" i="4"/>
  <c r="R51" i="4"/>
  <c r="V38" i="4"/>
  <c r="V39" i="4"/>
  <c r="V37" i="4"/>
  <c r="R50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  <c r="M50" i="4"/>
  <c r="H50" i="4"/>
</calcChain>
</file>

<file path=xl/sharedStrings.xml><?xml version="1.0" encoding="utf-8"?>
<sst xmlns="http://schemas.openxmlformats.org/spreadsheetml/2006/main" count="126" uniqueCount="68">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</sst>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81" fontId="3" fillId="3" borderId="13" xfId="0" applyNumberFormat="1" applyFont="1" applyFill="1" applyBorder="1" applyAlignment="1">
      <alignment vertical="center"/>
    </xf>
    <xf numFmtId="176" fontId="2" fillId="0" borderId="39" xfId="0" applyNumberFormat="1" applyFont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31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(グラフ用!$C$13:$C$46,グラフ用!$C$47)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(グラフ用!$F$13:$F$46,グラフ用!$F$48)</c:f>
              <c:numCache>
                <c:formatCode>#,##0_ </c:formatCode>
                <c:ptCount val="35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  <c:pt idx="31">
                  <c:v>6662</c:v>
                </c:pt>
                <c:pt idx="32">
                  <c:v>6591</c:v>
                </c:pt>
                <c:pt idx="33">
                  <c:v>6753</c:v>
                </c:pt>
                <c:pt idx="34">
                  <c:v>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(グラフ用!$C$13:$C$46,グラフ用!$C$47)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(グラフ用!$L$13:$L$46,グラフ用!$L$48)</c:f>
              <c:numCache>
                <c:formatCode>#,##0_ </c:formatCode>
                <c:ptCount val="35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  <c:pt idx="31">
                  <c:v>3879</c:v>
                </c:pt>
                <c:pt idx="32">
                  <c:v>3956</c:v>
                </c:pt>
                <c:pt idx="33">
                  <c:v>3994</c:v>
                </c:pt>
                <c:pt idx="34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(グラフ用!$C$13:$C$46,グラフ用!$C$47)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(グラフ用!$Q$13:$Q$46,グラフ用!$Q$48)</c:f>
              <c:numCache>
                <c:formatCode>#,##0_ </c:formatCode>
                <c:ptCount val="35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  <c:pt idx="31">
                  <c:v>1745</c:v>
                </c:pt>
                <c:pt idx="32">
                  <c:v>1915</c:v>
                </c:pt>
                <c:pt idx="33">
                  <c:v>1855</c:v>
                </c:pt>
                <c:pt idx="34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(グラフ用!$C$13:$C$46,グラフ用!$C$47)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(グラフ用!$V$13:$V$46,グラフ用!$V$48)</c:f>
              <c:numCache>
                <c:formatCode>#,##0_ </c:formatCode>
                <c:ptCount val="35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  <c:pt idx="31">
                  <c:v>25049</c:v>
                </c:pt>
                <c:pt idx="32">
                  <c:v>33886</c:v>
                </c:pt>
                <c:pt idx="33">
                  <c:v>26351</c:v>
                </c:pt>
                <c:pt idx="34">
                  <c:v>20957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476250</xdr:colOff>
      <xdr:row>32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" x14ac:dyDescent="0.2"/>
  <cols>
    <col min="1" max="2" width="2.453125" customWidth="1"/>
    <col min="3" max="26" width="6.36328125" customWidth="1"/>
  </cols>
  <sheetData>
    <row r="1" spans="1:17" s="1" customFormat="1" ht="22.5" customHeight="1" x14ac:dyDescent="0.2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" customFormat="1" ht="11.25" customHeight="1" x14ac:dyDescent="0.2"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9"/>
      <c r="C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1.25" customHeight="1" x14ac:dyDescent="0.2"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70" t="s">
        <v>21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algorithmName="SHA-512" hashValue="oduQgF2P/JvbEca7A+WuI5UtP1ZVrpvFqa8dAMVO+xuYoFHRXxQBYmzNJ90OxaYXFwa2ysyoOWUdPaDbPTAoUA==" saltValue="+DSkkiMW+joSFIXOzCuXkw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34"/>
  <sheetViews>
    <sheetView showGridLines="0" view="pageBreakPreview" zoomScale="70" zoomScaleNormal="100" zoomScaleSheetLayoutView="70" workbookViewId="0">
      <pane xSplit="4" ySplit="6" topLeftCell="E7" activePane="bottomRight" state="frozen"/>
      <selection activeCell="Y25" sqref="Y25"/>
      <selection pane="topRight" activeCell="Y25" sqref="Y25"/>
      <selection pane="bottomLeft" activeCell="Y25" sqref="Y25"/>
      <selection pane="bottomRight" activeCell="Z37" sqref="Z37"/>
    </sheetView>
  </sheetViews>
  <sheetFormatPr defaultColWidth="9" defaultRowHeight="13" x14ac:dyDescent="0.2"/>
  <cols>
    <col min="1" max="2" width="1.26953125" style="8" customWidth="1"/>
    <col min="3" max="3" width="9.36328125" style="1" bestFit="1" customWidth="1"/>
    <col min="4" max="4" width="1.6328125" style="1" customWidth="1"/>
    <col min="5" max="5" width="13.453125" style="1" customWidth="1"/>
    <col min="6" max="7" width="11.453125" style="1" customWidth="1"/>
    <col min="8" max="8" width="9.6328125" style="1" customWidth="1"/>
    <col min="9" max="9" width="1" style="1" customWidth="1"/>
    <col min="10" max="10" width="9.6328125" style="1" customWidth="1"/>
    <col min="11" max="11" width="1" style="1" customWidth="1"/>
    <col min="12" max="12" width="11.453125" style="1" customWidth="1"/>
    <col min="13" max="13" width="9.6328125" style="1" customWidth="1"/>
    <col min="14" max="14" width="0.90625" style="1" customWidth="1"/>
    <col min="15" max="15" width="9.6328125" style="1" customWidth="1"/>
    <col min="16" max="16" width="0.90625" style="1" customWidth="1"/>
    <col min="17" max="17" width="11.453125" style="1" customWidth="1"/>
    <col min="18" max="18" width="9.6328125" style="1" customWidth="1"/>
    <col min="19" max="19" width="0.90625" style="1" customWidth="1"/>
    <col min="20" max="20" width="9.6328125" style="1" customWidth="1"/>
    <col min="21" max="21" width="0.90625" style="1" customWidth="1"/>
    <col min="22" max="22" width="8.984375E-2" style="1" customWidth="1"/>
    <col min="23" max="16384" width="9" style="1"/>
  </cols>
  <sheetData>
    <row r="1" spans="1:28" ht="5.2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 x14ac:dyDescent="0.2">
      <c r="B2" s="70" t="s">
        <v>21</v>
      </c>
      <c r="C2" s="70"/>
      <c r="D2" s="5"/>
      <c r="E2" s="5"/>
      <c r="X2" s="71"/>
      <c r="Y2" s="71"/>
      <c r="Z2" s="71"/>
      <c r="AA2" s="71"/>
      <c r="AB2" s="71"/>
    </row>
    <row r="3" spans="1:28" s="8" customFormat="1" ht="13.5" customHeight="1" thickBot="1" x14ac:dyDescent="0.25"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 t="s">
        <v>3</v>
      </c>
      <c r="V3" s="73"/>
      <c r="W3" s="73"/>
      <c r="X3" s="73"/>
      <c r="Y3" s="73"/>
      <c r="Z3" s="73"/>
      <c r="AA3" s="73"/>
      <c r="AB3" s="74"/>
    </row>
    <row r="4" spans="1:28" ht="16.5" x14ac:dyDescent="0.2">
      <c r="C4" s="4" t="s">
        <v>0</v>
      </c>
      <c r="D4" s="115" t="s">
        <v>8</v>
      </c>
      <c r="E4" s="116"/>
      <c r="F4" s="125" t="s">
        <v>11</v>
      </c>
      <c r="G4" s="126"/>
      <c r="H4" s="126"/>
      <c r="I4" s="126"/>
      <c r="J4" s="126"/>
      <c r="K4" s="128"/>
      <c r="L4" s="125" t="s">
        <v>12</v>
      </c>
      <c r="M4" s="126"/>
      <c r="N4" s="126"/>
      <c r="O4" s="126"/>
      <c r="P4" s="128"/>
      <c r="Q4" s="125" t="s">
        <v>13</v>
      </c>
      <c r="R4" s="126"/>
      <c r="S4" s="126"/>
      <c r="T4" s="126"/>
      <c r="U4" s="127"/>
    </row>
    <row r="5" spans="1:28" ht="16.5" x14ac:dyDescent="0.2">
      <c r="C5" s="10"/>
      <c r="D5" s="117"/>
      <c r="E5" s="118"/>
      <c r="F5" s="129" t="s">
        <v>1</v>
      </c>
      <c r="G5" s="76"/>
      <c r="H5" s="121" t="s">
        <v>2</v>
      </c>
      <c r="I5" s="123"/>
      <c r="J5" s="123"/>
      <c r="K5" s="122"/>
      <c r="L5" s="133" t="s">
        <v>1</v>
      </c>
      <c r="M5" s="121" t="s">
        <v>2</v>
      </c>
      <c r="N5" s="123"/>
      <c r="O5" s="123"/>
      <c r="P5" s="122"/>
      <c r="Q5" s="133" t="s">
        <v>1</v>
      </c>
      <c r="R5" s="121" t="s">
        <v>2</v>
      </c>
      <c r="S5" s="123"/>
      <c r="T5" s="123"/>
      <c r="U5" s="124"/>
    </row>
    <row r="6" spans="1:28" ht="16.5" x14ac:dyDescent="0.2">
      <c r="C6" s="10" t="s">
        <v>19</v>
      </c>
      <c r="D6" s="119"/>
      <c r="E6" s="120"/>
      <c r="F6" s="130"/>
      <c r="G6" s="77" t="s">
        <v>15</v>
      </c>
      <c r="H6" s="121" t="s">
        <v>7</v>
      </c>
      <c r="I6" s="122"/>
      <c r="J6" s="131" t="s">
        <v>5</v>
      </c>
      <c r="K6" s="134"/>
      <c r="L6" s="130"/>
      <c r="M6" s="121" t="s">
        <v>7</v>
      </c>
      <c r="N6" s="122"/>
      <c r="O6" s="131" t="s">
        <v>5</v>
      </c>
      <c r="P6" s="134"/>
      <c r="Q6" s="130"/>
      <c r="R6" s="121" t="s">
        <v>7</v>
      </c>
      <c r="S6" s="122"/>
      <c r="T6" s="131" t="s">
        <v>5</v>
      </c>
      <c r="U6" s="132"/>
    </row>
    <row r="7" spans="1:28" s="75" customFormat="1" ht="14" x14ac:dyDescent="0.2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6"/>
    </row>
    <row r="8" spans="1:28" ht="21.65" customHeight="1" x14ac:dyDescent="0.25">
      <c r="A8" s="1"/>
      <c r="B8" s="1"/>
      <c r="C8" s="20" t="s">
        <v>25</v>
      </c>
      <c r="D8" s="21"/>
      <c r="E8" s="22">
        <v>20977.1</v>
      </c>
      <c r="F8" s="23">
        <v>7995.3</v>
      </c>
      <c r="G8" s="78">
        <v>500.6</v>
      </c>
      <c r="H8" s="24">
        <v>38.114420010392287</v>
      </c>
      <c r="I8" s="94"/>
      <c r="J8" s="26">
        <v>32.1</v>
      </c>
      <c r="K8" s="94"/>
      <c r="L8" s="23">
        <v>1696.9</v>
      </c>
      <c r="M8" s="24">
        <v>8.089297376663124</v>
      </c>
      <c r="N8" s="94"/>
      <c r="O8" s="26">
        <v>7.7</v>
      </c>
      <c r="P8" s="94"/>
      <c r="Q8" s="23">
        <v>3482.5</v>
      </c>
      <c r="R8" s="24">
        <v>16.601436804896768</v>
      </c>
      <c r="S8" s="94"/>
      <c r="T8" s="26">
        <v>27.5</v>
      </c>
      <c r="U8" s="95"/>
      <c r="V8" s="12">
        <f t="shared" ref="V8:V20" si="0">E8-SUM(F8,L8,Q8)</f>
        <v>7802.3999999999978</v>
      </c>
    </row>
    <row r="9" spans="1:28" ht="21.65" customHeight="1" x14ac:dyDescent="0.25">
      <c r="A9" s="1"/>
      <c r="B9" s="1"/>
      <c r="C9" s="28" t="s">
        <v>55</v>
      </c>
      <c r="D9" s="29"/>
      <c r="E9" s="30">
        <v>25572.6</v>
      </c>
      <c r="F9" s="31">
        <v>9116.1</v>
      </c>
      <c r="G9" s="79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5" customHeight="1" x14ac:dyDescent="0.25">
      <c r="A10" s="1"/>
      <c r="B10" s="1"/>
      <c r="C10" s="28" t="s">
        <v>56</v>
      </c>
      <c r="D10" s="29"/>
      <c r="E10" s="30">
        <v>25881</v>
      </c>
      <c r="F10" s="93">
        <v>10015.799999999999</v>
      </c>
      <c r="G10" s="79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5" customHeight="1" x14ac:dyDescent="0.25">
      <c r="A11" s="1"/>
      <c r="B11" s="1"/>
      <c r="C11" s="28" t="s">
        <v>57</v>
      </c>
      <c r="D11" s="29"/>
      <c r="E11" s="30">
        <v>26031.1</v>
      </c>
      <c r="F11" s="31">
        <v>9539.6</v>
      </c>
      <c r="G11" s="79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5" customHeight="1" x14ac:dyDescent="0.25">
      <c r="A12" s="1"/>
      <c r="B12" s="1"/>
      <c r="C12" s="28" t="s">
        <v>45</v>
      </c>
      <c r="D12" s="29"/>
      <c r="E12" s="30">
        <v>26856</v>
      </c>
      <c r="F12" s="31">
        <v>8656.1</v>
      </c>
      <c r="G12" s="79">
        <v>1035.5</v>
      </c>
      <c r="H12" s="40">
        <v>32.231531128984216</v>
      </c>
      <c r="I12" s="41"/>
      <c r="J12" s="34">
        <v>31.1</v>
      </c>
      <c r="K12" s="41"/>
      <c r="L12" s="31">
        <v>2934</v>
      </c>
      <c r="M12" s="32">
        <v>10.924932975871315</v>
      </c>
      <c r="N12" s="41"/>
      <c r="O12" s="34">
        <v>14.2</v>
      </c>
      <c r="P12" s="41"/>
      <c r="Q12" s="31">
        <v>2051.4</v>
      </c>
      <c r="R12" s="40">
        <v>7.7385165326184095</v>
      </c>
      <c r="S12" s="41"/>
      <c r="T12" s="34">
        <v>14.9</v>
      </c>
      <c r="U12" s="42"/>
      <c r="V12" s="9">
        <f t="shared" si="0"/>
        <v>13214.5</v>
      </c>
    </row>
    <row r="13" spans="1:28" ht="21.65" customHeight="1" x14ac:dyDescent="0.25">
      <c r="A13" s="1"/>
      <c r="B13" s="1"/>
      <c r="C13" s="28" t="s">
        <v>46</v>
      </c>
      <c r="D13" s="29"/>
      <c r="E13" s="30">
        <v>29428</v>
      </c>
      <c r="F13" s="31">
        <v>8286</v>
      </c>
      <c r="G13" s="79">
        <v>1006</v>
      </c>
      <c r="H13" s="40">
        <v>28.156857414707083</v>
      </c>
      <c r="I13" s="41"/>
      <c r="J13" s="34">
        <v>28.4</v>
      </c>
      <c r="K13" s="41"/>
      <c r="L13" s="31">
        <v>2804</v>
      </c>
      <c r="M13" s="32">
        <v>9.5283403561234206</v>
      </c>
      <c r="N13" s="41"/>
      <c r="O13" s="34">
        <v>13.1</v>
      </c>
      <c r="P13" s="41"/>
      <c r="Q13" s="31">
        <v>2346</v>
      </c>
      <c r="R13" s="40">
        <v>7.9719994563001215</v>
      </c>
      <c r="S13" s="41"/>
      <c r="T13" s="34">
        <v>15.3</v>
      </c>
      <c r="U13" s="42"/>
      <c r="V13" s="9">
        <f t="shared" si="0"/>
        <v>15992</v>
      </c>
    </row>
    <row r="14" spans="1:28" s="8" customFormat="1" ht="21.65" customHeight="1" x14ac:dyDescent="0.2">
      <c r="C14" s="140" t="s">
        <v>58</v>
      </c>
      <c r="D14" s="60"/>
      <c r="E14" s="106">
        <v>36418</v>
      </c>
      <c r="F14" s="142">
        <v>8210</v>
      </c>
      <c r="G14" s="142">
        <v>988</v>
      </c>
      <c r="H14" s="50">
        <v>22.5</v>
      </c>
      <c r="I14" s="51"/>
      <c r="J14" s="144">
        <v>28.8</v>
      </c>
      <c r="K14" s="51"/>
      <c r="L14" s="142">
        <v>3146</v>
      </c>
      <c r="M14" s="52">
        <v>8.6</v>
      </c>
      <c r="N14" s="51"/>
      <c r="O14" s="144">
        <v>13.8</v>
      </c>
      <c r="P14" s="51"/>
      <c r="Q14" s="142">
        <v>1966</v>
      </c>
      <c r="R14" s="50">
        <v>5.4</v>
      </c>
      <c r="S14" s="51"/>
      <c r="T14" s="144">
        <v>14</v>
      </c>
      <c r="U14" s="53"/>
      <c r="V14" s="9"/>
    </row>
    <row r="15" spans="1:28" ht="21.65" customHeight="1" x14ac:dyDescent="0.25">
      <c r="C15" s="141"/>
      <c r="D15" s="61"/>
      <c r="E15" s="107">
        <v>29789</v>
      </c>
      <c r="F15" s="143"/>
      <c r="G15" s="143"/>
      <c r="H15" s="146">
        <v>27.6</v>
      </c>
      <c r="I15" s="147"/>
      <c r="J15" s="145"/>
      <c r="K15" s="62"/>
      <c r="L15" s="143"/>
      <c r="M15" s="146">
        <v>10.6</v>
      </c>
      <c r="N15" s="147"/>
      <c r="O15" s="145"/>
      <c r="P15" s="62"/>
      <c r="Q15" s="143"/>
      <c r="R15" s="146">
        <v>6.6</v>
      </c>
      <c r="S15" s="147"/>
      <c r="T15" s="145"/>
      <c r="U15" s="65"/>
      <c r="V15" s="9">
        <f>E15-SUM(F14,L14,Q14)</f>
        <v>16467</v>
      </c>
    </row>
    <row r="16" spans="1:28" ht="21.65" customHeight="1" x14ac:dyDescent="0.25">
      <c r="A16" s="1"/>
      <c r="B16" s="1"/>
      <c r="C16" s="39" t="s">
        <v>59</v>
      </c>
      <c r="D16" s="66"/>
      <c r="E16" s="48">
        <v>28203</v>
      </c>
      <c r="F16" s="46">
        <v>8237</v>
      </c>
      <c r="G16" s="80">
        <v>960</v>
      </c>
      <c r="H16" s="43">
        <v>29.2</v>
      </c>
      <c r="I16" s="44"/>
      <c r="J16" s="45">
        <v>27.6</v>
      </c>
      <c r="K16" s="44"/>
      <c r="L16" s="46">
        <v>3449</v>
      </c>
      <c r="M16" s="36">
        <v>12.2</v>
      </c>
      <c r="N16" s="44"/>
      <c r="O16" s="45">
        <v>13.4</v>
      </c>
      <c r="P16" s="44"/>
      <c r="Q16" s="46">
        <v>1773</v>
      </c>
      <c r="R16" s="43">
        <v>6.3</v>
      </c>
      <c r="S16" s="44"/>
      <c r="T16" s="45">
        <v>13.4</v>
      </c>
      <c r="U16" s="47"/>
      <c r="V16" s="9">
        <f t="shared" si="0"/>
        <v>14744</v>
      </c>
    </row>
    <row r="17" spans="1:22" ht="21.65" customHeight="1" x14ac:dyDescent="0.25">
      <c r="A17" s="1"/>
      <c r="B17" s="1"/>
      <c r="C17" s="39" t="s">
        <v>49</v>
      </c>
      <c r="D17" s="66"/>
      <c r="E17" s="48">
        <v>27515</v>
      </c>
      <c r="F17" s="46">
        <v>8233</v>
      </c>
      <c r="G17" s="80">
        <v>1105</v>
      </c>
      <c r="H17" s="43">
        <v>29.9</v>
      </c>
      <c r="I17" s="44"/>
      <c r="J17" s="45">
        <v>28.1</v>
      </c>
      <c r="K17" s="44"/>
      <c r="L17" s="46">
        <v>3493</v>
      </c>
      <c r="M17" s="36">
        <v>12.7</v>
      </c>
      <c r="N17" s="44"/>
      <c r="O17" s="45">
        <v>14.1</v>
      </c>
      <c r="P17" s="44"/>
      <c r="Q17" s="46">
        <v>1749</v>
      </c>
      <c r="R17" s="43">
        <v>6.4</v>
      </c>
      <c r="S17" s="44"/>
      <c r="T17" s="45">
        <v>13.2</v>
      </c>
      <c r="U17" s="47"/>
      <c r="V17" s="9">
        <f t="shared" si="0"/>
        <v>14040</v>
      </c>
    </row>
    <row r="18" spans="1:22" ht="21.65" customHeight="1" x14ac:dyDescent="0.25">
      <c r="A18" s="1"/>
      <c r="B18" s="1"/>
      <c r="C18" s="39" t="s">
        <v>50</v>
      </c>
      <c r="D18" s="66"/>
      <c r="E18" s="48">
        <v>27805</v>
      </c>
      <c r="F18" s="46">
        <v>7831</v>
      </c>
      <c r="G18" s="80">
        <v>795</v>
      </c>
      <c r="H18" s="43">
        <v>28.1</v>
      </c>
      <c r="I18" s="44"/>
      <c r="J18" s="45">
        <v>26.7</v>
      </c>
      <c r="K18" s="44"/>
      <c r="L18" s="97">
        <v>4524</v>
      </c>
      <c r="M18" s="36">
        <v>16.3</v>
      </c>
      <c r="N18" s="44"/>
      <c r="O18" s="45">
        <v>14.2</v>
      </c>
      <c r="P18" s="44"/>
      <c r="Q18" s="46">
        <v>1808</v>
      </c>
      <c r="R18" s="43">
        <v>6.5</v>
      </c>
      <c r="S18" s="44"/>
      <c r="T18" s="45">
        <v>14.4</v>
      </c>
      <c r="U18" s="47"/>
      <c r="V18" s="9">
        <f t="shared" si="0"/>
        <v>13642</v>
      </c>
    </row>
    <row r="19" spans="1:22" ht="21.65" customHeight="1" x14ac:dyDescent="0.25">
      <c r="A19" s="1"/>
      <c r="B19" s="1"/>
      <c r="C19" s="28" t="s">
        <v>51</v>
      </c>
      <c r="D19" s="29"/>
      <c r="E19" s="57">
        <v>27945.200000000001</v>
      </c>
      <c r="F19" s="58">
        <v>8312.5</v>
      </c>
      <c r="G19" s="91">
        <v>803.9</v>
      </c>
      <c r="H19" s="92">
        <v>29.8</v>
      </c>
      <c r="I19" s="59"/>
      <c r="J19" s="34">
        <v>27.2</v>
      </c>
      <c r="K19" s="41"/>
      <c r="L19" s="58">
        <v>4159.2</v>
      </c>
      <c r="M19" s="92">
        <v>14.9</v>
      </c>
      <c r="N19" s="59"/>
      <c r="O19" s="34">
        <v>14.9</v>
      </c>
      <c r="P19" s="41"/>
      <c r="Q19" s="58">
        <v>1945.7</v>
      </c>
      <c r="R19" s="92">
        <v>7</v>
      </c>
      <c r="S19" s="59"/>
      <c r="T19" s="34">
        <v>14.3</v>
      </c>
      <c r="U19" s="42"/>
      <c r="V19" s="9">
        <f t="shared" si="0"/>
        <v>13527.8</v>
      </c>
    </row>
    <row r="20" spans="1:22" ht="21.65" customHeight="1" x14ac:dyDescent="0.25">
      <c r="A20" s="1"/>
      <c r="B20" s="1"/>
      <c r="C20" s="28" t="s">
        <v>52</v>
      </c>
      <c r="D20" s="29"/>
      <c r="E20" s="57">
        <v>28236.2</v>
      </c>
      <c r="F20" s="58">
        <v>8228.5</v>
      </c>
      <c r="G20" s="91">
        <v>754.7</v>
      </c>
      <c r="H20" s="92">
        <v>29.1</v>
      </c>
      <c r="I20" s="59"/>
      <c r="J20" s="34">
        <v>27</v>
      </c>
      <c r="K20" s="41"/>
      <c r="L20" s="58">
        <v>4005.4</v>
      </c>
      <c r="M20" s="92">
        <v>14.2</v>
      </c>
      <c r="N20" s="59"/>
      <c r="O20" s="34">
        <v>14.2</v>
      </c>
      <c r="P20" s="41"/>
      <c r="Q20" s="58">
        <v>1859</v>
      </c>
      <c r="R20" s="92">
        <v>6.6</v>
      </c>
      <c r="S20" s="59"/>
      <c r="T20" s="34">
        <v>13.4</v>
      </c>
      <c r="U20" s="42"/>
      <c r="V20" s="9">
        <f t="shared" si="0"/>
        <v>14143.300000000001</v>
      </c>
    </row>
    <row r="21" spans="1:22" ht="21.65" customHeight="1" x14ac:dyDescent="0.25">
      <c r="C21" s="20" t="s">
        <v>53</v>
      </c>
      <c r="D21" s="21"/>
      <c r="E21" s="98">
        <v>27582</v>
      </c>
      <c r="F21" s="99">
        <v>8229</v>
      </c>
      <c r="G21" s="100">
        <v>726</v>
      </c>
      <c r="H21" s="101">
        <v>29.8</v>
      </c>
      <c r="I21" s="102"/>
      <c r="J21" s="103">
        <v>27.3</v>
      </c>
      <c r="K21" s="104"/>
      <c r="L21" s="99">
        <v>3906</v>
      </c>
      <c r="M21" s="101">
        <v>14.2</v>
      </c>
      <c r="N21" s="102"/>
      <c r="O21" s="103">
        <v>13.7</v>
      </c>
      <c r="P21" s="104"/>
      <c r="Q21" s="99">
        <v>1913</v>
      </c>
      <c r="R21" s="101">
        <v>6.9</v>
      </c>
      <c r="S21" s="102"/>
      <c r="T21" s="103">
        <v>14.2</v>
      </c>
      <c r="U21" s="105"/>
      <c r="V21" s="9">
        <f>E21-SUM(F21,L21,Q21)</f>
        <v>13534</v>
      </c>
    </row>
    <row r="22" spans="1:22" ht="21.65" customHeight="1" x14ac:dyDescent="0.25">
      <c r="C22" s="20" t="s">
        <v>54</v>
      </c>
      <c r="D22" s="21"/>
      <c r="E22" s="98">
        <v>26476</v>
      </c>
      <c r="F22" s="99">
        <v>6766.7</v>
      </c>
      <c r="G22" s="100">
        <v>507.6</v>
      </c>
      <c r="H22" s="101">
        <v>25.6</v>
      </c>
      <c r="I22" s="102"/>
      <c r="J22" s="103">
        <v>25.5</v>
      </c>
      <c r="K22" s="104"/>
      <c r="L22" s="99">
        <v>4048</v>
      </c>
      <c r="M22" s="101">
        <v>15.3</v>
      </c>
      <c r="N22" s="102"/>
      <c r="O22" s="103">
        <v>14.3</v>
      </c>
      <c r="P22" s="104"/>
      <c r="Q22" s="99">
        <v>1743.2</v>
      </c>
      <c r="R22" s="101">
        <v>6.6</v>
      </c>
      <c r="S22" s="102"/>
      <c r="T22" s="103">
        <v>14.4</v>
      </c>
      <c r="U22" s="105"/>
      <c r="V22" s="9">
        <f>E22-SUM(F22,L22,Q22)</f>
        <v>13918.099999999999</v>
      </c>
    </row>
    <row r="23" spans="1:22" ht="21.65" customHeight="1" x14ac:dyDescent="0.25">
      <c r="C23" s="28" t="s">
        <v>61</v>
      </c>
      <c r="D23" s="29"/>
      <c r="E23" s="57">
        <v>25548</v>
      </c>
      <c r="F23" s="58">
        <v>6719</v>
      </c>
      <c r="G23" s="91">
        <v>504</v>
      </c>
      <c r="H23" s="92">
        <v>26.3</v>
      </c>
      <c r="I23" s="59"/>
      <c r="J23" s="103">
        <v>25.7</v>
      </c>
      <c r="K23" s="104"/>
      <c r="L23" s="58">
        <v>3823</v>
      </c>
      <c r="M23" s="92">
        <v>14.9</v>
      </c>
      <c r="N23" s="59"/>
      <c r="O23" s="103">
        <v>13.9</v>
      </c>
      <c r="P23" s="104"/>
      <c r="Q23" s="58">
        <v>1902</v>
      </c>
      <c r="R23" s="92">
        <v>7.4</v>
      </c>
      <c r="S23" s="59"/>
      <c r="T23" s="103">
        <v>15.9</v>
      </c>
      <c r="U23" s="105"/>
      <c r="V23" s="9"/>
    </row>
    <row r="24" spans="1:22" ht="21.65" customHeight="1" x14ac:dyDescent="0.25">
      <c r="C24" s="28" t="s">
        <v>62</v>
      </c>
      <c r="D24" s="29"/>
      <c r="E24" s="57">
        <v>25263</v>
      </c>
      <c r="F24" s="58">
        <v>6728</v>
      </c>
      <c r="G24" s="91">
        <v>467</v>
      </c>
      <c r="H24" s="92">
        <v>26.6</v>
      </c>
      <c r="I24" s="59"/>
      <c r="J24" s="103">
        <v>25.4</v>
      </c>
      <c r="K24" s="104"/>
      <c r="L24" s="58">
        <v>3838</v>
      </c>
      <c r="M24" s="92">
        <v>15.2</v>
      </c>
      <c r="N24" s="59"/>
      <c r="O24" s="103">
        <v>13.4</v>
      </c>
      <c r="P24" s="104"/>
      <c r="Q24" s="58">
        <v>1742</v>
      </c>
      <c r="R24" s="92">
        <v>6.9</v>
      </c>
      <c r="S24" s="59"/>
      <c r="T24" s="103">
        <v>16.100000000000001</v>
      </c>
      <c r="U24" s="105"/>
      <c r="V24" s="9"/>
    </row>
    <row r="25" spans="1:22" ht="21.65" customHeight="1" x14ac:dyDescent="0.25">
      <c r="C25" s="20" t="s">
        <v>63</v>
      </c>
      <c r="D25" s="21"/>
      <c r="E25" s="98">
        <v>37335</v>
      </c>
      <c r="F25" s="99">
        <v>6662</v>
      </c>
      <c r="G25" s="100">
        <v>440</v>
      </c>
      <c r="H25" s="101">
        <v>17.899999999999999</v>
      </c>
      <c r="I25" s="102"/>
      <c r="J25" s="108">
        <v>20.9</v>
      </c>
      <c r="K25" s="62"/>
      <c r="L25" s="99">
        <v>3879</v>
      </c>
      <c r="M25" s="101">
        <v>10.4</v>
      </c>
      <c r="N25" s="102"/>
      <c r="O25" s="108">
        <v>11</v>
      </c>
      <c r="P25" s="62"/>
      <c r="Q25" s="99">
        <v>1745</v>
      </c>
      <c r="R25" s="101">
        <v>4.7</v>
      </c>
      <c r="S25" s="102"/>
      <c r="T25" s="108">
        <v>13.7</v>
      </c>
      <c r="U25" s="65"/>
      <c r="V25" s="109"/>
    </row>
    <row r="26" spans="1:22" ht="21.65" customHeight="1" x14ac:dyDescent="0.25">
      <c r="C26" s="20" t="s">
        <v>64</v>
      </c>
      <c r="D26" s="21"/>
      <c r="E26" s="114">
        <v>46348</v>
      </c>
      <c r="F26" s="99">
        <v>6591</v>
      </c>
      <c r="G26" s="100">
        <v>415</v>
      </c>
      <c r="H26" s="101">
        <v>14.2</v>
      </c>
      <c r="I26" s="102"/>
      <c r="J26" s="113">
        <v>18.7</v>
      </c>
      <c r="K26" s="62"/>
      <c r="L26" s="99">
        <v>3956</v>
      </c>
      <c r="M26" s="101">
        <v>8.5</v>
      </c>
      <c r="N26" s="102"/>
      <c r="O26" s="113">
        <v>10.6</v>
      </c>
      <c r="P26" s="62"/>
      <c r="Q26" s="99">
        <v>1915</v>
      </c>
      <c r="R26" s="101">
        <v>4.2</v>
      </c>
      <c r="S26" s="102"/>
      <c r="T26" s="113">
        <v>12.3</v>
      </c>
      <c r="U26" s="65"/>
      <c r="V26" s="109"/>
    </row>
    <row r="27" spans="1:22" ht="21.75" customHeight="1" x14ac:dyDescent="0.25">
      <c r="C27" s="20" t="s">
        <v>66</v>
      </c>
      <c r="D27" s="21"/>
      <c r="E27" s="98">
        <v>38953</v>
      </c>
      <c r="F27" s="99">
        <v>6753</v>
      </c>
      <c r="G27" s="100">
        <v>409</v>
      </c>
      <c r="H27" s="101">
        <v>17.3</v>
      </c>
      <c r="I27" s="102"/>
      <c r="J27" s="113">
        <v>20.100000000000001</v>
      </c>
      <c r="K27" s="62"/>
      <c r="L27" s="99">
        <v>3994</v>
      </c>
      <c r="M27" s="101">
        <v>10.3</v>
      </c>
      <c r="N27" s="102"/>
      <c r="O27" s="113">
        <v>11</v>
      </c>
      <c r="P27" s="62"/>
      <c r="Q27" s="99">
        <v>1855</v>
      </c>
      <c r="R27" s="101">
        <v>4.8</v>
      </c>
      <c r="S27" s="102"/>
      <c r="T27" s="113">
        <v>12.6</v>
      </c>
      <c r="U27" s="65"/>
      <c r="V27" s="9"/>
    </row>
    <row r="28" spans="1:22" ht="21.65" customHeight="1" x14ac:dyDescent="0.2">
      <c r="C28" s="135" t="s">
        <v>67</v>
      </c>
      <c r="D28" s="82" t="s">
        <v>9</v>
      </c>
      <c r="E28" s="83"/>
      <c r="F28" s="84"/>
      <c r="G28" s="85"/>
      <c r="H28" s="86"/>
      <c r="I28" s="87"/>
      <c r="J28" s="88"/>
      <c r="K28" s="87"/>
      <c r="L28" s="84"/>
      <c r="M28" s="89"/>
      <c r="N28" s="87"/>
      <c r="O28" s="88"/>
      <c r="P28" s="87"/>
      <c r="Q28" s="84"/>
      <c r="R28" s="86"/>
      <c r="S28" s="87"/>
      <c r="T28" s="88"/>
      <c r="U28" s="90"/>
      <c r="V28" s="9"/>
    </row>
    <row r="29" spans="1:22" ht="15" customHeight="1" thickBot="1" x14ac:dyDescent="0.3">
      <c r="C29" s="136"/>
      <c r="D29" s="49"/>
      <c r="E29" s="63">
        <v>33256</v>
      </c>
      <c r="F29" s="56">
        <v>6582</v>
      </c>
      <c r="G29" s="81">
        <v>179</v>
      </c>
      <c r="H29" s="54">
        <v>19.8</v>
      </c>
      <c r="I29" s="55"/>
      <c r="J29" s="137" t="s">
        <v>6</v>
      </c>
      <c r="K29" s="138"/>
      <c r="L29" s="56">
        <v>3839</v>
      </c>
      <c r="M29" s="54">
        <v>11.5</v>
      </c>
      <c r="N29" s="55"/>
      <c r="O29" s="137" t="s">
        <v>6</v>
      </c>
      <c r="P29" s="138"/>
      <c r="Q29" s="56">
        <v>1878</v>
      </c>
      <c r="R29" s="54">
        <v>5.7</v>
      </c>
      <c r="S29" s="55"/>
      <c r="T29" s="137" t="s">
        <v>6</v>
      </c>
      <c r="U29" s="139"/>
    </row>
    <row r="30" spans="1:22" ht="15" customHeight="1" x14ac:dyDescent="0.2">
      <c r="C30" s="1" t="s">
        <v>10</v>
      </c>
      <c r="D30" s="6"/>
    </row>
    <row r="31" spans="1:22" ht="14" x14ac:dyDescent="0.2">
      <c r="C31" s="1" t="s">
        <v>60</v>
      </c>
      <c r="D31" s="6"/>
    </row>
    <row r="32" spans="1:22" x14ac:dyDescent="0.2">
      <c r="C32" s="1" t="s">
        <v>26</v>
      </c>
    </row>
    <row r="34" spans="8:18" x14ac:dyDescent="0.2"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</sheetData>
  <sheetProtection algorithmName="SHA-512" hashValue="Pqqe7OUdaFrZE4PxdeMeeuH+HSBrU0/xvoZRsCwp9nkKHhYzPUbvIu+KYw4t/fS0IYVO92ngnv/MjIdLgdw6ow==" saltValue="oLSPphrWGeFbkb3YYV1gFw==" spinCount="100000" sheet="1" objects="1" scenarios="1"/>
  <mergeCells count="31">
    <mergeCell ref="C28:C29"/>
    <mergeCell ref="J29:K29"/>
    <mergeCell ref="O29:P29"/>
    <mergeCell ref="T29:U29"/>
    <mergeCell ref="C14:C15"/>
    <mergeCell ref="F14:F15"/>
    <mergeCell ref="G14:G15"/>
    <mergeCell ref="J14:J15"/>
    <mergeCell ref="L14:L15"/>
    <mergeCell ref="O14:O15"/>
    <mergeCell ref="T14:T15"/>
    <mergeCell ref="H15:I15"/>
    <mergeCell ref="M15:N15"/>
    <mergeCell ref="R15:S15"/>
    <mergeCell ref="Q14:Q15"/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L5:L6"/>
    <mergeCell ref="J6:K6"/>
    <mergeCell ref="R6:S6"/>
    <mergeCell ref="O6:P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0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B56"/>
  <sheetViews>
    <sheetView view="pageBreakPreview" zoomScale="80" zoomScaleNormal="100" zoomScaleSheetLayoutView="80" workbookViewId="0">
      <pane ySplit="7" topLeftCell="A25" activePane="bottomLeft" state="frozen"/>
      <selection activeCell="Y25" sqref="Y25"/>
      <selection pane="bottomLeft" activeCell="V49" sqref="V49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3.453125" style="1" customWidth="1"/>
    <col min="6" max="7" width="11.453125" style="1" customWidth="1"/>
    <col min="8" max="8" width="9.6328125" style="1" customWidth="1"/>
    <col min="9" max="9" width="1" style="1" customWidth="1"/>
    <col min="10" max="10" width="9.6328125" style="1" customWidth="1"/>
    <col min="11" max="11" width="1" style="1" customWidth="1"/>
    <col min="12" max="12" width="11.453125" style="1" customWidth="1"/>
    <col min="13" max="13" width="9.6328125" style="1" customWidth="1"/>
    <col min="14" max="14" width="0.90625" style="1" customWidth="1"/>
    <col min="15" max="15" width="9.6328125" style="1" customWidth="1"/>
    <col min="16" max="16" width="0.90625" style="1" customWidth="1"/>
    <col min="17" max="17" width="11.453125" style="1" customWidth="1"/>
    <col min="18" max="18" width="9.6328125" style="1" customWidth="1"/>
    <col min="19" max="19" width="0.90625" style="1" customWidth="1"/>
    <col min="20" max="20" width="9.6328125" style="1" customWidth="1"/>
    <col min="21" max="21" width="0.90625" style="1" customWidth="1"/>
    <col min="22" max="22" width="12.36328125" style="1" customWidth="1"/>
    <col min="23" max="16384" width="9" style="1"/>
  </cols>
  <sheetData>
    <row r="1" spans="1:28" ht="22.5" customHeight="1" x14ac:dyDescent="0.2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8" t="s">
        <v>22</v>
      </c>
      <c r="S1" s="148"/>
      <c r="T1" s="148"/>
      <c r="U1" s="148"/>
      <c r="V1" s="2"/>
      <c r="W1" s="2"/>
      <c r="X1" s="2"/>
      <c r="Y1" s="2"/>
      <c r="Z1" s="2"/>
    </row>
    <row r="2" spans="1:28" ht="11.25" customHeight="1" x14ac:dyDescent="0.2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 x14ac:dyDescent="0.2">
      <c r="A3" s="8"/>
      <c r="B3" s="70" t="s">
        <v>21</v>
      </c>
      <c r="C3" s="70"/>
      <c r="D3" s="5"/>
      <c r="E3" s="5"/>
      <c r="X3" s="71"/>
      <c r="Y3" s="71"/>
      <c r="Z3" s="71"/>
      <c r="AA3" s="71"/>
      <c r="AB3" s="71"/>
    </row>
    <row r="4" spans="1:28" s="8" customFormat="1" ht="15" customHeight="1" thickBot="1" x14ac:dyDescent="0.25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4" t="s">
        <v>3</v>
      </c>
      <c r="V4" s="73"/>
      <c r="W4" s="73"/>
      <c r="X4" s="73"/>
      <c r="Y4" s="73"/>
      <c r="Z4" s="73"/>
      <c r="AA4" s="73"/>
      <c r="AB4" s="74"/>
    </row>
    <row r="5" spans="1:28" ht="22.5" customHeight="1" x14ac:dyDescent="0.2">
      <c r="C5" s="4" t="s">
        <v>0</v>
      </c>
      <c r="D5" s="115" t="s">
        <v>8</v>
      </c>
      <c r="E5" s="116"/>
      <c r="F5" s="125" t="s">
        <v>11</v>
      </c>
      <c r="G5" s="126"/>
      <c r="H5" s="126"/>
      <c r="I5" s="126"/>
      <c r="J5" s="126"/>
      <c r="K5" s="128"/>
      <c r="L5" s="125" t="s">
        <v>12</v>
      </c>
      <c r="M5" s="126"/>
      <c r="N5" s="126"/>
      <c r="O5" s="126"/>
      <c r="P5" s="128"/>
      <c r="Q5" s="125" t="s">
        <v>13</v>
      </c>
      <c r="R5" s="126"/>
      <c r="S5" s="126"/>
      <c r="T5" s="126"/>
      <c r="U5" s="127"/>
    </row>
    <row r="6" spans="1:28" ht="22.5" customHeight="1" x14ac:dyDescent="0.2">
      <c r="C6" s="10"/>
      <c r="D6" s="117"/>
      <c r="E6" s="118"/>
      <c r="F6" s="129" t="s">
        <v>1</v>
      </c>
      <c r="G6" s="76"/>
      <c r="H6" s="121" t="s">
        <v>2</v>
      </c>
      <c r="I6" s="123"/>
      <c r="J6" s="123"/>
      <c r="K6" s="122"/>
      <c r="L6" s="133" t="s">
        <v>1</v>
      </c>
      <c r="M6" s="121" t="s">
        <v>2</v>
      </c>
      <c r="N6" s="123"/>
      <c r="O6" s="123"/>
      <c r="P6" s="122"/>
      <c r="Q6" s="133" t="s">
        <v>1</v>
      </c>
      <c r="R6" s="121" t="s">
        <v>2</v>
      </c>
      <c r="S6" s="123"/>
      <c r="T6" s="123"/>
      <c r="U6" s="124"/>
    </row>
    <row r="7" spans="1:28" ht="22.5" customHeight="1" x14ac:dyDescent="0.2">
      <c r="C7" s="10" t="s">
        <v>14</v>
      </c>
      <c r="D7" s="119"/>
      <c r="E7" s="120"/>
      <c r="F7" s="130"/>
      <c r="G7" s="77" t="s">
        <v>15</v>
      </c>
      <c r="H7" s="121" t="s">
        <v>7</v>
      </c>
      <c r="I7" s="122"/>
      <c r="J7" s="131" t="s">
        <v>5</v>
      </c>
      <c r="K7" s="134"/>
      <c r="L7" s="130"/>
      <c r="M7" s="121" t="s">
        <v>7</v>
      </c>
      <c r="N7" s="122"/>
      <c r="O7" s="131" t="s">
        <v>5</v>
      </c>
      <c r="P7" s="134"/>
      <c r="Q7" s="130"/>
      <c r="R7" s="121" t="s">
        <v>7</v>
      </c>
      <c r="S7" s="122"/>
      <c r="T7" s="131" t="s">
        <v>5</v>
      </c>
      <c r="U7" s="132"/>
    </row>
    <row r="8" spans="1:28" s="7" customFormat="1" ht="14" x14ac:dyDescent="0.2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 x14ac:dyDescent="0.25">
      <c r="C9" s="20" t="s">
        <v>23</v>
      </c>
      <c r="D9" s="21"/>
      <c r="E9" s="22">
        <v>3854</v>
      </c>
      <c r="F9" s="23">
        <v>1253.3</v>
      </c>
      <c r="G9" s="78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 x14ac:dyDescent="0.25">
      <c r="C10" s="28" t="s">
        <v>16</v>
      </c>
      <c r="D10" s="29"/>
      <c r="E10" s="30">
        <v>8163</v>
      </c>
      <c r="F10" s="31">
        <v>3507.9</v>
      </c>
      <c r="G10" s="79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 x14ac:dyDescent="0.25">
      <c r="C11" s="28" t="s">
        <v>17</v>
      </c>
      <c r="D11" s="29"/>
      <c r="E11" s="30">
        <v>11903</v>
      </c>
      <c r="F11" s="31">
        <v>5467.6</v>
      </c>
      <c r="G11" s="79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 x14ac:dyDescent="0.25">
      <c r="C12" s="28" t="s">
        <v>18</v>
      </c>
      <c r="D12" s="29"/>
      <c r="E12" s="30">
        <v>15149</v>
      </c>
      <c r="F12" s="31">
        <v>6981.3</v>
      </c>
      <c r="G12" s="79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 x14ac:dyDescent="0.25">
      <c r="C13" s="28" t="s">
        <v>24</v>
      </c>
      <c r="D13" s="29"/>
      <c r="E13" s="30">
        <v>20977.1</v>
      </c>
      <c r="F13" s="31">
        <v>7995.3</v>
      </c>
      <c r="G13" s="79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 x14ac:dyDescent="0.25">
      <c r="C14" s="28" t="s">
        <v>27</v>
      </c>
      <c r="D14" s="29"/>
      <c r="E14" s="30">
        <v>22443.5</v>
      </c>
      <c r="F14" s="31">
        <v>8442.6</v>
      </c>
      <c r="G14" s="79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 x14ac:dyDescent="0.25">
      <c r="C15" s="28" t="s">
        <v>28</v>
      </c>
      <c r="D15" s="29"/>
      <c r="E15" s="30">
        <v>22770.2</v>
      </c>
      <c r="F15" s="31">
        <v>8725.1</v>
      </c>
      <c r="G15" s="79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 x14ac:dyDescent="0.25">
      <c r="C16" s="28" t="s">
        <v>29</v>
      </c>
      <c r="D16" s="29"/>
      <c r="E16" s="30">
        <v>23528.9</v>
      </c>
      <c r="F16" s="31">
        <v>8996.1</v>
      </c>
      <c r="G16" s="79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 x14ac:dyDescent="0.25">
      <c r="C17" s="28" t="s">
        <v>30</v>
      </c>
      <c r="D17" s="29"/>
      <c r="E17" s="30">
        <v>25572.6</v>
      </c>
      <c r="F17" s="31">
        <v>9116.1</v>
      </c>
      <c r="G17" s="79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 x14ac:dyDescent="0.25">
      <c r="C18" s="28" t="s">
        <v>31</v>
      </c>
      <c r="D18" s="29"/>
      <c r="E18" s="30">
        <v>25444.400000000001</v>
      </c>
      <c r="F18" s="31">
        <v>9315.5</v>
      </c>
      <c r="G18" s="79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 x14ac:dyDescent="0.25">
      <c r="C19" s="28" t="s">
        <v>32</v>
      </c>
      <c r="D19" s="29"/>
      <c r="E19" s="30">
        <v>26559.9</v>
      </c>
      <c r="F19" s="31">
        <v>9553.6</v>
      </c>
      <c r="G19" s="79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 x14ac:dyDescent="0.25">
      <c r="C20" s="28" t="s">
        <v>33</v>
      </c>
      <c r="D20" s="29"/>
      <c r="E20" s="30">
        <v>24913</v>
      </c>
      <c r="F20" s="31">
        <v>9853.2000000000007</v>
      </c>
      <c r="G20" s="79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 x14ac:dyDescent="0.25">
      <c r="C21" s="28" t="s">
        <v>34</v>
      </c>
      <c r="D21" s="29"/>
      <c r="E21" s="30">
        <v>24126.5</v>
      </c>
      <c r="F21" s="31">
        <v>9991.6</v>
      </c>
      <c r="G21" s="79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 x14ac:dyDescent="0.25">
      <c r="C22" s="28" t="s">
        <v>35</v>
      </c>
      <c r="D22" s="29"/>
      <c r="E22" s="30">
        <v>25881</v>
      </c>
      <c r="F22" s="31">
        <v>10015.799999999999</v>
      </c>
      <c r="G22" s="79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 x14ac:dyDescent="0.25">
      <c r="C23" s="28" t="s">
        <v>36</v>
      </c>
      <c r="D23" s="29"/>
      <c r="E23" s="30">
        <v>26249.4</v>
      </c>
      <c r="F23" s="31">
        <v>9914.7999999999993</v>
      </c>
      <c r="G23" s="79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 x14ac:dyDescent="0.25">
      <c r="C24" s="28" t="s">
        <v>37</v>
      </c>
      <c r="D24" s="29"/>
      <c r="E24" s="30">
        <v>26428.400000000001</v>
      </c>
      <c r="F24" s="31">
        <v>9831.6</v>
      </c>
      <c r="G24" s="79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 x14ac:dyDescent="0.25">
      <c r="C25" s="28" t="s">
        <v>38</v>
      </c>
      <c r="D25" s="29"/>
      <c r="E25" s="30">
        <v>27042.5</v>
      </c>
      <c r="F25" s="31">
        <v>9709.4</v>
      </c>
      <c r="G25" s="79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 x14ac:dyDescent="0.25">
      <c r="C26" s="28" t="s">
        <v>39</v>
      </c>
      <c r="D26" s="29"/>
      <c r="E26" s="30">
        <v>27203.4</v>
      </c>
      <c r="F26" s="31">
        <v>9558.1</v>
      </c>
      <c r="G26" s="79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 x14ac:dyDescent="0.25">
      <c r="C27" s="28" t="s">
        <v>40</v>
      </c>
      <c r="D27" s="29"/>
      <c r="E27" s="30">
        <v>26031.1</v>
      </c>
      <c r="F27" s="31">
        <v>9539.6</v>
      </c>
      <c r="G27" s="79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 x14ac:dyDescent="0.25">
      <c r="C28" s="28" t="s">
        <v>41</v>
      </c>
      <c r="D28" s="29"/>
      <c r="E28" s="30">
        <v>26529.9</v>
      </c>
      <c r="F28" s="31">
        <v>9484.1</v>
      </c>
      <c r="G28" s="79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 x14ac:dyDescent="0.25">
      <c r="C29" s="28" t="s">
        <v>42</v>
      </c>
      <c r="D29" s="29"/>
      <c r="E29" s="30">
        <v>26332.1</v>
      </c>
      <c r="F29" s="31">
        <v>8890</v>
      </c>
      <c r="G29" s="79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 x14ac:dyDescent="0.25">
      <c r="C30" s="28" t="s">
        <v>43</v>
      </c>
      <c r="D30" s="29"/>
      <c r="E30" s="30">
        <v>28025.4</v>
      </c>
      <c r="F30" s="31">
        <v>9027.7000000000007</v>
      </c>
      <c r="G30" s="80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 x14ac:dyDescent="0.25">
      <c r="C31" s="28" t="s">
        <v>44</v>
      </c>
      <c r="D31" s="29"/>
      <c r="E31" s="30">
        <v>27617.4</v>
      </c>
      <c r="F31" s="31">
        <v>9110.7999999999993</v>
      </c>
      <c r="G31" s="79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 x14ac:dyDescent="0.25">
      <c r="C32" s="39" t="s">
        <v>45</v>
      </c>
      <c r="D32" s="29"/>
      <c r="E32" s="30">
        <v>26856</v>
      </c>
      <c r="F32" s="31">
        <v>8656.1</v>
      </c>
      <c r="G32" s="79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 x14ac:dyDescent="0.25">
      <c r="C33" s="39" t="s">
        <v>46</v>
      </c>
      <c r="D33" s="29"/>
      <c r="E33" s="30">
        <v>29428</v>
      </c>
      <c r="F33" s="31">
        <v>8286</v>
      </c>
      <c r="G33" s="79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 x14ac:dyDescent="0.25">
      <c r="C34" s="39" t="s">
        <v>47</v>
      </c>
      <c r="D34" s="29"/>
      <c r="E34" s="30">
        <v>29789</v>
      </c>
      <c r="F34" s="31">
        <v>8210</v>
      </c>
      <c r="G34" s="79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 x14ac:dyDescent="0.25">
      <c r="C35" s="39" t="s">
        <v>48</v>
      </c>
      <c r="D35" s="66"/>
      <c r="E35" s="48">
        <v>28203</v>
      </c>
      <c r="F35" s="46">
        <v>8237</v>
      </c>
      <c r="G35" s="80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 x14ac:dyDescent="0.25">
      <c r="C36" s="39" t="s">
        <v>49</v>
      </c>
      <c r="D36" s="66"/>
      <c r="E36" s="48">
        <v>27515</v>
      </c>
      <c r="F36" s="46">
        <v>8233</v>
      </c>
      <c r="G36" s="80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 x14ac:dyDescent="0.25">
      <c r="C37" s="39" t="s">
        <v>50</v>
      </c>
      <c r="D37" s="66"/>
      <c r="E37" s="48">
        <v>27805</v>
      </c>
      <c r="F37" s="46">
        <v>7831</v>
      </c>
      <c r="G37" s="80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 x14ac:dyDescent="0.25">
      <c r="C38" s="28" t="s">
        <v>51</v>
      </c>
      <c r="D38" s="29"/>
      <c r="E38" s="57">
        <v>27945.200000000001</v>
      </c>
      <c r="F38" s="58">
        <v>8312.5</v>
      </c>
      <c r="G38" s="91">
        <v>803.9</v>
      </c>
      <c r="H38" s="92">
        <v>29.8</v>
      </c>
      <c r="I38" s="59"/>
      <c r="J38" s="34">
        <v>27.2</v>
      </c>
      <c r="K38" s="41"/>
      <c r="L38" s="58">
        <v>4159.2</v>
      </c>
      <c r="M38" s="92">
        <v>14.9</v>
      </c>
      <c r="N38" s="59"/>
      <c r="O38" s="34">
        <v>14.9</v>
      </c>
      <c r="P38" s="41"/>
      <c r="Q38" s="58">
        <v>1945.7</v>
      </c>
      <c r="R38" s="92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 x14ac:dyDescent="0.25">
      <c r="C39" s="28" t="s">
        <v>52</v>
      </c>
      <c r="D39" s="29"/>
      <c r="E39" s="57">
        <v>28236.2</v>
      </c>
      <c r="F39" s="58">
        <v>8228.5</v>
      </c>
      <c r="G39" s="91">
        <v>754.7</v>
      </c>
      <c r="H39" s="92">
        <v>29.1</v>
      </c>
      <c r="I39" s="59"/>
      <c r="J39" s="34">
        <v>27</v>
      </c>
      <c r="K39" s="41"/>
      <c r="L39" s="58">
        <v>4005.4</v>
      </c>
      <c r="M39" s="92">
        <v>14.2</v>
      </c>
      <c r="N39" s="59"/>
      <c r="O39" s="34">
        <v>14.2</v>
      </c>
      <c r="P39" s="41"/>
      <c r="Q39" s="58">
        <v>1859</v>
      </c>
      <c r="R39" s="92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 x14ac:dyDescent="0.25">
      <c r="A40" s="8"/>
      <c r="B40" s="8"/>
      <c r="C40" s="20" t="s">
        <v>53</v>
      </c>
      <c r="D40" s="21"/>
      <c r="E40" s="98">
        <v>27582</v>
      </c>
      <c r="F40" s="99">
        <v>8229</v>
      </c>
      <c r="G40" s="100">
        <v>726</v>
      </c>
      <c r="H40" s="101">
        <v>29.8</v>
      </c>
      <c r="I40" s="102"/>
      <c r="J40" s="103">
        <v>27.3</v>
      </c>
      <c r="K40" s="104"/>
      <c r="L40" s="99">
        <v>3906</v>
      </c>
      <c r="M40" s="101">
        <v>14.2</v>
      </c>
      <c r="N40" s="102"/>
      <c r="O40" s="103">
        <v>13.7</v>
      </c>
      <c r="P40" s="104"/>
      <c r="Q40" s="99">
        <v>1913</v>
      </c>
      <c r="R40" s="101">
        <v>6.9</v>
      </c>
      <c r="S40" s="102"/>
      <c r="T40" s="103">
        <v>14.2</v>
      </c>
      <c r="U40" s="105"/>
      <c r="V40" s="9">
        <f t="shared" ref="V40:V41" si="5">E40-SUM(F40,L40,Q40)</f>
        <v>13534</v>
      </c>
    </row>
    <row r="41" spans="1:22" ht="15" customHeight="1" x14ac:dyDescent="0.25">
      <c r="A41" s="8"/>
      <c r="B41" s="8"/>
      <c r="C41" s="20" t="s">
        <v>54</v>
      </c>
      <c r="D41" s="21"/>
      <c r="E41" s="98">
        <v>26476</v>
      </c>
      <c r="F41" s="99">
        <v>6766.7</v>
      </c>
      <c r="G41" s="100">
        <v>507.6</v>
      </c>
      <c r="H41" s="101">
        <v>25.6</v>
      </c>
      <c r="I41" s="102"/>
      <c r="J41" s="103">
        <v>25.5</v>
      </c>
      <c r="K41" s="104"/>
      <c r="L41" s="99">
        <v>4048</v>
      </c>
      <c r="M41" s="101">
        <v>15.3</v>
      </c>
      <c r="N41" s="102"/>
      <c r="O41" s="103">
        <v>14.3</v>
      </c>
      <c r="P41" s="104"/>
      <c r="Q41" s="99">
        <v>1743.2</v>
      </c>
      <c r="R41" s="101">
        <v>6.6</v>
      </c>
      <c r="S41" s="102"/>
      <c r="T41" s="103">
        <v>14.4</v>
      </c>
      <c r="U41" s="105"/>
      <c r="V41" s="9">
        <f t="shared" si="5"/>
        <v>13918.099999999999</v>
      </c>
    </row>
    <row r="42" spans="1:22" ht="15" customHeight="1" x14ac:dyDescent="0.25">
      <c r="A42" s="8"/>
      <c r="B42" s="8"/>
      <c r="C42" s="28" t="s">
        <v>61</v>
      </c>
      <c r="D42" s="29"/>
      <c r="E42" s="57">
        <v>25548</v>
      </c>
      <c r="F42" s="58">
        <v>6719</v>
      </c>
      <c r="G42" s="91">
        <v>504</v>
      </c>
      <c r="H42" s="92">
        <v>26.3</v>
      </c>
      <c r="I42" s="59"/>
      <c r="J42" s="103">
        <v>25.7</v>
      </c>
      <c r="K42" s="104"/>
      <c r="L42" s="58">
        <v>3823</v>
      </c>
      <c r="M42" s="92">
        <v>14.9</v>
      </c>
      <c r="N42" s="59"/>
      <c r="O42" s="103">
        <v>13.9</v>
      </c>
      <c r="P42" s="104"/>
      <c r="Q42" s="58">
        <v>1902</v>
      </c>
      <c r="R42" s="92">
        <v>7.4</v>
      </c>
      <c r="S42" s="59"/>
      <c r="T42" s="103">
        <v>15.9</v>
      </c>
      <c r="U42" s="105"/>
      <c r="V42" s="9">
        <f>E42-SUM(F42,L42,Q42)</f>
        <v>13104</v>
      </c>
    </row>
    <row r="43" spans="1:22" ht="15" customHeight="1" x14ac:dyDescent="0.25">
      <c r="A43" s="8"/>
      <c r="B43" s="8"/>
      <c r="C43" s="28" t="s">
        <v>62</v>
      </c>
      <c r="D43" s="29"/>
      <c r="E43" s="57">
        <v>25263</v>
      </c>
      <c r="F43" s="58">
        <v>6728</v>
      </c>
      <c r="G43" s="91">
        <v>467</v>
      </c>
      <c r="H43" s="92">
        <v>26.6</v>
      </c>
      <c r="I43" s="59"/>
      <c r="J43" s="103">
        <v>25.4</v>
      </c>
      <c r="K43" s="104"/>
      <c r="L43" s="58">
        <v>3838</v>
      </c>
      <c r="M43" s="92">
        <v>15.2</v>
      </c>
      <c r="N43" s="59"/>
      <c r="O43" s="103">
        <v>13.4</v>
      </c>
      <c r="P43" s="104"/>
      <c r="Q43" s="58">
        <v>1742</v>
      </c>
      <c r="R43" s="92">
        <v>6.9</v>
      </c>
      <c r="S43" s="59"/>
      <c r="T43" s="103">
        <v>16.100000000000001</v>
      </c>
      <c r="U43" s="105"/>
      <c r="V43" s="9">
        <f t="shared" ref="V43:V44" si="6">E43-SUM(F43,L43,Q43)</f>
        <v>12955</v>
      </c>
    </row>
    <row r="44" spans="1:22" ht="15" customHeight="1" x14ac:dyDescent="0.25">
      <c r="A44" s="8"/>
      <c r="B44" s="8"/>
      <c r="C44" s="28" t="s">
        <v>63</v>
      </c>
      <c r="D44" s="29"/>
      <c r="E44" s="57">
        <v>37335</v>
      </c>
      <c r="F44" s="58">
        <v>6662</v>
      </c>
      <c r="G44" s="91">
        <v>440</v>
      </c>
      <c r="H44" s="92">
        <v>17.899999999999999</v>
      </c>
      <c r="I44" s="59"/>
      <c r="J44" s="103">
        <v>20.9</v>
      </c>
      <c r="K44" s="104"/>
      <c r="L44" s="58">
        <v>3879</v>
      </c>
      <c r="M44" s="92">
        <v>10.4</v>
      </c>
      <c r="N44" s="59"/>
      <c r="O44" s="103">
        <v>11</v>
      </c>
      <c r="P44" s="104"/>
      <c r="Q44" s="58">
        <v>1745</v>
      </c>
      <c r="R44" s="92">
        <v>4.7</v>
      </c>
      <c r="S44" s="59"/>
      <c r="T44" s="103">
        <v>13.7</v>
      </c>
      <c r="U44" s="105"/>
      <c r="V44" s="9">
        <f t="shared" si="6"/>
        <v>25049</v>
      </c>
    </row>
    <row r="45" spans="1:22" ht="15" customHeight="1" x14ac:dyDescent="0.25">
      <c r="A45" s="8"/>
      <c r="B45" s="8"/>
      <c r="C45" s="28" t="s">
        <v>64</v>
      </c>
      <c r="D45" s="29"/>
      <c r="E45" s="57">
        <v>46348</v>
      </c>
      <c r="F45" s="58">
        <v>6591</v>
      </c>
      <c r="G45" s="91">
        <v>415</v>
      </c>
      <c r="H45" s="92">
        <v>14.2</v>
      </c>
      <c r="I45" s="59"/>
      <c r="J45" s="103">
        <v>18.7</v>
      </c>
      <c r="K45" s="104"/>
      <c r="L45" s="58">
        <v>3956</v>
      </c>
      <c r="M45" s="92">
        <v>8.5</v>
      </c>
      <c r="N45" s="59"/>
      <c r="O45" s="103">
        <v>10.6</v>
      </c>
      <c r="P45" s="104"/>
      <c r="Q45" s="58">
        <v>1915</v>
      </c>
      <c r="R45" s="92">
        <v>4.0999999999999996</v>
      </c>
      <c r="S45" s="59"/>
      <c r="T45" s="103">
        <v>12.3</v>
      </c>
      <c r="U45" s="105"/>
      <c r="V45" s="9">
        <f>E45-SUM(F45,L45,Q45)</f>
        <v>33886</v>
      </c>
    </row>
    <row r="46" spans="1:22" ht="15" customHeight="1" x14ac:dyDescent="0.25">
      <c r="A46" s="8"/>
      <c r="B46" s="8"/>
      <c r="C46" s="28" t="s">
        <v>66</v>
      </c>
      <c r="D46" s="29"/>
      <c r="E46" s="57">
        <v>38953</v>
      </c>
      <c r="F46" s="58">
        <v>6753</v>
      </c>
      <c r="G46" s="91">
        <v>409</v>
      </c>
      <c r="H46" s="92">
        <v>17.3</v>
      </c>
      <c r="I46" s="59"/>
      <c r="J46" s="103">
        <v>20.100000000000001</v>
      </c>
      <c r="K46" s="104"/>
      <c r="L46" s="58">
        <v>3994</v>
      </c>
      <c r="M46" s="92">
        <v>10.3</v>
      </c>
      <c r="N46" s="59"/>
      <c r="O46" s="103">
        <v>11</v>
      </c>
      <c r="P46" s="104"/>
      <c r="Q46" s="58">
        <v>1855</v>
      </c>
      <c r="R46" s="92">
        <v>4.8</v>
      </c>
      <c r="S46" s="59"/>
      <c r="T46" s="103">
        <v>12.6</v>
      </c>
      <c r="U46" s="105"/>
      <c r="V46" s="9">
        <f>E46-SUM(F46,L46,Q46)</f>
        <v>26351</v>
      </c>
    </row>
    <row r="47" spans="1:22" ht="15" customHeight="1" x14ac:dyDescent="0.2">
      <c r="A47" s="8"/>
      <c r="B47" s="8"/>
      <c r="C47" s="135" t="s">
        <v>67</v>
      </c>
      <c r="D47" s="82" t="s">
        <v>9</v>
      </c>
      <c r="E47" s="83"/>
      <c r="F47" s="84"/>
      <c r="G47" s="85"/>
      <c r="H47" s="86"/>
      <c r="I47" s="87"/>
      <c r="J47" s="88"/>
      <c r="K47" s="87"/>
      <c r="L47" s="84"/>
      <c r="M47" s="89"/>
      <c r="N47" s="87"/>
      <c r="O47" s="88"/>
      <c r="P47" s="87"/>
      <c r="Q47" s="84"/>
      <c r="R47" s="86"/>
      <c r="S47" s="87"/>
      <c r="T47" s="88"/>
      <c r="U47" s="90"/>
      <c r="V47" s="9">
        <f t="shared" ref="V47" si="7">E47-SUM(F47,L47,Q47)</f>
        <v>0</v>
      </c>
    </row>
    <row r="48" spans="1:22" ht="21.75" customHeight="1" thickBot="1" x14ac:dyDescent="0.3">
      <c r="C48" s="136"/>
      <c r="D48" s="49"/>
      <c r="E48" s="63">
        <v>33256</v>
      </c>
      <c r="F48" s="56">
        <v>6582</v>
      </c>
      <c r="G48" s="81">
        <v>179</v>
      </c>
      <c r="H48" s="54">
        <v>19.8</v>
      </c>
      <c r="I48" s="55"/>
      <c r="J48" s="110" t="s">
        <v>65</v>
      </c>
      <c r="K48" s="112"/>
      <c r="L48" s="56">
        <v>3839</v>
      </c>
      <c r="M48" s="54">
        <v>11.5</v>
      </c>
      <c r="N48" s="55"/>
      <c r="O48" s="110" t="s">
        <v>65</v>
      </c>
      <c r="P48" s="112"/>
      <c r="Q48" s="56">
        <v>1878</v>
      </c>
      <c r="R48" s="54">
        <v>5.7</v>
      </c>
      <c r="S48" s="55"/>
      <c r="T48" s="110" t="s">
        <v>65</v>
      </c>
      <c r="U48" s="111"/>
      <c r="V48" s="9">
        <f>E48-SUM(F48,L48,Q48)</f>
        <v>20957</v>
      </c>
    </row>
    <row r="49" spans="3:18" ht="15" customHeight="1" x14ac:dyDescent="0.2">
      <c r="D49" s="6"/>
    </row>
    <row r="50" spans="3:18" ht="15" customHeight="1" x14ac:dyDescent="0.2">
      <c r="C50" s="1">
        <v>25</v>
      </c>
      <c r="H50" s="64">
        <f>ROUND(F37/$E37*100,1)</f>
        <v>28.2</v>
      </c>
      <c r="I50" s="64"/>
      <c r="J50" s="64"/>
      <c r="K50" s="64"/>
      <c r="L50" s="64"/>
      <c r="M50" s="64">
        <f>ROUND(L37/$E37*100,1)</f>
        <v>16.3</v>
      </c>
      <c r="N50" s="64"/>
      <c r="O50" s="64"/>
      <c r="P50" s="64"/>
      <c r="Q50" s="64"/>
      <c r="R50" s="64">
        <f>ROUND(Q37/$E37*100,1)</f>
        <v>6.5</v>
      </c>
    </row>
    <row r="51" spans="3:18" ht="15" customHeight="1" x14ac:dyDescent="0.2">
      <c r="C51" s="1">
        <v>26</v>
      </c>
      <c r="H51" s="64">
        <f>ROUND(F38/$E38*100,1)</f>
        <v>29.7</v>
      </c>
      <c r="I51" s="64"/>
      <c r="J51" s="64"/>
      <c r="K51" s="64"/>
      <c r="L51" s="64"/>
      <c r="M51" s="64">
        <f>ROUND(L38/$E38*100,1)</f>
        <v>14.9</v>
      </c>
      <c r="N51" s="64"/>
      <c r="O51" s="64"/>
      <c r="P51" s="64"/>
      <c r="Q51" s="64"/>
      <c r="R51" s="64">
        <f>ROUND(Q38/$E38*100,1)</f>
        <v>7</v>
      </c>
    </row>
    <row r="52" spans="3:18" x14ac:dyDescent="0.2">
      <c r="C52" s="1">
        <v>27</v>
      </c>
      <c r="H52" s="64">
        <f>ROUND(F39/$E39*100,1)</f>
        <v>29.1</v>
      </c>
      <c r="I52" s="64"/>
      <c r="J52" s="64"/>
      <c r="K52" s="64"/>
      <c r="L52" s="64"/>
      <c r="M52" s="64">
        <f>ROUND(L39/$E39*100,1)</f>
        <v>14.2</v>
      </c>
      <c r="N52" s="64"/>
      <c r="O52" s="64"/>
      <c r="P52" s="64"/>
      <c r="Q52" s="64"/>
      <c r="R52" s="64">
        <f>ROUND(Q39/$E39*100,1)</f>
        <v>6.6</v>
      </c>
    </row>
    <row r="53" spans="3:18" x14ac:dyDescent="0.2">
      <c r="C53" s="1">
        <v>28</v>
      </c>
      <c r="H53" s="64">
        <f>ROUND(F40/$E40*100,1)</f>
        <v>29.8</v>
      </c>
      <c r="I53" s="64"/>
      <c r="J53" s="64"/>
      <c r="K53" s="64"/>
      <c r="L53" s="64"/>
      <c r="M53" s="64">
        <f>ROUND(L40/$E40*100,1)</f>
        <v>14.2</v>
      </c>
      <c r="N53" s="64"/>
      <c r="O53" s="64"/>
      <c r="P53" s="64"/>
      <c r="Q53" s="64"/>
      <c r="R53" s="64">
        <f>ROUND(Q40/$E40*100,1)</f>
        <v>6.9</v>
      </c>
    </row>
    <row r="54" spans="3:18" x14ac:dyDescent="0.2">
      <c r="C54" s="1">
        <v>29</v>
      </c>
      <c r="H54" s="64">
        <f>ROUND(F42/$E42*100,1)</f>
        <v>26.3</v>
      </c>
      <c r="I54" s="64"/>
      <c r="J54" s="64"/>
      <c r="K54" s="64"/>
      <c r="L54" s="64"/>
      <c r="M54" s="64">
        <f>ROUND(L42/$E42*100,1)</f>
        <v>15</v>
      </c>
      <c r="N54" s="64"/>
      <c r="O54" s="64"/>
      <c r="P54" s="64"/>
      <c r="Q54" s="64"/>
      <c r="R54" s="64">
        <f>ROUND(Q42/$E42*100,1)</f>
        <v>7.4</v>
      </c>
    </row>
    <row r="55" spans="3:18" x14ac:dyDescent="0.2">
      <c r="C55" s="1">
        <v>30</v>
      </c>
      <c r="H55" s="64">
        <f t="shared" ref="H55" si="8">ROUND(F43/$E43*100,1)</f>
        <v>26.6</v>
      </c>
      <c r="I55" s="64"/>
      <c r="J55" s="64"/>
      <c r="K55" s="64"/>
      <c r="L55" s="64"/>
      <c r="M55" s="64">
        <f t="shared" ref="M55" si="9">ROUND(L43/$E43*100,1)</f>
        <v>15.2</v>
      </c>
      <c r="N55" s="64"/>
      <c r="O55" s="64"/>
      <c r="P55" s="64"/>
      <c r="Q55" s="64"/>
      <c r="R55" s="64">
        <f t="shared" ref="R55" si="10">ROUND(Q43/$E43*100,1)</f>
        <v>6.9</v>
      </c>
    </row>
    <row r="56" spans="3:18" x14ac:dyDescent="0.2">
      <c r="C56" s="1">
        <v>2</v>
      </c>
      <c r="H56" s="64">
        <f>ROUND(F48/$E48*100,1)</f>
        <v>19.8</v>
      </c>
      <c r="I56" s="64"/>
      <c r="J56" s="64"/>
      <c r="K56" s="64"/>
      <c r="L56" s="64"/>
      <c r="M56" s="64">
        <f>ROUND(L48/$E48*100,1)</f>
        <v>11.5</v>
      </c>
      <c r="N56" s="64"/>
      <c r="O56" s="64"/>
      <c r="P56" s="64"/>
      <c r="Q56" s="64"/>
      <c r="R56" s="64">
        <f>ROUND(Q48/$E48*100,1)</f>
        <v>5.6</v>
      </c>
    </row>
  </sheetData>
  <mergeCells count="18">
    <mergeCell ref="C47:C48"/>
    <mergeCell ref="D5:E7"/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F6:F7"/>
    <mergeCell ref="R7:S7"/>
    <mergeCell ref="H7:I7"/>
    <mergeCell ref="R6:U6"/>
    <mergeCell ref="J7:K7"/>
    <mergeCell ref="Q5:U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2024-08-19T11:01:38Z</cp:lastPrinted>
  <dcterms:created xsi:type="dcterms:W3CDTF">2004-09-02T05:53:57Z</dcterms:created>
  <dcterms:modified xsi:type="dcterms:W3CDTF">2024-10-01T06:00:57Z</dcterms:modified>
</cp:coreProperties>
</file>