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G0000sv0ns101\d11263$\doc\02 自立支援課\就労・IT支援グループ（個人情報データ含む）\004_障がい者就労支援関係等\★01就労人数調査★\★就労人数調査★\R6（R5就労人数調査）\03_調査票（府から市へ依頼）\0614〆_大阪府就労人数調査（R5実績）\"/>
    </mc:Choice>
  </mc:AlternateContent>
  <xr:revisionPtr revIDLastSave="0" documentId="13_ncr:1_{419F2C82-ADC4-4686-97A4-79CE7802F16E}" xr6:coauthVersionLast="47" xr6:coauthVersionMax="47" xr10:uidLastSave="{00000000-0000-0000-0000-000000000000}"/>
  <bookViews>
    <workbookView xWindow="-108" yWindow="-108" windowWidth="23256" windowHeight="14160" xr2:uid="{00000000-000D-0000-FFFF-FFFF00000000}"/>
  </bookViews>
  <sheets>
    <sheet name="事業所回答（シート追加・名称変更禁止）" sheetId="1" r:id="rId1"/>
    <sheet name="集計（名称変更禁止）" sheetId="2" r:id="rId2"/>
    <sheet name="プルダウンリスト" sheetId="3" r:id="rId3"/>
  </sheets>
  <definedNames>
    <definedName name="_xlnm._FilterDatabase" localSheetId="1" hidden="1">'集計（名称変更禁止）'!$A$1:$ED$1</definedName>
    <definedName name="_xlnm.Print_Area" localSheetId="0">'事業所回答（シート追加・名称変更禁止）'!$A$1:$Z$127</definedName>
    <definedName name="サービス種別">プルダウンリスト!$C$1:$C$1</definedName>
    <definedName name="就労継続支援A型事業">プルダウンリスト!#REF!</definedName>
    <definedName name="就労継続支援A型事業所">プルダウンリスト!#REF!</definedName>
    <definedName name="就労継続支援B型事業">プルダウンリスト!#REF!</definedName>
    <definedName name="就労継続支援B型事業所">プルダウンリスト!#REF!</definedName>
    <definedName name="就労定着支援事業所">プルダウンリスト!$C$3:$C$9</definedName>
    <definedName name="定着・旧報酬">プルダウンリスト!#REF!</definedName>
    <definedName name="報酬単価">プルダウンリスト!$C$1:$C$1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3" i="1" l="1"/>
  <c r="H2" i="2" l="1"/>
  <c r="I2" i="2" s="1"/>
  <c r="G33" i="1" l="1"/>
  <c r="EJ2" i="2" l="1"/>
  <c r="EI2" i="2"/>
  <c r="EG2" i="2"/>
  <c r="EF2" i="2"/>
  <c r="EE2" i="2"/>
  <c r="EH2" i="2"/>
  <c r="G2" i="2"/>
  <c r="B73" i="1" l="1"/>
  <c r="B40" i="1"/>
  <c r="P35" i="3"/>
  <c r="B112" i="1" l="1"/>
  <c r="B111" i="1"/>
  <c r="B110" i="1"/>
  <c r="B109" i="1"/>
  <c r="G106" i="1"/>
  <c r="G99" i="1"/>
  <c r="H70" i="1"/>
  <c r="G37" i="1"/>
  <c r="ED2" i="2" l="1"/>
  <c r="EC2" i="2"/>
  <c r="EB2" i="2"/>
  <c r="EA2" i="2"/>
  <c r="DZ2" i="2"/>
  <c r="DY2" i="2"/>
  <c r="G65" i="1"/>
  <c r="H76" i="1" l="1"/>
  <c r="G96" i="1"/>
  <c r="B101" i="1" s="1"/>
  <c r="H43" i="1" l="1"/>
  <c r="G62" i="1"/>
  <c r="J65" i="1" s="1"/>
  <c r="F2" i="2"/>
  <c r="EK2" i="2" l="1"/>
  <c r="AC2" i="2" l="1"/>
  <c r="DX2" i="2" l="1"/>
  <c r="DW2" i="2"/>
  <c r="DV2" i="2"/>
  <c r="DU2" i="2"/>
  <c r="DT2" i="2"/>
  <c r="DS2" i="2"/>
  <c r="DR2" i="2"/>
  <c r="DQ2" i="2"/>
  <c r="DP2" i="2"/>
  <c r="DO2" i="2"/>
  <c r="DN2" i="2"/>
  <c r="DM2" i="2"/>
  <c r="DL2" i="2"/>
  <c r="DK2" i="2"/>
  <c r="DJ2" i="2"/>
  <c r="DI2" i="2"/>
  <c r="DH2" i="2"/>
  <c r="DG2" i="2"/>
  <c r="DF2" i="2"/>
  <c r="DE2" i="2"/>
  <c r="DD2" i="2"/>
  <c r="DC2" i="2"/>
  <c r="DB2" i="2"/>
  <c r="DA2" i="2"/>
  <c r="CZ2" i="2"/>
  <c r="CY2" i="2"/>
  <c r="CX2" i="2"/>
  <c r="CW2" i="2"/>
  <c r="CV2" i="2"/>
  <c r="CU2" i="2"/>
  <c r="CT2" i="2"/>
  <c r="CS2" i="2"/>
  <c r="CR2" i="2"/>
  <c r="CQ2" i="2"/>
  <c r="CP2" i="2"/>
  <c r="CO2" i="2"/>
  <c r="CN2" i="2"/>
  <c r="CM2" i="2"/>
  <c r="CL2" i="2"/>
  <c r="CK2" i="2"/>
  <c r="CJ2" i="2"/>
  <c r="CI2" i="2"/>
  <c r="CH2" i="2"/>
  <c r="CG2" i="2"/>
  <c r="CF2" i="2"/>
  <c r="CE2" i="2"/>
  <c r="CD2" i="2"/>
  <c r="CC2" i="2"/>
  <c r="CB2" i="2"/>
  <c r="CA2" i="2"/>
  <c r="BZ2" i="2"/>
  <c r="BY2" i="2"/>
  <c r="BX2" i="2"/>
  <c r="BV2" i="2"/>
  <c r="BW2" i="2"/>
  <c r="BU2" i="2"/>
  <c r="BT2" i="2"/>
  <c r="BS2" i="2"/>
  <c r="BR2" i="2"/>
  <c r="BQ2" i="2"/>
  <c r="BP2" i="2"/>
  <c r="BO2" i="2"/>
  <c r="BN2" i="2"/>
  <c r="BM2" i="2"/>
  <c r="BL2" i="2"/>
  <c r="BK2" i="2"/>
  <c r="BJ2" i="2"/>
  <c r="BI2" i="2"/>
  <c r="BH2" i="2"/>
  <c r="BG2" i="2"/>
  <c r="BF2" i="2"/>
  <c r="BE2" i="2"/>
  <c r="BD2" i="2"/>
  <c r="BC2" i="2"/>
  <c r="BB2" i="2"/>
  <c r="BA2" i="2"/>
  <c r="AZ2" i="2"/>
  <c r="AY2" i="2"/>
  <c r="AX2" i="2"/>
  <c r="AW2" i="2"/>
  <c r="AV2" i="2"/>
  <c r="AU2" i="2"/>
  <c r="AT2" i="2"/>
  <c r="AS2" i="2"/>
  <c r="AR2" i="2"/>
  <c r="AQ2" i="2"/>
  <c r="AP2" i="2"/>
  <c r="AO2" i="2"/>
  <c r="AN2" i="2"/>
  <c r="AM2" i="2"/>
  <c r="AL2" i="2"/>
  <c r="AK2" i="2"/>
  <c r="AJ2" i="2"/>
  <c r="AI2" i="2"/>
  <c r="AH2" i="2"/>
  <c r="AG2" i="2"/>
  <c r="AF2" i="2"/>
  <c r="AE2" i="2"/>
  <c r="AD2" i="2"/>
  <c r="AB2" i="2"/>
  <c r="AA2" i="2"/>
  <c r="Z2" i="2"/>
  <c r="Y2" i="2"/>
  <c r="X2" i="2"/>
  <c r="W2" i="2"/>
  <c r="V2" i="2"/>
  <c r="U2" i="2"/>
  <c r="T2" i="2"/>
  <c r="S2" i="2"/>
  <c r="R2" i="2"/>
  <c r="Q2" i="2"/>
  <c r="Q91" i="1" l="1"/>
  <c r="T84" i="1" s="1"/>
  <c r="Q58" i="1"/>
  <c r="T51" i="1" s="1"/>
  <c r="P2" i="2" l="1"/>
  <c r="O2" i="2"/>
  <c r="D2" i="2"/>
  <c r="N2" i="2" l="1"/>
  <c r="M2" i="2"/>
  <c r="L2" i="2"/>
  <c r="K2" i="2"/>
  <c r="J2" i="2"/>
  <c r="B2" i="2"/>
  <c r="E2" i="2"/>
  <c r="C2" i="2"/>
  <c r="A2" i="2"/>
</calcChain>
</file>

<file path=xl/sharedStrings.xml><?xml version="1.0" encoding="utf-8"?>
<sst xmlns="http://schemas.openxmlformats.org/spreadsheetml/2006/main" count="534" uniqueCount="217">
  <si>
    <t>１．事業所について</t>
    <rPh sb="2" eb="4">
      <t>ジギョウ</t>
    </rPh>
    <rPh sb="4" eb="5">
      <t>ショ</t>
    </rPh>
    <phoneticPr fontId="2"/>
  </si>
  <si>
    <t>市町村名</t>
    <rPh sb="0" eb="3">
      <t>シチョウソン</t>
    </rPh>
    <rPh sb="3" eb="4">
      <t>メイ</t>
    </rPh>
    <phoneticPr fontId="2"/>
  </si>
  <si>
    <t>法人名</t>
    <rPh sb="0" eb="2">
      <t>ホウジン</t>
    </rPh>
    <rPh sb="2" eb="3">
      <t>メイ</t>
    </rPh>
    <phoneticPr fontId="2"/>
  </si>
  <si>
    <t>事業所名</t>
    <rPh sb="0" eb="3">
      <t>ジギョウショ</t>
    </rPh>
    <rPh sb="3" eb="4">
      <t>メイ</t>
    </rPh>
    <phoneticPr fontId="2"/>
  </si>
  <si>
    <t>事業所番号</t>
    <rPh sb="0" eb="3">
      <t>ジギョウショ</t>
    </rPh>
    <rPh sb="3" eb="5">
      <t>バンゴウ</t>
    </rPh>
    <phoneticPr fontId="2"/>
  </si>
  <si>
    <t>電話番号</t>
    <rPh sb="0" eb="2">
      <t>デンワ</t>
    </rPh>
    <rPh sb="2" eb="4">
      <t>バンゴウ</t>
    </rPh>
    <phoneticPr fontId="2"/>
  </si>
  <si>
    <t>FAX</t>
  </si>
  <si>
    <t>E-mail</t>
  </si>
  <si>
    <t>人</t>
    <rPh sb="0" eb="1">
      <t>ヒト</t>
    </rPh>
    <phoneticPr fontId="2"/>
  </si>
  <si>
    <t>市町村</t>
    <rPh sb="0" eb="3">
      <t>シチョウソン</t>
    </rPh>
    <phoneticPr fontId="2"/>
  </si>
  <si>
    <t>担当者</t>
    <rPh sb="0" eb="3">
      <t>タントウシャ</t>
    </rPh>
    <phoneticPr fontId="2"/>
  </si>
  <si>
    <t>法人種別</t>
    <rPh sb="0" eb="2">
      <t>ホウジン</t>
    </rPh>
    <rPh sb="2" eb="4">
      <t>シュベツ</t>
    </rPh>
    <phoneticPr fontId="2"/>
  </si>
  <si>
    <t xml:space="preserve">難病  </t>
    <rPh sb="0" eb="2">
      <t>ナンビョウ</t>
    </rPh>
    <phoneticPr fontId="2"/>
  </si>
  <si>
    <t xml:space="preserve">精神障がい  </t>
    <rPh sb="0" eb="2">
      <t>セイシン</t>
    </rPh>
    <rPh sb="2" eb="3">
      <t>ショウ</t>
    </rPh>
    <phoneticPr fontId="2"/>
  </si>
  <si>
    <t xml:space="preserve">知的障がい  </t>
    <rPh sb="0" eb="2">
      <t>チテキ</t>
    </rPh>
    <rPh sb="2" eb="3">
      <t>ショウ</t>
    </rPh>
    <phoneticPr fontId="2"/>
  </si>
  <si>
    <t>高次脳機能</t>
    <rPh sb="0" eb="2">
      <t>コウジ</t>
    </rPh>
    <rPh sb="2" eb="3">
      <t>ノウ</t>
    </rPh>
    <rPh sb="3" eb="5">
      <t>キノウ</t>
    </rPh>
    <phoneticPr fontId="2"/>
  </si>
  <si>
    <t>身体障がい</t>
    <rPh sb="0" eb="2">
      <t>シンタイ</t>
    </rPh>
    <rPh sb="2" eb="3">
      <t>ショウ</t>
    </rPh>
    <phoneticPr fontId="2"/>
  </si>
  <si>
    <t>発達障がい</t>
    <rPh sb="0" eb="2">
      <t>ハッタツ</t>
    </rPh>
    <rPh sb="2" eb="3">
      <t>ショウ</t>
    </rPh>
    <phoneticPr fontId="2"/>
  </si>
  <si>
    <t>視覚障がい</t>
    <rPh sb="0" eb="2">
      <t>シカク</t>
    </rPh>
    <rPh sb="2" eb="3">
      <t>ショウ</t>
    </rPh>
    <phoneticPr fontId="2"/>
  </si>
  <si>
    <t>音声・言語そしゃく機能障がい</t>
    <rPh sb="0" eb="2">
      <t>オンセイ</t>
    </rPh>
    <rPh sb="3" eb="5">
      <t>ゲンゴ</t>
    </rPh>
    <rPh sb="9" eb="11">
      <t>キノウ</t>
    </rPh>
    <rPh sb="11" eb="12">
      <t>ショウ</t>
    </rPh>
    <phoneticPr fontId="2"/>
  </si>
  <si>
    <t>内部障がい</t>
    <rPh sb="0" eb="2">
      <t>ナイブ</t>
    </rPh>
    <rPh sb="2" eb="3">
      <t>ショウ</t>
    </rPh>
    <phoneticPr fontId="2"/>
  </si>
  <si>
    <t>聴覚障がい</t>
    <rPh sb="0" eb="2">
      <t>チョウカク</t>
    </rPh>
    <rPh sb="2" eb="3">
      <t>ショウ</t>
    </rPh>
    <phoneticPr fontId="2"/>
  </si>
  <si>
    <t xml:space="preserve">肢体不自由 </t>
    <rPh sb="0" eb="2">
      <t>シタイ</t>
    </rPh>
    <rPh sb="2" eb="5">
      <t>フジユウ</t>
    </rPh>
    <phoneticPr fontId="2"/>
  </si>
  <si>
    <t>HP</t>
    <phoneticPr fontId="18"/>
  </si>
  <si>
    <t>事業所ホームページのURL</t>
    <rPh sb="0" eb="3">
      <t>ジギョウショ</t>
    </rPh>
    <phoneticPr fontId="18"/>
  </si>
  <si>
    <t>平衡機能障がい</t>
    <rPh sb="0" eb="2">
      <t>ヘイコウ</t>
    </rPh>
    <rPh sb="2" eb="4">
      <t>キノウ</t>
    </rPh>
    <rPh sb="4" eb="5">
      <t>ショウ</t>
    </rPh>
    <phoneticPr fontId="2"/>
  </si>
  <si>
    <t>市町村(Ｄ16)</t>
    <rPh sb="0" eb="3">
      <t>シチョウソン</t>
    </rPh>
    <phoneticPr fontId="18"/>
  </si>
  <si>
    <t>法人種別(Ｄ17)</t>
    <rPh sb="0" eb="2">
      <t>ホウジン</t>
    </rPh>
    <rPh sb="2" eb="4">
      <t>シュベツ</t>
    </rPh>
    <phoneticPr fontId="18"/>
  </si>
  <si>
    <t>社会福祉法人</t>
    <rPh sb="0" eb="2">
      <t>シャカイ</t>
    </rPh>
    <rPh sb="2" eb="4">
      <t>フクシ</t>
    </rPh>
    <rPh sb="4" eb="6">
      <t>ホウジン</t>
    </rPh>
    <phoneticPr fontId="18"/>
  </si>
  <si>
    <t>医療法人</t>
    <rPh sb="0" eb="2">
      <t>イリョウ</t>
    </rPh>
    <rPh sb="2" eb="4">
      <t>ホウジン</t>
    </rPh>
    <phoneticPr fontId="18"/>
  </si>
  <si>
    <t>特定非営利活動法人（NPO法人）</t>
    <rPh sb="0" eb="2">
      <t>トクテイ</t>
    </rPh>
    <rPh sb="2" eb="5">
      <t>ヒエイリ</t>
    </rPh>
    <rPh sb="5" eb="7">
      <t>カツドウ</t>
    </rPh>
    <rPh sb="7" eb="9">
      <t>ホウジン</t>
    </rPh>
    <rPh sb="13" eb="15">
      <t>ホウジン</t>
    </rPh>
    <phoneticPr fontId="18"/>
  </si>
  <si>
    <t>一般社団法人</t>
    <rPh sb="0" eb="2">
      <t>イッパン</t>
    </rPh>
    <rPh sb="2" eb="4">
      <t>シャダン</t>
    </rPh>
    <rPh sb="4" eb="6">
      <t>ホウジン</t>
    </rPh>
    <phoneticPr fontId="18"/>
  </si>
  <si>
    <t>公益財団法人</t>
    <rPh sb="0" eb="2">
      <t>コウエキ</t>
    </rPh>
    <rPh sb="2" eb="4">
      <t>ザイダン</t>
    </rPh>
    <rPh sb="4" eb="6">
      <t>ホウジン</t>
    </rPh>
    <phoneticPr fontId="18"/>
  </si>
  <si>
    <t>一般財団法人</t>
    <rPh sb="0" eb="2">
      <t>イッパン</t>
    </rPh>
    <rPh sb="2" eb="4">
      <t>ザイダン</t>
    </rPh>
    <rPh sb="4" eb="6">
      <t>ホウジン</t>
    </rPh>
    <phoneticPr fontId="18"/>
  </si>
  <si>
    <t>有限会社</t>
    <rPh sb="0" eb="2">
      <t>ユウゲン</t>
    </rPh>
    <rPh sb="2" eb="4">
      <t>ガイシャ</t>
    </rPh>
    <phoneticPr fontId="18"/>
  </si>
  <si>
    <t>株式会社</t>
    <rPh sb="0" eb="2">
      <t>カブシキ</t>
    </rPh>
    <rPh sb="2" eb="4">
      <t>ガイシャ</t>
    </rPh>
    <phoneticPr fontId="18"/>
  </si>
  <si>
    <t>持分会社（合同会社、合資会社、合名会社）</t>
    <phoneticPr fontId="18"/>
  </si>
  <si>
    <t>上記以外</t>
    <rPh sb="0" eb="2">
      <t>ジョウキ</t>
    </rPh>
    <rPh sb="2" eb="4">
      <t>イガイ</t>
    </rPh>
    <phoneticPr fontId="18"/>
  </si>
  <si>
    <t>就労移行支援事業所</t>
    <rPh sb="0" eb="2">
      <t>シュウロウ</t>
    </rPh>
    <rPh sb="2" eb="4">
      <t>イコウ</t>
    </rPh>
    <rPh sb="4" eb="6">
      <t>シエン</t>
    </rPh>
    <rPh sb="6" eb="9">
      <t>ジギョウショ</t>
    </rPh>
    <phoneticPr fontId="18"/>
  </si>
  <si>
    <t>就労継続支援A型事業所</t>
    <rPh sb="0" eb="2">
      <t>シュウロウ</t>
    </rPh>
    <rPh sb="2" eb="4">
      <t>ケイゾク</t>
    </rPh>
    <rPh sb="4" eb="6">
      <t>シエン</t>
    </rPh>
    <rPh sb="7" eb="8">
      <t>ガタ</t>
    </rPh>
    <rPh sb="8" eb="11">
      <t>ジギョウショ</t>
    </rPh>
    <phoneticPr fontId="18"/>
  </si>
  <si>
    <t>就労継続支援B型事業所</t>
    <rPh sb="0" eb="2">
      <t>シュウロウ</t>
    </rPh>
    <rPh sb="2" eb="4">
      <t>ケイゾク</t>
    </rPh>
    <rPh sb="4" eb="6">
      <t>シエン</t>
    </rPh>
    <rPh sb="7" eb="8">
      <t>ガタ</t>
    </rPh>
    <rPh sb="8" eb="11">
      <t>ジギョウショ</t>
    </rPh>
    <phoneticPr fontId="18"/>
  </si>
  <si>
    <t>２．報酬単価について</t>
    <rPh sb="2" eb="4">
      <t>ホウシュウ</t>
    </rPh>
    <rPh sb="4" eb="6">
      <t>タンカ</t>
    </rPh>
    <phoneticPr fontId="2"/>
  </si>
  <si>
    <t>報酬単価</t>
    <rPh sb="0" eb="2">
      <t>ホウシュウ</t>
    </rPh>
    <rPh sb="2" eb="4">
      <t>タンカ</t>
    </rPh>
    <phoneticPr fontId="2"/>
  </si>
  <si>
    <t>就労定着支援事業所</t>
    <rPh sb="0" eb="2">
      <t>シュウロウ</t>
    </rPh>
    <rPh sb="2" eb="4">
      <t>テイチャク</t>
    </rPh>
    <rPh sb="4" eb="6">
      <t>シエン</t>
    </rPh>
    <rPh sb="6" eb="9">
      <t>ジギョウショ</t>
    </rPh>
    <phoneticPr fontId="18"/>
  </si>
  <si>
    <t>自立訓練（機能訓練）</t>
  </si>
  <si>
    <t>自立訓練（生活訓練）</t>
  </si>
  <si>
    <t>生活介護</t>
    <rPh sb="0" eb="2">
      <t>セイカツ</t>
    </rPh>
    <rPh sb="2" eb="4">
      <t>カイゴ</t>
    </rPh>
    <phoneticPr fontId="18"/>
  </si>
  <si>
    <t>一体で指定を受けているサービス種別</t>
    <rPh sb="0" eb="2">
      <t>イッタイ</t>
    </rPh>
    <rPh sb="3" eb="5">
      <t>シテイ</t>
    </rPh>
    <rPh sb="6" eb="7">
      <t>ウ</t>
    </rPh>
    <rPh sb="15" eb="17">
      <t>シュベツ</t>
    </rPh>
    <phoneticPr fontId="18"/>
  </si>
  <si>
    <t>一体で指定を受けているサービス種別</t>
    <rPh sb="0" eb="2">
      <t>イッタイ</t>
    </rPh>
    <rPh sb="3" eb="5">
      <t>シテイ</t>
    </rPh>
    <rPh sb="6" eb="7">
      <t>ウ</t>
    </rPh>
    <rPh sb="15" eb="17">
      <t>シュベツ</t>
    </rPh>
    <phoneticPr fontId="2"/>
  </si>
  <si>
    <t>一体で指定を受けている事業所名</t>
    <rPh sb="11" eb="15">
      <t>ジギョウショメイ</t>
    </rPh>
    <phoneticPr fontId="18"/>
  </si>
  <si>
    <t>法人種別</t>
    <rPh sb="0" eb="2">
      <t>ホウジン</t>
    </rPh>
    <rPh sb="2" eb="4">
      <t>シュベツ</t>
    </rPh>
    <phoneticPr fontId="18"/>
  </si>
  <si>
    <t>身体</t>
    <rPh sb="0" eb="2">
      <t>シンタイ</t>
    </rPh>
    <phoneticPr fontId="18"/>
  </si>
  <si>
    <t>知的</t>
    <rPh sb="0" eb="2">
      <t>チテキ</t>
    </rPh>
    <phoneticPr fontId="18"/>
  </si>
  <si>
    <t>精神</t>
    <rPh sb="0" eb="2">
      <t>セイシン</t>
    </rPh>
    <phoneticPr fontId="18"/>
  </si>
  <si>
    <t>発達</t>
    <rPh sb="0" eb="2">
      <t>ハッタツ</t>
    </rPh>
    <phoneticPr fontId="18"/>
  </si>
  <si>
    <t>高次脳</t>
    <rPh sb="0" eb="2">
      <t>コウジ</t>
    </rPh>
    <rPh sb="2" eb="3">
      <t>ノウ</t>
    </rPh>
    <phoneticPr fontId="18"/>
  </si>
  <si>
    <t>難病</t>
    <rPh sb="0" eb="2">
      <t>ナンビョウ</t>
    </rPh>
    <phoneticPr fontId="18"/>
  </si>
  <si>
    <t>視覚</t>
    <rPh sb="0" eb="2">
      <t>シカク</t>
    </rPh>
    <phoneticPr fontId="18"/>
  </si>
  <si>
    <t>聴覚</t>
    <rPh sb="0" eb="2">
      <t>チョウカク</t>
    </rPh>
    <phoneticPr fontId="18"/>
  </si>
  <si>
    <t>平行機能</t>
    <rPh sb="0" eb="2">
      <t>ヘイコウ</t>
    </rPh>
    <rPh sb="2" eb="4">
      <t>キノウ</t>
    </rPh>
    <phoneticPr fontId="18"/>
  </si>
  <si>
    <t>音声・言語そしゃく機能</t>
    <rPh sb="0" eb="2">
      <t>オンセイ</t>
    </rPh>
    <rPh sb="3" eb="5">
      <t>ゲンゴ</t>
    </rPh>
    <rPh sb="9" eb="11">
      <t>キノウ</t>
    </rPh>
    <phoneticPr fontId="18"/>
  </si>
  <si>
    <t>肢体不自由</t>
    <rPh sb="0" eb="2">
      <t>シタイ</t>
    </rPh>
    <rPh sb="2" eb="5">
      <t>フジユウ</t>
    </rPh>
    <phoneticPr fontId="18"/>
  </si>
  <si>
    <t>内部障がい</t>
    <rPh sb="0" eb="2">
      <t>ナイブ</t>
    </rPh>
    <rPh sb="2" eb="3">
      <t>ショウ</t>
    </rPh>
    <phoneticPr fontId="18"/>
  </si>
  <si>
    <t>就労移行支援</t>
    <rPh sb="0" eb="2">
      <t>シュウロウ</t>
    </rPh>
    <rPh sb="2" eb="4">
      <t>イコウ</t>
    </rPh>
    <rPh sb="4" eb="6">
      <t>シエン</t>
    </rPh>
    <phoneticPr fontId="18"/>
  </si>
  <si>
    <t>A型</t>
    <rPh sb="1" eb="2">
      <t>ガタ</t>
    </rPh>
    <phoneticPr fontId="18"/>
  </si>
  <si>
    <t>B型</t>
    <rPh sb="1" eb="2">
      <t>ガタ</t>
    </rPh>
    <phoneticPr fontId="18"/>
  </si>
  <si>
    <t>生活介護</t>
    <rPh sb="0" eb="4">
      <t>セイカツカイゴ</t>
    </rPh>
    <phoneticPr fontId="18"/>
  </si>
  <si>
    <t>自立訓練（機能訓練）</t>
    <phoneticPr fontId="18"/>
  </si>
  <si>
    <t>自立訓練（生活訓練）</t>
    <phoneticPr fontId="18"/>
  </si>
  <si>
    <t>大阪市</t>
  </si>
  <si>
    <t>富田林市</t>
  </si>
  <si>
    <t>交野市</t>
  </si>
  <si>
    <t>堺市</t>
  </si>
  <si>
    <t>寝屋川市</t>
  </si>
  <si>
    <t>大阪狭山市</t>
  </si>
  <si>
    <t>高槻市</t>
  </si>
  <si>
    <t>河内長野市</t>
  </si>
  <si>
    <t>阪南市</t>
  </si>
  <si>
    <t>東大阪市</t>
  </si>
  <si>
    <t>松原市</t>
  </si>
  <si>
    <t>島本町</t>
  </si>
  <si>
    <t>豊中市</t>
  </si>
  <si>
    <t>大東市</t>
  </si>
  <si>
    <t>豊能町</t>
  </si>
  <si>
    <t>枚方市</t>
  </si>
  <si>
    <t>和泉市</t>
  </si>
  <si>
    <t>能勢町</t>
  </si>
  <si>
    <t>箕面市</t>
  </si>
  <si>
    <t>忠岡町</t>
  </si>
  <si>
    <t>柏原市</t>
  </si>
  <si>
    <t>熊取町</t>
  </si>
  <si>
    <t>羽曳野市</t>
  </si>
  <si>
    <t>田尻町</t>
  </si>
  <si>
    <t>泉大津市</t>
  </si>
  <si>
    <t>門真市</t>
  </si>
  <si>
    <t>岬町</t>
  </si>
  <si>
    <t>貝塚市</t>
  </si>
  <si>
    <t>摂津市</t>
  </si>
  <si>
    <t>太子町</t>
  </si>
  <si>
    <t>守口市</t>
  </si>
  <si>
    <t>高石市</t>
  </si>
  <si>
    <t>河南町</t>
  </si>
  <si>
    <t>茨木市</t>
  </si>
  <si>
    <t>藤井寺市</t>
  </si>
  <si>
    <t>千早赤阪村</t>
  </si>
  <si>
    <t>八尾市</t>
  </si>
  <si>
    <t>泉南市</t>
  </si>
  <si>
    <t>他府県</t>
    <rPh sb="0" eb="1">
      <t>タ</t>
    </rPh>
    <rPh sb="1" eb="3">
      <t>フケン</t>
    </rPh>
    <phoneticPr fontId="18"/>
  </si>
  <si>
    <t>泉佐野市</t>
  </si>
  <si>
    <t>四條畷市</t>
  </si>
  <si>
    <t>合計</t>
    <rPh sb="0" eb="2">
      <t>ゴウケイ</t>
    </rPh>
    <phoneticPr fontId="18"/>
  </si>
  <si>
    <t>↑自動計算されます</t>
    <rPh sb="1" eb="3">
      <t>ジドウ</t>
    </rPh>
    <rPh sb="3" eb="5">
      <t>ケイサン</t>
    </rPh>
    <phoneticPr fontId="18"/>
  </si>
  <si>
    <t>合計</t>
    <rPh sb="0" eb="2">
      <t>ゴウケイ</t>
    </rPh>
    <phoneticPr fontId="2"/>
  </si>
  <si>
    <t>就労定着支援事業運営における課題</t>
    <rPh sb="0" eb="2">
      <t>シュウロウ</t>
    </rPh>
    <rPh sb="2" eb="4">
      <t>テイチャク</t>
    </rPh>
    <rPh sb="4" eb="6">
      <t>シエン</t>
    </rPh>
    <rPh sb="6" eb="8">
      <t>ジギョウ</t>
    </rPh>
    <rPh sb="8" eb="10">
      <t>ウンエイ</t>
    </rPh>
    <rPh sb="14" eb="16">
      <t>カダイ</t>
    </rPh>
    <phoneticPr fontId="18"/>
  </si>
  <si>
    <t>３．利用者数について</t>
    <rPh sb="2" eb="5">
      <t>リヨウシャ</t>
    </rPh>
    <rPh sb="5" eb="6">
      <t>スウ</t>
    </rPh>
    <phoneticPr fontId="2"/>
  </si>
  <si>
    <t>様式３</t>
    <rPh sb="0" eb="2">
      <t>ヨウシキ</t>
    </rPh>
    <phoneticPr fontId="2"/>
  </si>
  <si>
    <r>
      <t>事業所番号　</t>
    </r>
    <r>
      <rPr>
        <sz val="9"/>
        <rFont val="Meiryo UI"/>
        <family val="3"/>
        <charset val="128"/>
      </rPr>
      <t>※半角数字</t>
    </r>
    <r>
      <rPr>
        <sz val="11"/>
        <rFont val="Meiryo UI"/>
        <family val="3"/>
        <charset val="128"/>
      </rPr>
      <t xml:space="preserve">
</t>
    </r>
    <r>
      <rPr>
        <u/>
        <sz val="11"/>
        <rFont val="Meiryo UI"/>
        <family val="3"/>
        <charset val="128"/>
      </rPr>
      <t>（27から始まる10ケタの番号）</t>
    </r>
    <rPh sb="0" eb="3">
      <t>ジギョウショ</t>
    </rPh>
    <rPh sb="3" eb="5">
      <t>バンゴウ</t>
    </rPh>
    <rPh sb="7" eb="9">
      <t>ハンカク</t>
    </rPh>
    <rPh sb="9" eb="11">
      <t>スウジ</t>
    </rPh>
    <rPh sb="17" eb="18">
      <t>ハジ</t>
    </rPh>
    <rPh sb="25" eb="27">
      <t>バンゴウ</t>
    </rPh>
    <phoneticPr fontId="2"/>
  </si>
  <si>
    <t>一体で指定を受けている事業所のサービス種別</t>
    <rPh sb="0" eb="2">
      <t>イッタイ</t>
    </rPh>
    <rPh sb="3" eb="5">
      <t>シテイ</t>
    </rPh>
    <rPh sb="6" eb="7">
      <t>ウ</t>
    </rPh>
    <rPh sb="11" eb="14">
      <t>ジギョウショ</t>
    </rPh>
    <rPh sb="19" eb="21">
      <t>シュベツ</t>
    </rPh>
    <phoneticPr fontId="2"/>
  </si>
  <si>
    <t>人の内訳</t>
    <rPh sb="0" eb="1">
      <t>ニン</t>
    </rPh>
    <rPh sb="2" eb="4">
      <t>ウチワケ</t>
    </rPh>
    <phoneticPr fontId="2"/>
  </si>
  <si>
    <t>↑自動計算（入力不要）</t>
    <rPh sb="1" eb="3">
      <t>ジドウ</t>
    </rPh>
    <rPh sb="3" eb="5">
      <t>ケイサン</t>
    </rPh>
    <rPh sb="6" eb="8">
      <t>ニュウリョク</t>
    </rPh>
    <rPh sb="8" eb="10">
      <t>フヨウ</t>
    </rPh>
    <phoneticPr fontId="18"/>
  </si>
  <si>
    <t>↑自動計算</t>
    <rPh sb="1" eb="3">
      <t>ジドウ</t>
    </rPh>
    <rPh sb="3" eb="5">
      <t>ケイサン</t>
    </rPh>
    <phoneticPr fontId="18"/>
  </si>
  <si>
    <t>　質問は以上です。ご回答いただきありがとうございました。</t>
    <rPh sb="1" eb="3">
      <t>シツモン</t>
    </rPh>
    <rPh sb="4" eb="6">
      <t>イジョウ</t>
    </rPh>
    <rPh sb="10" eb="12">
      <t>カイトウ</t>
    </rPh>
    <phoneticPr fontId="2"/>
  </si>
  <si>
    <t>　エラー表示がある場合は、回答を確認・修正のうえ、提出してください。</t>
    <rPh sb="4" eb="6">
      <t>ヒョウジ</t>
    </rPh>
    <rPh sb="9" eb="11">
      <t>バアイ</t>
    </rPh>
    <rPh sb="13" eb="15">
      <t>カイトウ</t>
    </rPh>
    <rPh sb="16" eb="18">
      <t>カクニン</t>
    </rPh>
    <rPh sb="19" eb="21">
      <t>シュウセイ</t>
    </rPh>
    <rPh sb="25" eb="27">
      <t>テイシュツ</t>
    </rPh>
    <phoneticPr fontId="2"/>
  </si>
  <si>
    <r>
      <rPr>
        <sz val="11"/>
        <rFont val="Meiryo UI"/>
        <family val="3"/>
        <charset val="128"/>
      </rPr>
      <t>　　　</t>
    </r>
    <r>
      <rPr>
        <u/>
        <sz val="11"/>
        <rFont val="Meiryo UI"/>
        <family val="3"/>
        <charset val="128"/>
      </rPr>
      <t>※障がい種別が重複している場合は、主たる障がいで計上してください。</t>
    </r>
    <rPh sb="4" eb="5">
      <t>ショウ</t>
    </rPh>
    <rPh sb="7" eb="9">
      <t>シュベツ</t>
    </rPh>
    <rPh sb="10" eb="12">
      <t>チョウフク</t>
    </rPh>
    <rPh sb="16" eb="18">
      <t>バアイ</t>
    </rPh>
    <rPh sb="20" eb="21">
      <t>シュ</t>
    </rPh>
    <rPh sb="23" eb="24">
      <t>ショウ</t>
    </rPh>
    <rPh sb="27" eb="29">
      <t>ケイジョウ</t>
    </rPh>
    <phoneticPr fontId="18"/>
  </si>
  <si>
    <t>吹田市</t>
    <phoneticPr fontId="2"/>
  </si>
  <si>
    <t>岸和田市</t>
    <rPh sb="0" eb="4">
      <t>キシワダシ</t>
    </rPh>
    <phoneticPr fontId="2"/>
  </si>
  <si>
    <t>池田市</t>
    <rPh sb="0" eb="3">
      <t>イケダシ</t>
    </rPh>
    <phoneticPr fontId="2"/>
  </si>
  <si>
    <t>43千早赤阪村</t>
  </si>
  <si>
    <t>42河南町</t>
  </si>
  <si>
    <t>41太子町</t>
  </si>
  <si>
    <t>40岬町</t>
  </si>
  <si>
    <t>39田尻町</t>
  </si>
  <si>
    <t>38熊取町</t>
  </si>
  <si>
    <t>37忠岡町</t>
  </si>
  <si>
    <t>36能勢町</t>
  </si>
  <si>
    <t>35豊能町</t>
  </si>
  <si>
    <t>34島本町</t>
  </si>
  <si>
    <t>33阪南市</t>
  </si>
  <si>
    <t>32大阪狭山市</t>
  </si>
  <si>
    <t>31交野市</t>
  </si>
  <si>
    <t>30四條畷市</t>
  </si>
  <si>
    <t>29泉南市</t>
  </si>
  <si>
    <t>28藤井寺市</t>
  </si>
  <si>
    <t>27高石市</t>
  </si>
  <si>
    <t>26摂津市</t>
  </si>
  <si>
    <t>25門真市</t>
  </si>
  <si>
    <t>24羽曳野市</t>
  </si>
  <si>
    <t>23柏原市</t>
  </si>
  <si>
    <t>22箕面市</t>
  </si>
  <si>
    <t>21和泉市</t>
  </si>
  <si>
    <t>20大東市</t>
  </si>
  <si>
    <t>19松原市</t>
  </si>
  <si>
    <t>18河内長野市</t>
  </si>
  <si>
    <t>17寝屋川市</t>
  </si>
  <si>
    <t>16富田林市</t>
  </si>
  <si>
    <t>15泉佐野市</t>
  </si>
  <si>
    <t>14八尾市</t>
  </si>
  <si>
    <t>13茨木市</t>
  </si>
  <si>
    <t>12守口市</t>
  </si>
  <si>
    <t>11貝塚市</t>
  </si>
  <si>
    <t>10泉大津市</t>
  </si>
  <si>
    <t>09池田市</t>
  </si>
  <si>
    <t>08岸和田市</t>
  </si>
  <si>
    <t>07吹田市</t>
  </si>
  <si>
    <t>06枚方市</t>
  </si>
  <si>
    <t>05豊中市</t>
  </si>
  <si>
    <t>04東大阪市</t>
  </si>
  <si>
    <t>03高槻市</t>
  </si>
  <si>
    <t>02堺市</t>
  </si>
  <si>
    <t>01大阪市</t>
  </si>
  <si>
    <t>（４）の回答</t>
    <rPh sb="4" eb="6">
      <t>カイトウ</t>
    </rPh>
    <phoneticPr fontId="2"/>
  </si>
  <si>
    <t>（２）（１）の「身体障がい」の内訳を障がい種別ごとに入力してください。　※障がい種別が重複している場合は、主たる障がいで計上してください。</t>
    <rPh sb="8" eb="10">
      <t>シンタイ</t>
    </rPh>
    <rPh sb="10" eb="11">
      <t>ショウ</t>
    </rPh>
    <rPh sb="15" eb="17">
      <t>ウチワケ</t>
    </rPh>
    <rPh sb="18" eb="19">
      <t>ショウ</t>
    </rPh>
    <rPh sb="21" eb="23">
      <t>シュベツ</t>
    </rPh>
    <phoneticPr fontId="2"/>
  </si>
  <si>
    <t>のうち、同法人が運営するサービスから定着支援を利用した者</t>
  </si>
  <si>
    <r>
      <t>　市町村へ提出する前に、回答様式の中に「</t>
    </r>
    <r>
      <rPr>
        <b/>
        <sz val="11"/>
        <color rgb="FFFF0000"/>
        <rFont val="Meiryo UI"/>
        <family val="3"/>
        <charset val="128"/>
      </rPr>
      <t>【!!要確認!!】～</t>
    </r>
    <r>
      <rPr>
        <b/>
        <sz val="11"/>
        <color theme="1"/>
        <rFont val="Meiryo UI"/>
        <family val="3"/>
        <charset val="128"/>
      </rPr>
      <t>」（赤太字）のエラー表示が出ていないか、必ず確認してください。</t>
    </r>
    <rPh sb="1" eb="4">
      <t>シチョウソン</t>
    </rPh>
    <rPh sb="5" eb="7">
      <t>テイシュツ</t>
    </rPh>
    <rPh sb="9" eb="10">
      <t>マエ</t>
    </rPh>
    <rPh sb="12" eb="16">
      <t>カイトウヨウシキ</t>
    </rPh>
    <rPh sb="17" eb="18">
      <t>ナカ</t>
    </rPh>
    <rPh sb="32" eb="35">
      <t>アカフトジ</t>
    </rPh>
    <rPh sb="40" eb="42">
      <t>ヒョウジ</t>
    </rPh>
    <rPh sb="43" eb="44">
      <t>デ</t>
    </rPh>
    <rPh sb="50" eb="51">
      <t>カナラ</t>
    </rPh>
    <rPh sb="52" eb="54">
      <t>カクニン</t>
    </rPh>
    <phoneticPr fontId="2"/>
  </si>
  <si>
    <t>選択してください。</t>
    <rPh sb="0" eb="2">
      <t>センタク</t>
    </rPh>
    <phoneticPr fontId="18"/>
  </si>
  <si>
    <t>　本調査にて回答いただいた内容のうち、黄色セルの項目については、大阪府ホームページに公表します。
　回答にあたっては、誤りのないようご注意願います。</t>
    <phoneticPr fontId="18"/>
  </si>
  <si>
    <t>　【入力要領】
　　・　水色のセルに回答を入力または選択してください。
　　・　グレーのセルについては自動計算されますので、入力不要です。</t>
    <phoneticPr fontId="2"/>
  </si>
  <si>
    <t>（１）事業所について、下記の項目を入力してください。</t>
    <rPh sb="3" eb="6">
      <t>ジギョウショ</t>
    </rPh>
    <rPh sb="11" eb="13">
      <t>カキ</t>
    </rPh>
    <rPh sb="14" eb="16">
      <t>コウモク</t>
    </rPh>
    <phoneticPr fontId="2"/>
  </si>
  <si>
    <t>その事業所名</t>
    <rPh sb="2" eb="5">
      <t>ジギョウショ</t>
    </rPh>
    <rPh sb="5" eb="6">
      <t>メイ</t>
    </rPh>
    <phoneticPr fontId="2"/>
  </si>
  <si>
    <t>担当者氏名</t>
    <rPh sb="0" eb="3">
      <t>タントウシャ</t>
    </rPh>
    <rPh sb="3" eb="5">
      <t>シメイ</t>
    </rPh>
    <phoneticPr fontId="2"/>
  </si>
  <si>
    <t>身体障がいの利用者</t>
    <rPh sb="0" eb="2">
      <t>シンタイ</t>
    </rPh>
    <rPh sb="2" eb="3">
      <t>ショウ</t>
    </rPh>
    <rPh sb="6" eb="9">
      <t>リヨウシャ</t>
    </rPh>
    <phoneticPr fontId="2"/>
  </si>
  <si>
    <r>
      <t>上記「身体障がい」の内訳を障がい種別ごとに入力してください。</t>
    </r>
    <r>
      <rPr>
        <u/>
        <sz val="11"/>
        <rFont val="Meiryo UI"/>
        <family val="3"/>
        <charset val="128"/>
      </rPr>
      <t>※障がい種別が重複している場合は、主たる障がいで計上してください。</t>
    </r>
    <rPh sb="0" eb="2">
      <t>ジョウキ</t>
    </rPh>
    <rPh sb="3" eb="5">
      <t>シンタイ</t>
    </rPh>
    <rPh sb="5" eb="6">
      <t>ショウ</t>
    </rPh>
    <rPh sb="10" eb="12">
      <t>ウチワケ</t>
    </rPh>
    <rPh sb="13" eb="14">
      <t>ショウ</t>
    </rPh>
    <rPh sb="16" eb="18">
      <t>シュベツ</t>
    </rPh>
    <phoneticPr fontId="2"/>
  </si>
  <si>
    <t>（５）（４）の利用者について、サービスの支給決定を受けた市町村別にその人数を入力してください。</t>
    <rPh sb="7" eb="10">
      <t>リヨウシャ</t>
    </rPh>
    <phoneticPr fontId="2"/>
  </si>
  <si>
    <t>（３）（１）の利用者について、サービスの支給決定を受けた市町村別にその人数を入力してください。</t>
    <rPh sb="7" eb="10">
      <t>リヨウシャ</t>
    </rPh>
    <phoneticPr fontId="2"/>
  </si>
  <si>
    <t>就労移行支援から</t>
    <rPh sb="0" eb="2">
      <t>シュウロウ</t>
    </rPh>
    <rPh sb="2" eb="4">
      <t>イコウ</t>
    </rPh>
    <rPh sb="4" eb="6">
      <t>シエン</t>
    </rPh>
    <phoneticPr fontId="2"/>
  </si>
  <si>
    <t>生活介護から</t>
    <rPh sb="0" eb="2">
      <t>セイカツ</t>
    </rPh>
    <rPh sb="2" eb="4">
      <t>カイゴ</t>
    </rPh>
    <phoneticPr fontId="2"/>
  </si>
  <si>
    <t>就労継続支援A型から</t>
    <rPh sb="0" eb="2">
      <t>シュウロウ</t>
    </rPh>
    <rPh sb="2" eb="4">
      <t>ケイゾク</t>
    </rPh>
    <rPh sb="4" eb="6">
      <t>シエン</t>
    </rPh>
    <rPh sb="7" eb="8">
      <t>ガタ</t>
    </rPh>
    <phoneticPr fontId="2"/>
  </si>
  <si>
    <t>自立訓練（機能訓練）から</t>
    <rPh sb="0" eb="2">
      <t>ジリツ</t>
    </rPh>
    <rPh sb="2" eb="4">
      <t>クンレン</t>
    </rPh>
    <rPh sb="5" eb="7">
      <t>キノウ</t>
    </rPh>
    <rPh sb="7" eb="9">
      <t>クンレン</t>
    </rPh>
    <phoneticPr fontId="2"/>
  </si>
  <si>
    <t>就労継続支援B型から</t>
    <rPh sb="0" eb="2">
      <t>シュウロウ</t>
    </rPh>
    <rPh sb="2" eb="4">
      <t>ケイゾク</t>
    </rPh>
    <rPh sb="4" eb="6">
      <t>シエン</t>
    </rPh>
    <rPh sb="7" eb="8">
      <t>ガタ</t>
    </rPh>
    <phoneticPr fontId="2"/>
  </si>
  <si>
    <t>自立訓練（生活訓練）から</t>
    <rPh sb="0" eb="2">
      <t>ジリツ</t>
    </rPh>
    <rPh sb="2" eb="4">
      <t>クンレン</t>
    </rPh>
    <rPh sb="5" eb="7">
      <t>セイカツ</t>
    </rPh>
    <rPh sb="7" eb="9">
      <t>クンレン</t>
    </rPh>
    <phoneticPr fontId="2"/>
  </si>
  <si>
    <t>（一）就労定着率が９割５分以上</t>
    <rPh sb="3" eb="5">
      <t>シュウロウ</t>
    </rPh>
    <rPh sb="5" eb="7">
      <t>テイチャク</t>
    </rPh>
    <rPh sb="7" eb="8">
      <t>リツ</t>
    </rPh>
    <rPh sb="12" eb="13">
      <t>フン</t>
    </rPh>
    <phoneticPr fontId="18"/>
  </si>
  <si>
    <t>（二）就労定着率が９割以上９割５分未満</t>
    <rPh sb="10" eb="11">
      <t>ワリ</t>
    </rPh>
    <rPh sb="11" eb="13">
      <t>イジョウ</t>
    </rPh>
    <rPh sb="16" eb="17">
      <t>フン</t>
    </rPh>
    <phoneticPr fontId="18"/>
  </si>
  <si>
    <t>（三）就労定着率が８割以上９割未満</t>
  </si>
  <si>
    <t>（四）就労定着率が７割以上８割未満</t>
  </si>
  <si>
    <t>（五）就労定着率が５割以上７割未満</t>
  </si>
  <si>
    <t>（六）就労定着率が３割以上５割未満</t>
  </si>
  <si>
    <t>（七）就労定着率が３割未満</t>
    <rPh sb="11" eb="13">
      <t>ミマン</t>
    </rPh>
    <phoneticPr fontId="18"/>
  </si>
  <si>
    <t>吹田市</t>
    <rPh sb="0" eb="2">
      <t>スイタ</t>
    </rPh>
    <rPh sb="2" eb="3">
      <t>シ</t>
    </rPh>
    <phoneticPr fontId="18"/>
  </si>
  <si>
    <t>岸和田市</t>
    <rPh sb="0" eb="4">
      <t>キシワダシ</t>
    </rPh>
    <phoneticPr fontId="18"/>
  </si>
  <si>
    <t>池田市</t>
    <rPh sb="0" eb="3">
      <t>イケダシ</t>
    </rPh>
    <phoneticPr fontId="18"/>
  </si>
  <si>
    <t>就労定着支援事業に関する調査（令和５年度実績）</t>
    <rPh sb="0" eb="6">
      <t>シュウロウテイチャクシエン</t>
    </rPh>
    <rPh sb="6" eb="8">
      <t>ジギョウ</t>
    </rPh>
    <rPh sb="9" eb="10">
      <t>カン</t>
    </rPh>
    <rPh sb="12" eb="14">
      <t>チョウサ</t>
    </rPh>
    <rPh sb="15" eb="17">
      <t>レイワ</t>
    </rPh>
    <rPh sb="18" eb="20">
      <t>ネンド</t>
    </rPh>
    <rPh sb="20" eb="22">
      <t>ジッセキ</t>
    </rPh>
    <phoneticPr fontId="18"/>
  </si>
  <si>
    <t>（１）令和５年度の事業所の報酬単価を選択してください。</t>
    <rPh sb="3" eb="5">
      <t>レイワ</t>
    </rPh>
    <rPh sb="6" eb="8">
      <t>ネンド</t>
    </rPh>
    <rPh sb="7" eb="8">
      <t>ド</t>
    </rPh>
    <rPh sb="8" eb="10">
      <t>ヘイネンド</t>
    </rPh>
    <rPh sb="9" eb="12">
      <t>ジギョウショ</t>
    </rPh>
    <rPh sb="13" eb="15">
      <t>ホウシュウ</t>
    </rPh>
    <rPh sb="15" eb="17">
      <t>タンカ</t>
    </rPh>
    <rPh sb="18" eb="20">
      <t>センタク</t>
    </rPh>
    <phoneticPr fontId="2"/>
  </si>
  <si>
    <t>（２）令和６年度の事業所の報酬単価を選択してください。</t>
    <rPh sb="3" eb="5">
      <t>レイワ</t>
    </rPh>
    <rPh sb="6" eb="7">
      <t>ネン</t>
    </rPh>
    <rPh sb="7" eb="8">
      <t>ド</t>
    </rPh>
    <rPh sb="9" eb="12">
      <t>ジギョウショ</t>
    </rPh>
    <rPh sb="13" eb="15">
      <t>ホウシュウ</t>
    </rPh>
    <rPh sb="15" eb="17">
      <t>タンカ</t>
    </rPh>
    <rPh sb="18" eb="20">
      <t>センタク</t>
    </rPh>
    <phoneticPr fontId="2"/>
  </si>
  <si>
    <t>（１）令和６年４月１日時点の利用者数を障がい種別ごとに入力してください。</t>
    <rPh sb="17" eb="18">
      <t>スウ</t>
    </rPh>
    <rPh sb="19" eb="20">
      <t>ショウ</t>
    </rPh>
    <rPh sb="22" eb="24">
      <t>シュベツ</t>
    </rPh>
    <phoneticPr fontId="2"/>
  </si>
  <si>
    <r>
      <t>（４）令和６年４月１日時点の利用者のうち、令和５年度中に就労移行支援事業所等を通じて一般就労し、就労定着支援事業の利用を開始した者の障がい種別の内訳の人数を入力してください。</t>
    </r>
    <r>
      <rPr>
        <u/>
        <sz val="11"/>
        <rFont val="Meiryo UI"/>
        <family val="3"/>
        <charset val="128"/>
      </rPr>
      <t>※障がい種別が重複している場合は、主たる障がいで計上してください。</t>
    </r>
    <rPh sb="3" eb="5">
      <t>レイワ</t>
    </rPh>
    <rPh sb="6" eb="7">
      <t>ネン</t>
    </rPh>
    <rPh sb="8" eb="9">
      <t>ガツ</t>
    </rPh>
    <rPh sb="10" eb="11">
      <t>ニチ</t>
    </rPh>
    <rPh sb="11" eb="13">
      <t>ジテン</t>
    </rPh>
    <rPh sb="14" eb="17">
      <t>リヨウシャ</t>
    </rPh>
    <rPh sb="21" eb="23">
      <t>レイワ</t>
    </rPh>
    <rPh sb="24" eb="26">
      <t>ネンド</t>
    </rPh>
    <rPh sb="26" eb="27">
      <t>チュウ</t>
    </rPh>
    <rPh sb="28" eb="30">
      <t>シュウロウ</t>
    </rPh>
    <rPh sb="30" eb="32">
      <t>イコウ</t>
    </rPh>
    <rPh sb="32" eb="34">
      <t>シエン</t>
    </rPh>
    <rPh sb="34" eb="37">
      <t>ジギョウショ</t>
    </rPh>
    <rPh sb="37" eb="38">
      <t>トウ</t>
    </rPh>
    <rPh sb="39" eb="40">
      <t>ツウ</t>
    </rPh>
    <rPh sb="42" eb="44">
      <t>イッパン</t>
    </rPh>
    <rPh sb="44" eb="46">
      <t>シュウロウ</t>
    </rPh>
    <rPh sb="48" eb="50">
      <t>シュウロウ</t>
    </rPh>
    <rPh sb="50" eb="52">
      <t>テイチャク</t>
    </rPh>
    <rPh sb="52" eb="54">
      <t>シエン</t>
    </rPh>
    <rPh sb="54" eb="56">
      <t>ジギョウ</t>
    </rPh>
    <rPh sb="57" eb="59">
      <t>リヨウ</t>
    </rPh>
    <rPh sb="60" eb="62">
      <t>カイシ</t>
    </rPh>
    <rPh sb="64" eb="65">
      <t>モノ</t>
    </rPh>
    <rPh sb="66" eb="67">
      <t>ショウ</t>
    </rPh>
    <rPh sb="69" eb="71">
      <t>シュベツ</t>
    </rPh>
    <rPh sb="72" eb="74">
      <t>ウチワケ</t>
    </rPh>
    <rPh sb="75" eb="77">
      <t>ニンズウ</t>
    </rPh>
    <phoneticPr fontId="2"/>
  </si>
  <si>
    <t>R6.4.1時点の利用者数</t>
    <rPh sb="6" eb="8">
      <t>ジテン</t>
    </rPh>
    <rPh sb="9" eb="12">
      <t>リヨウシャ</t>
    </rPh>
    <rPh sb="12" eb="13">
      <t>スウ</t>
    </rPh>
    <phoneticPr fontId="2"/>
  </si>
  <si>
    <t>人のうち、R5中に就労移行支援事業所等を通じて一般就労し、就労定着支援事業所の利用を開始した者</t>
    <rPh sb="0" eb="1">
      <t>ニン</t>
    </rPh>
    <rPh sb="7" eb="8">
      <t>チュウ</t>
    </rPh>
    <rPh sb="9" eb="11">
      <t>シュウロウ</t>
    </rPh>
    <rPh sb="11" eb="13">
      <t>イコウ</t>
    </rPh>
    <rPh sb="13" eb="15">
      <t>シエン</t>
    </rPh>
    <rPh sb="15" eb="18">
      <t>ジギョウショ</t>
    </rPh>
    <rPh sb="18" eb="19">
      <t>トウ</t>
    </rPh>
    <rPh sb="20" eb="21">
      <t>ツウ</t>
    </rPh>
    <rPh sb="23" eb="25">
      <t>イッパン</t>
    </rPh>
    <rPh sb="25" eb="27">
      <t>シュウロウ</t>
    </rPh>
    <rPh sb="29" eb="31">
      <t>シュウロウ</t>
    </rPh>
    <rPh sb="31" eb="33">
      <t>テイチャク</t>
    </rPh>
    <rPh sb="33" eb="35">
      <t>シエン</t>
    </rPh>
    <rPh sb="35" eb="38">
      <t>ジギョウショ</t>
    </rPh>
    <rPh sb="39" eb="41">
      <t>リヨウ</t>
    </rPh>
    <rPh sb="42" eb="44">
      <t>カイシ</t>
    </rPh>
    <rPh sb="46" eb="47">
      <t>モノ</t>
    </rPh>
    <phoneticPr fontId="2"/>
  </si>
  <si>
    <t>（１）令和６年４月１日時点の利用者のうち、同じ法人が運営する障がい福祉サービスから就労定着支援事業の利用に至った人数をサービス種別ごとに入力してください。</t>
    <rPh sb="3" eb="5">
      <t>レイワ</t>
    </rPh>
    <rPh sb="6" eb="7">
      <t>ネン</t>
    </rPh>
    <rPh sb="8" eb="9">
      <t>ガツ</t>
    </rPh>
    <rPh sb="10" eb="11">
      <t>ニチ</t>
    </rPh>
    <rPh sb="11" eb="13">
      <t>ジテン</t>
    </rPh>
    <rPh sb="14" eb="17">
      <t>リヨウシャ</t>
    </rPh>
    <rPh sb="21" eb="22">
      <t>オナ</t>
    </rPh>
    <rPh sb="23" eb="25">
      <t>ホウジン</t>
    </rPh>
    <rPh sb="26" eb="28">
      <t>ウンエイ</t>
    </rPh>
    <rPh sb="30" eb="31">
      <t>ショウ</t>
    </rPh>
    <rPh sb="33" eb="35">
      <t>フクシ</t>
    </rPh>
    <rPh sb="53" eb="54">
      <t>イタ</t>
    </rPh>
    <rPh sb="56" eb="58">
      <t>ニンズウ</t>
    </rPh>
    <rPh sb="63" eb="65">
      <t>シュベツ</t>
    </rPh>
    <rPh sb="68" eb="70">
      <t>ニュウリョク</t>
    </rPh>
    <phoneticPr fontId="2"/>
  </si>
  <si>
    <t>R6.4.1時点の利用者</t>
    <rPh sb="6" eb="8">
      <t>ジテン</t>
    </rPh>
    <rPh sb="9" eb="12">
      <t>リヨウシャ</t>
    </rPh>
    <phoneticPr fontId="2"/>
  </si>
  <si>
    <t>（２）（１）のうち、令和５年度中に一般就労し、就労定着支援事業の利用を開始した者の人数を入力してください。</t>
    <phoneticPr fontId="2"/>
  </si>
  <si>
    <t>４．利用者の以前の所属について</t>
    <rPh sb="2" eb="4">
      <t>リヨウ</t>
    </rPh>
    <rPh sb="4" eb="5">
      <t>シャ</t>
    </rPh>
    <rPh sb="6" eb="8">
      <t>イゼン</t>
    </rPh>
    <rPh sb="9" eb="11">
      <t>ショゾク</t>
    </rPh>
    <phoneticPr fontId="2"/>
  </si>
  <si>
    <t>５．就労定着支援事業の運営における課題等があれば入力してください（自由記述）。</t>
    <rPh sb="2" eb="4">
      <t>シュウロウ</t>
    </rPh>
    <rPh sb="4" eb="6">
      <t>テイチャク</t>
    </rPh>
    <rPh sb="6" eb="8">
      <t>シエン</t>
    </rPh>
    <rPh sb="8" eb="10">
      <t>ジギョウ</t>
    </rPh>
    <rPh sb="11" eb="13">
      <t>ウンエイ</t>
    </rPh>
    <rPh sb="17" eb="19">
      <t>カダイ</t>
    </rPh>
    <rPh sb="19" eb="20">
      <t>トウ</t>
    </rPh>
    <rPh sb="24" eb="26">
      <t>ニュウリョク</t>
    </rPh>
    <rPh sb="33" eb="35">
      <t>ジユウ</t>
    </rPh>
    <rPh sb="35" eb="37">
      <t>キジュツ</t>
    </rPh>
    <phoneticPr fontId="2"/>
  </si>
  <si>
    <t>R6
報酬単価</t>
    <rPh sb="3" eb="5">
      <t>ホウシュウ</t>
    </rPh>
    <rPh sb="5" eb="7">
      <t>タンカ</t>
    </rPh>
    <phoneticPr fontId="18"/>
  </si>
  <si>
    <t>R５
報酬単価</t>
    <rPh sb="3" eb="5">
      <t>ホウシュウ</t>
    </rPh>
    <rPh sb="5" eb="7">
      <t>タンカ</t>
    </rPh>
    <phoneticPr fontId="18"/>
  </si>
  <si>
    <t>指定年月日
（半角数字で、○○○○/○/○の形で入力してください。例：2023/4/1）</t>
    <rPh sb="0" eb="2">
      <t>シテイ</t>
    </rPh>
    <rPh sb="2" eb="5">
      <t>ネンガッピ</t>
    </rPh>
    <rPh sb="7" eb="9">
      <t>ハンカク</t>
    </rPh>
    <rPh sb="9" eb="11">
      <t>スウジ</t>
    </rPh>
    <rPh sb="22" eb="23">
      <t>カタチ</t>
    </rPh>
    <rPh sb="24" eb="26">
      <t>ニュウリョク</t>
    </rPh>
    <rPh sb="33" eb="34">
      <t>レイ</t>
    </rPh>
    <phoneticPr fontId="2"/>
  </si>
  <si>
    <t>指定年月日</t>
    <rPh sb="0" eb="2">
      <t>シテイ</t>
    </rPh>
    <rPh sb="2" eb="3">
      <t>ドシ</t>
    </rPh>
    <rPh sb="3" eb="5">
      <t>ガッピ</t>
    </rPh>
    <phoneticPr fontId="2"/>
  </si>
  <si>
    <t>開設から２年以上</t>
    <rPh sb="0" eb="2">
      <t>カイセツ</t>
    </rPh>
    <rPh sb="5" eb="6">
      <t>ネン</t>
    </rPh>
    <rPh sb="6" eb="8">
      <t>イジョウ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</si>
</sst>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 #,##0.00_ ;_ * \-#,##0.00_ ;_ * &quot;-&quot;??_ ;_ @_ "/>
    <numFmt numFmtId="176" formatCode="#,##0\ &quot;F&quot;;[Red]\-#,##0\ &quot;F&quot;"/>
    <numFmt numFmtId="177" formatCode="_(&quot;$&quot;* #,##0_);_(&quot;$&quot;* \(#,##0\);_(&quot;$&quot;* &quot;-&quot;_);_(@_)"/>
    <numFmt numFmtId="178" formatCode="_(&quot;$&quot;* #,##0.00_);_(&quot;$&quot;* \(#,##0.00\);_(&quot;$&quot;* &quot;-&quot;??_);_(@_)"/>
    <numFmt numFmtId="179" formatCode="&quot;SFr.&quot;#,##0;[Red]&quot;SFr.&quot;\-#,##0"/>
    <numFmt numFmtId="180" formatCode="#,##0;\-#,##0;&quot;-&quot;"/>
    <numFmt numFmtId="181" formatCode="0_);[Red]\(0\)"/>
    <numFmt numFmtId="182" formatCode="[$-411]ge\.m\.d;@"/>
    <numFmt numFmtId="183" formatCode="m&quot;月&quot;d&quot;日&quot;;@"/>
  </numFmts>
  <fonts count="60" x14ac:knownFonts="1">
    <font>
      <sz val="11"/>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sz val="11"/>
      <name val="ＭＳ Ｐ明朝"/>
      <family val="1"/>
      <charset val="128"/>
    </font>
    <font>
      <sz val="10"/>
      <name val="Arial"/>
      <family val="2"/>
    </font>
    <font>
      <sz val="9"/>
      <name val="Times New Roman"/>
      <family val="1"/>
    </font>
    <font>
      <b/>
      <sz val="12"/>
      <name val="Arial"/>
      <family val="2"/>
    </font>
    <font>
      <sz val="10"/>
      <name val="ＭＳ ゴシック"/>
      <family val="3"/>
      <charset val="128"/>
    </font>
    <font>
      <sz val="11"/>
      <name val="ＭＳ Ｐゴシック"/>
      <family val="3"/>
      <charset val="128"/>
    </font>
    <font>
      <sz val="8"/>
      <color indexed="16"/>
      <name val="Century Schoolbook"/>
      <family val="1"/>
    </font>
    <font>
      <b/>
      <i/>
      <sz val="10"/>
      <name val="Times New Roman"/>
      <family val="1"/>
    </font>
    <font>
      <b/>
      <sz val="11"/>
      <name val="Helv"/>
      <family val="2"/>
    </font>
    <font>
      <b/>
      <sz val="9"/>
      <name val="Times New Roman"/>
      <family val="1"/>
    </font>
    <font>
      <sz val="10"/>
      <name val="ＭＳ Ｐゴシック"/>
      <family val="3"/>
      <charset val="128"/>
    </font>
    <font>
      <sz val="14"/>
      <name val="ＭＳ 明朝"/>
      <family val="1"/>
      <charset val="128"/>
    </font>
    <font>
      <sz val="11"/>
      <color indexed="8"/>
      <name val="ＭＳ Ｐゴシック"/>
      <family val="3"/>
      <charset val="128"/>
    </font>
    <font>
      <sz val="10"/>
      <color indexed="8"/>
      <name val="Arial"/>
      <family val="2"/>
    </font>
    <font>
      <sz val="11"/>
      <color theme="1"/>
      <name val="ＭＳ Ｐゴシック"/>
      <family val="3"/>
      <charset val="128"/>
    </font>
    <font>
      <sz val="6"/>
      <name val="ＭＳ Ｐゴシック"/>
      <family val="2"/>
      <charset val="128"/>
      <scheme val="minor"/>
    </font>
    <font>
      <u/>
      <sz val="11"/>
      <color indexed="12"/>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indexed="63"/>
      <name val="ＭＳ Ｐゴシック"/>
      <family val="3"/>
      <charset val="128"/>
    </font>
    <font>
      <sz val="11"/>
      <color indexed="23"/>
      <name val="ＭＳ Ｐゴシック"/>
      <family val="3"/>
      <charset val="128"/>
    </font>
    <font>
      <sz val="11"/>
      <color indexed="58"/>
      <name val="ＭＳ Ｐゴシック"/>
      <family val="3"/>
      <charset val="128"/>
    </font>
    <font>
      <sz val="11"/>
      <color indexed="19"/>
      <name val="ＭＳ Ｐゴシック"/>
      <family val="3"/>
      <charset val="128"/>
    </font>
    <font>
      <sz val="11"/>
      <color indexed="16"/>
      <name val="ＭＳ Ｐゴシック"/>
      <family val="3"/>
      <charset val="128"/>
    </font>
    <font>
      <sz val="11"/>
      <color theme="1"/>
      <name val="Meiryo UI"/>
      <family val="3"/>
      <charset val="128"/>
    </font>
    <font>
      <b/>
      <sz val="12"/>
      <color rgb="FFFF0000"/>
      <name val="Meiryo UI"/>
      <family val="3"/>
      <charset val="128"/>
    </font>
    <font>
      <sz val="10"/>
      <name val="メイリオ"/>
      <family val="3"/>
      <charset val="128"/>
    </font>
    <font>
      <sz val="10"/>
      <color theme="1"/>
      <name val="メイリオ"/>
      <family val="3"/>
      <charset val="128"/>
    </font>
    <font>
      <sz val="11"/>
      <color rgb="FFFF0000"/>
      <name val="Meiryo UI"/>
      <family val="3"/>
      <charset val="128"/>
    </font>
    <font>
      <b/>
      <sz val="11"/>
      <color rgb="FFFF0000"/>
      <name val="Meiryo UI"/>
      <family val="3"/>
      <charset val="128"/>
    </font>
    <font>
      <b/>
      <sz val="10"/>
      <color rgb="FFFF0000"/>
      <name val="Meiryo UI"/>
      <family val="3"/>
      <charset val="128"/>
    </font>
    <font>
      <sz val="10"/>
      <color theme="1"/>
      <name val="Meiryo UI"/>
      <family val="3"/>
      <charset val="128"/>
    </font>
    <font>
      <sz val="11"/>
      <name val="Meiryo UI"/>
      <family val="3"/>
      <charset val="128"/>
    </font>
    <font>
      <sz val="8"/>
      <name val="Meiryo UI"/>
      <family val="3"/>
      <charset val="128"/>
    </font>
    <font>
      <b/>
      <sz val="11"/>
      <color theme="1"/>
      <name val="Meiryo UI"/>
      <family val="3"/>
      <charset val="128"/>
    </font>
    <font>
      <u/>
      <sz val="11"/>
      <color theme="10"/>
      <name val="ＭＳ Ｐゴシック"/>
      <family val="2"/>
      <charset val="128"/>
      <scheme val="minor"/>
    </font>
    <font>
      <b/>
      <u/>
      <sz val="11"/>
      <color rgb="FFFF0000"/>
      <name val="Meiryo UI"/>
      <family val="3"/>
      <charset val="128"/>
    </font>
    <font>
      <u/>
      <sz val="11"/>
      <color theme="10"/>
      <name val="Meiryo UI"/>
      <family val="3"/>
      <charset val="128"/>
    </font>
    <font>
      <b/>
      <sz val="11"/>
      <name val="Meiryo UI"/>
      <family val="3"/>
      <charset val="128"/>
    </font>
    <font>
      <sz val="9"/>
      <name val="Meiryo UI"/>
      <family val="3"/>
      <charset val="128"/>
    </font>
    <font>
      <u/>
      <sz val="11"/>
      <name val="Meiryo UI"/>
      <family val="3"/>
      <charset val="128"/>
    </font>
    <font>
      <b/>
      <sz val="22"/>
      <color theme="1"/>
      <name val="Meiryo UI"/>
      <family val="3"/>
      <charset val="128"/>
    </font>
    <font>
      <b/>
      <u/>
      <sz val="10"/>
      <color rgb="FFFF0000"/>
      <name val="Meiryo UI"/>
      <family val="3"/>
      <charset val="128"/>
    </font>
  </fonts>
  <fills count="54">
    <fill>
      <patternFill patternType="none"/>
    </fill>
    <fill>
      <patternFill patternType="gray125"/>
    </fill>
    <fill>
      <patternFill patternType="solid">
        <fgColor theme="8" tint="0.79998168889431442"/>
        <bgColor indexed="64"/>
      </patternFill>
    </fill>
    <fill>
      <patternFill patternType="solid">
        <fgColor indexed="31"/>
      </patternFill>
    </fill>
    <fill>
      <patternFill patternType="solid">
        <fgColor indexed="31"/>
        <bgColor indexed="41"/>
      </patternFill>
    </fill>
    <fill>
      <patternFill patternType="solid">
        <fgColor indexed="45"/>
      </patternFill>
    </fill>
    <fill>
      <patternFill patternType="solid">
        <fgColor indexed="45"/>
        <bgColor indexed="29"/>
      </patternFill>
    </fill>
    <fill>
      <patternFill patternType="solid">
        <fgColor indexed="42"/>
      </patternFill>
    </fill>
    <fill>
      <patternFill patternType="solid">
        <fgColor indexed="42"/>
        <bgColor indexed="27"/>
      </patternFill>
    </fill>
    <fill>
      <patternFill patternType="solid">
        <fgColor indexed="46"/>
      </patternFill>
    </fill>
    <fill>
      <patternFill patternType="solid">
        <fgColor indexed="46"/>
        <bgColor indexed="45"/>
      </patternFill>
    </fill>
    <fill>
      <patternFill patternType="solid">
        <fgColor indexed="27"/>
      </patternFill>
    </fill>
    <fill>
      <patternFill patternType="solid">
        <fgColor indexed="27"/>
        <bgColor indexed="42"/>
      </patternFill>
    </fill>
    <fill>
      <patternFill patternType="solid">
        <fgColor indexed="47"/>
      </patternFill>
    </fill>
    <fill>
      <patternFill patternType="solid">
        <fgColor indexed="47"/>
        <bgColor indexed="24"/>
      </patternFill>
    </fill>
    <fill>
      <patternFill patternType="solid">
        <fgColor indexed="44"/>
      </patternFill>
    </fill>
    <fill>
      <patternFill patternType="solid">
        <fgColor indexed="44"/>
        <bgColor indexed="31"/>
      </patternFill>
    </fill>
    <fill>
      <patternFill patternType="solid">
        <fgColor indexed="29"/>
      </patternFill>
    </fill>
    <fill>
      <patternFill patternType="solid">
        <fgColor indexed="29"/>
        <bgColor indexed="45"/>
      </patternFill>
    </fill>
    <fill>
      <patternFill patternType="solid">
        <fgColor indexed="11"/>
      </patternFill>
    </fill>
    <fill>
      <patternFill patternType="solid">
        <fgColor indexed="11"/>
        <bgColor indexed="49"/>
      </patternFill>
    </fill>
    <fill>
      <patternFill patternType="solid">
        <fgColor indexed="51"/>
      </patternFill>
    </fill>
    <fill>
      <patternFill patternType="solid">
        <fgColor indexed="51"/>
        <bgColor indexed="13"/>
      </patternFill>
    </fill>
    <fill>
      <patternFill patternType="solid">
        <fgColor indexed="30"/>
      </patternFill>
    </fill>
    <fill>
      <patternFill patternType="solid">
        <fgColor indexed="30"/>
        <bgColor indexed="21"/>
      </patternFill>
    </fill>
    <fill>
      <patternFill patternType="solid">
        <fgColor indexed="36"/>
      </patternFill>
    </fill>
    <fill>
      <patternFill patternType="solid">
        <fgColor indexed="20"/>
        <bgColor indexed="36"/>
      </patternFill>
    </fill>
    <fill>
      <patternFill patternType="solid">
        <fgColor indexed="49"/>
      </patternFill>
    </fill>
    <fill>
      <patternFill patternType="solid">
        <fgColor indexed="49"/>
        <bgColor indexed="40"/>
      </patternFill>
    </fill>
    <fill>
      <patternFill patternType="solid">
        <fgColor indexed="52"/>
      </patternFill>
    </fill>
    <fill>
      <patternFill patternType="solid">
        <fgColor indexed="52"/>
        <bgColor indexed="51"/>
      </patternFill>
    </fill>
    <fill>
      <patternFill patternType="solid">
        <fgColor indexed="8"/>
        <bgColor indexed="18"/>
      </patternFill>
    </fill>
    <fill>
      <patternFill patternType="solid">
        <fgColor indexed="23"/>
        <bgColor indexed="55"/>
      </patternFill>
    </fill>
    <fill>
      <patternFill patternType="solid">
        <fgColor indexed="41"/>
        <bgColor indexed="31"/>
      </patternFill>
    </fill>
    <fill>
      <patternFill patternType="solid">
        <fgColor indexed="24"/>
        <bgColor indexed="47"/>
      </patternFill>
    </fill>
    <fill>
      <patternFill patternType="solid">
        <fgColor indexed="16"/>
        <bgColor indexed="10"/>
      </patternFill>
    </fill>
    <fill>
      <patternFill patternType="solid">
        <fgColor indexed="26"/>
        <bgColor indexed="9"/>
      </patternFill>
    </fill>
    <fill>
      <patternFill patternType="solid">
        <fgColor indexed="62"/>
      </patternFill>
    </fill>
    <fill>
      <patternFill patternType="solid">
        <fgColor indexed="62"/>
        <bgColor indexed="56"/>
      </patternFill>
    </fill>
    <fill>
      <patternFill patternType="solid">
        <fgColor indexed="10"/>
      </patternFill>
    </fill>
    <fill>
      <patternFill patternType="solid">
        <fgColor indexed="10"/>
        <bgColor indexed="16"/>
      </patternFill>
    </fill>
    <fill>
      <patternFill patternType="solid">
        <fgColor indexed="57"/>
      </patternFill>
    </fill>
    <fill>
      <patternFill patternType="solid">
        <fgColor indexed="57"/>
        <bgColor indexed="21"/>
      </patternFill>
    </fill>
    <fill>
      <patternFill patternType="solid">
        <fgColor indexed="53"/>
      </patternFill>
    </fill>
    <fill>
      <patternFill patternType="solid">
        <fgColor indexed="53"/>
        <bgColor indexed="52"/>
      </patternFill>
    </fill>
    <fill>
      <patternFill patternType="solid">
        <fgColor indexed="55"/>
      </patternFill>
    </fill>
    <fill>
      <patternFill patternType="solid">
        <fgColor indexed="55"/>
        <bgColor indexed="23"/>
      </patternFill>
    </fill>
    <fill>
      <patternFill patternType="solid">
        <fgColor indexed="43"/>
      </patternFill>
    </fill>
    <fill>
      <patternFill patternType="solid">
        <fgColor indexed="43"/>
        <bgColor indexed="26"/>
      </patternFill>
    </fill>
    <fill>
      <patternFill patternType="solid">
        <fgColor indexed="26"/>
      </patternFill>
    </fill>
    <fill>
      <patternFill patternType="solid">
        <fgColor indexed="22"/>
      </patternFill>
    </fill>
    <fill>
      <patternFill patternType="solid">
        <fgColor indexed="22"/>
        <bgColor indexed="31"/>
      </patternFill>
    </fill>
    <fill>
      <patternFill patternType="solid">
        <fgColor rgb="FFFFFF00"/>
        <bgColor indexed="64"/>
      </patternFill>
    </fill>
    <fill>
      <patternFill patternType="solid">
        <fgColor theme="0" tint="-0.249977111117893"/>
        <bgColor indexed="64"/>
      </patternFill>
    </fill>
  </fills>
  <borders count="77">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double">
        <color auto="1"/>
      </left>
      <right style="double">
        <color auto="1"/>
      </right>
      <top style="double">
        <color auto="1"/>
      </top>
      <bottom style="thin">
        <color auto="1"/>
      </bottom>
      <diagonal/>
    </border>
    <border>
      <left style="double">
        <color auto="1"/>
      </left>
      <right style="double">
        <color auto="1"/>
      </right>
      <top style="thin">
        <color auto="1"/>
      </top>
      <bottom style="thin">
        <color auto="1"/>
      </bottom>
      <diagonal/>
    </border>
    <border>
      <left style="double">
        <color auto="1"/>
      </left>
      <right style="double">
        <color auto="1"/>
      </right>
      <top style="thin">
        <color auto="1"/>
      </top>
      <bottom style="double">
        <color auto="1"/>
      </bottom>
      <diagonal/>
    </border>
    <border>
      <left style="double">
        <color indexed="64"/>
      </left>
      <right style="medium">
        <color indexed="64"/>
      </right>
      <top style="double">
        <color indexed="64"/>
      </top>
      <bottom style="double">
        <color indexed="64"/>
      </bottom>
      <diagonal/>
    </border>
    <border>
      <left style="medium">
        <color indexed="64"/>
      </left>
      <right style="medium">
        <color indexed="64"/>
      </right>
      <top style="double">
        <color indexed="64"/>
      </top>
      <bottom style="double">
        <color indexed="64"/>
      </bottom>
      <diagonal/>
    </border>
    <border>
      <left style="double">
        <color indexed="64"/>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double">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double">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double">
        <color indexed="64"/>
      </bottom>
      <diagonal/>
    </border>
    <border>
      <left/>
      <right/>
      <top style="double">
        <color indexed="64"/>
      </top>
      <bottom/>
      <diagonal/>
    </border>
    <border>
      <left/>
      <right/>
      <top style="double">
        <color indexed="64"/>
      </top>
      <bottom style="thin">
        <color indexed="64"/>
      </bottom>
      <diagonal/>
    </border>
    <border>
      <left/>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double">
        <color auto="1"/>
      </right>
      <top style="thin">
        <color auto="1"/>
      </top>
      <bottom style="thin">
        <color auto="1"/>
      </bottom>
      <diagonal/>
    </border>
    <border>
      <left style="double">
        <color indexed="64"/>
      </left>
      <right/>
      <top style="double">
        <color indexed="64"/>
      </top>
      <bottom style="double">
        <color indexed="64"/>
      </bottom>
      <diagonal/>
    </border>
    <border>
      <left/>
      <right style="double">
        <color auto="1"/>
      </right>
      <top style="double">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double">
        <color auto="1"/>
      </left>
      <right style="double">
        <color auto="1"/>
      </right>
      <top style="thin">
        <color auto="1"/>
      </top>
      <bottom style="thin">
        <color auto="1"/>
      </bottom>
      <diagonal/>
    </border>
    <border>
      <left style="double">
        <color auto="1"/>
      </left>
      <right style="double">
        <color auto="1"/>
      </right>
      <top style="thin">
        <color auto="1"/>
      </top>
      <bottom style="double">
        <color auto="1"/>
      </bottom>
      <diagonal/>
    </border>
    <border>
      <left style="double">
        <color auto="1"/>
      </left>
      <right/>
      <top style="double">
        <color auto="1"/>
      </top>
      <bottom/>
      <diagonal/>
    </border>
    <border>
      <left/>
      <right style="double">
        <color auto="1"/>
      </right>
      <top style="double">
        <color auto="1"/>
      </top>
      <bottom/>
      <diagonal/>
    </border>
    <border>
      <left style="double">
        <color auto="1"/>
      </left>
      <right style="double">
        <color auto="1"/>
      </right>
      <top style="thin">
        <color auto="1"/>
      </top>
      <bottom style="thin">
        <color auto="1"/>
      </bottom>
      <diagonal/>
    </border>
    <border>
      <left style="thin">
        <color indexed="64"/>
      </left>
      <right/>
      <top style="thin">
        <color indexed="64"/>
      </top>
      <bottom style="thin">
        <color auto="1"/>
      </bottom>
      <diagonal/>
    </border>
    <border>
      <left/>
      <right/>
      <top style="thin">
        <color indexed="64"/>
      </top>
      <bottom style="double">
        <color indexed="64"/>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diagonal/>
    </border>
    <border>
      <left/>
      <right style="double">
        <color rgb="FFFF0000"/>
      </right>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double">
        <color auto="1"/>
      </right>
      <top style="thin">
        <color auto="1"/>
      </top>
      <bottom style="double">
        <color auto="1"/>
      </bottom>
      <diagonal/>
    </border>
    <border>
      <left style="double">
        <color auto="1"/>
      </left>
      <right/>
      <top style="thin">
        <color auto="1"/>
      </top>
      <bottom style="thin">
        <color auto="1"/>
      </bottom>
      <diagonal/>
    </border>
    <border>
      <left/>
      <right/>
      <top style="thin">
        <color auto="1"/>
      </top>
      <bottom style="thin">
        <color auto="1"/>
      </bottom>
      <diagonal/>
    </border>
    <border>
      <left/>
      <right style="double">
        <color auto="1"/>
      </right>
      <top style="thin">
        <color indexed="64"/>
      </top>
      <bottom style="thin">
        <color auto="1"/>
      </bottom>
      <diagonal/>
    </border>
    <border>
      <left style="double">
        <color auto="1"/>
      </left>
      <right style="thin">
        <color auto="1"/>
      </right>
      <top/>
      <bottom style="thin">
        <color auto="1"/>
      </bottom>
      <diagonal/>
    </border>
    <border>
      <left style="double">
        <color auto="1"/>
      </left>
      <right style="double">
        <color auto="1"/>
      </right>
      <top style="thin">
        <color auto="1"/>
      </top>
      <bottom/>
      <diagonal/>
    </border>
  </borders>
  <cellStyleXfs count="156">
    <xf numFmtId="0" fontId="0" fillId="0" borderId="0">
      <alignment vertical="center"/>
    </xf>
    <xf numFmtId="0" fontId="1" fillId="0" borderId="0"/>
    <xf numFmtId="176" fontId="3" fillId="0" borderId="0" applyFill="0" applyBorder="0" applyAlignment="0"/>
    <xf numFmtId="43" fontId="4" fillId="0" borderId="0" applyFont="0" applyFill="0" applyBorder="0" applyAlignment="0" applyProtection="0"/>
    <xf numFmtId="177" fontId="4" fillId="0" borderId="0" applyFont="0" applyFill="0" applyBorder="0" applyAlignment="0" applyProtection="0"/>
    <xf numFmtId="178" fontId="4" fillId="0" borderId="0" applyFont="0" applyFill="0" applyBorder="0" applyAlignment="0" applyProtection="0"/>
    <xf numFmtId="0" fontId="5" fillId="0" borderId="0">
      <alignment horizontal="left"/>
    </xf>
    <xf numFmtId="0" fontId="6" fillId="0" borderId="2" applyNumberFormat="0" applyAlignment="0" applyProtection="0">
      <alignment horizontal="left" vertical="center"/>
    </xf>
    <xf numFmtId="0" fontId="6" fillId="0" borderId="1">
      <alignment horizontal="left" vertical="center"/>
    </xf>
    <xf numFmtId="0" fontId="7" fillId="0" borderId="0" applyBorder="0"/>
    <xf numFmtId="0" fontId="7" fillId="0" borderId="0"/>
    <xf numFmtId="179" fontId="8" fillId="0" borderId="0"/>
    <xf numFmtId="0" fontId="4" fillId="0" borderId="0"/>
    <xf numFmtId="4" fontId="5" fillId="0" borderId="0">
      <alignment horizontal="right"/>
    </xf>
    <xf numFmtId="4" fontId="9" fillId="0" borderId="0">
      <alignment horizontal="right"/>
    </xf>
    <xf numFmtId="0" fontId="10" fillId="0" borderId="0">
      <alignment horizontal="left"/>
    </xf>
    <xf numFmtId="49" fontId="7" fillId="0" borderId="0">
      <alignment horizontal="center" vertical="top"/>
      <protection locked="0"/>
    </xf>
    <xf numFmtId="0" fontId="11" fillId="0" borderId="0"/>
    <xf numFmtId="0" fontId="12" fillId="0" borderId="0">
      <alignment horizontal="center"/>
    </xf>
    <xf numFmtId="0" fontId="13" fillId="0" borderId="0">
      <alignment vertical="center"/>
    </xf>
    <xf numFmtId="0" fontId="14" fillId="0" borderId="0"/>
    <xf numFmtId="180" fontId="16" fillId="0" borderId="0" applyFill="0" applyBorder="0" applyAlignment="0"/>
    <xf numFmtId="0" fontId="15" fillId="0" borderId="0">
      <alignment vertical="center"/>
    </xf>
    <xf numFmtId="0" fontId="8" fillId="0" borderId="0"/>
    <xf numFmtId="0" fontId="8" fillId="0" borderId="0"/>
    <xf numFmtId="180" fontId="16" fillId="0" borderId="0" applyFill="0" applyBorder="0" applyAlignment="0"/>
    <xf numFmtId="0" fontId="17" fillId="0" borderId="0">
      <alignment vertical="center"/>
    </xf>
    <xf numFmtId="0" fontId="8" fillId="0" borderId="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Protection="0">
      <alignment vertical="center"/>
    </xf>
    <xf numFmtId="0" fontId="15" fillId="4" borderId="0" applyNumberFormat="0" applyBorder="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Protection="0">
      <alignment vertical="center"/>
    </xf>
    <xf numFmtId="0" fontId="15" fillId="6" borderId="0" applyNumberFormat="0" applyBorder="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Protection="0">
      <alignment vertical="center"/>
    </xf>
    <xf numFmtId="0" fontId="15" fillId="8" borderId="0" applyNumberFormat="0" applyBorder="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Protection="0">
      <alignment vertical="center"/>
    </xf>
    <xf numFmtId="0" fontId="15" fillId="10" borderId="0" applyNumberFormat="0" applyBorder="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Protection="0">
      <alignment vertical="center"/>
    </xf>
    <xf numFmtId="0" fontId="15" fillId="12" borderId="0" applyNumberFormat="0" applyBorder="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Protection="0">
      <alignment vertical="center"/>
    </xf>
    <xf numFmtId="0" fontId="15" fillId="14" borderId="0" applyNumberFormat="0" applyBorder="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Protection="0">
      <alignment vertical="center"/>
    </xf>
    <xf numFmtId="0" fontId="15" fillId="16" borderId="0" applyNumberFormat="0" applyBorder="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Protection="0">
      <alignment vertical="center"/>
    </xf>
    <xf numFmtId="0" fontId="15" fillId="18" borderId="0" applyNumberFormat="0" applyBorder="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Protection="0">
      <alignment vertical="center"/>
    </xf>
    <xf numFmtId="0" fontId="15" fillId="20" borderId="0" applyNumberFormat="0" applyBorder="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Protection="0">
      <alignment vertical="center"/>
    </xf>
    <xf numFmtId="0" fontId="15" fillId="10" borderId="0" applyNumberFormat="0" applyBorder="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Protection="0">
      <alignment vertical="center"/>
    </xf>
    <xf numFmtId="0" fontId="15" fillId="16" borderId="0" applyNumberFormat="0" applyBorder="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Protection="0">
      <alignment vertical="center"/>
    </xf>
    <xf numFmtId="0" fontId="15" fillId="22" borderId="0" applyNumberFormat="0" applyBorder="0" applyProtection="0">
      <alignment vertical="center"/>
    </xf>
    <xf numFmtId="0" fontId="20" fillId="23" borderId="0" applyNumberFormat="0" applyBorder="0" applyAlignment="0" applyProtection="0">
      <alignment vertical="center"/>
    </xf>
    <xf numFmtId="0" fontId="20" fillId="24" borderId="0" applyNumberFormat="0" applyBorder="0" applyProtection="0">
      <alignment vertical="center"/>
    </xf>
    <xf numFmtId="0" fontId="20" fillId="17" borderId="0" applyNumberFormat="0" applyBorder="0" applyAlignment="0" applyProtection="0">
      <alignment vertical="center"/>
    </xf>
    <xf numFmtId="0" fontId="20" fillId="18" borderId="0" applyNumberFormat="0" applyBorder="0" applyProtection="0">
      <alignment vertical="center"/>
    </xf>
    <xf numFmtId="0" fontId="20" fillId="19" borderId="0" applyNumberFormat="0" applyBorder="0" applyAlignment="0" applyProtection="0">
      <alignment vertical="center"/>
    </xf>
    <xf numFmtId="0" fontId="20" fillId="20" borderId="0" applyNumberFormat="0" applyBorder="0" applyProtection="0">
      <alignment vertical="center"/>
    </xf>
    <xf numFmtId="0" fontId="20" fillId="25" borderId="0" applyNumberFormat="0" applyBorder="0" applyAlignment="0" applyProtection="0">
      <alignment vertical="center"/>
    </xf>
    <xf numFmtId="0" fontId="20" fillId="26" borderId="0" applyNumberFormat="0" applyBorder="0" applyProtection="0">
      <alignment vertical="center"/>
    </xf>
    <xf numFmtId="0" fontId="20" fillId="27" borderId="0" applyNumberFormat="0" applyBorder="0" applyAlignment="0" applyProtection="0">
      <alignment vertical="center"/>
    </xf>
    <xf numFmtId="0" fontId="20" fillId="28" borderId="0" applyNumberFormat="0" applyBorder="0" applyProtection="0">
      <alignment vertical="center"/>
    </xf>
    <xf numFmtId="0" fontId="20" fillId="29" borderId="0" applyNumberFormat="0" applyBorder="0" applyAlignment="0" applyProtection="0">
      <alignment vertical="center"/>
    </xf>
    <xf numFmtId="0" fontId="20" fillId="30" borderId="0" applyNumberFormat="0" applyBorder="0" applyProtection="0">
      <alignment vertical="center"/>
    </xf>
    <xf numFmtId="0" fontId="15" fillId="0" borderId="0" applyNumberFormat="0" applyFill="0" applyBorder="0" applyProtection="0">
      <alignment vertical="center"/>
    </xf>
    <xf numFmtId="0" fontId="20" fillId="31" borderId="0" applyNumberFormat="0" applyBorder="0" applyProtection="0">
      <alignment vertical="center"/>
    </xf>
    <xf numFmtId="0" fontId="20" fillId="32" borderId="0" applyNumberFormat="0" applyBorder="0" applyProtection="0">
      <alignment vertical="center"/>
    </xf>
    <xf numFmtId="0" fontId="15" fillId="33" borderId="0" applyNumberFormat="0" applyBorder="0" applyProtection="0">
      <alignment vertical="center"/>
    </xf>
    <xf numFmtId="0" fontId="40" fillId="34" borderId="0" applyNumberFormat="0" applyBorder="0" applyProtection="0">
      <alignment vertical="center"/>
    </xf>
    <xf numFmtId="0" fontId="20" fillId="35" borderId="0" applyNumberFormat="0" applyBorder="0" applyProtection="0">
      <alignment vertical="center"/>
    </xf>
    <xf numFmtId="0" fontId="37" fillId="0" borderId="0" applyNumberFormat="0" applyFill="0" applyBorder="0" applyProtection="0">
      <alignment vertical="center"/>
    </xf>
    <xf numFmtId="0" fontId="38" fillId="8" borderId="0" applyNumberFormat="0" applyBorder="0" applyProtection="0">
      <alignment vertical="center"/>
    </xf>
    <xf numFmtId="0" fontId="15" fillId="0" borderId="0" applyNumberFormat="0" applyFill="0" applyBorder="0" applyProtection="0">
      <alignment vertical="center"/>
    </xf>
    <xf numFmtId="0" fontId="15" fillId="0" borderId="0" applyNumberFormat="0" applyFill="0" applyBorder="0" applyProtection="0">
      <alignment vertical="center"/>
    </xf>
    <xf numFmtId="0" fontId="15" fillId="0" borderId="0" applyNumberFormat="0" applyFill="0" applyBorder="0" applyProtection="0">
      <alignment vertical="center"/>
    </xf>
    <xf numFmtId="0" fontId="39" fillId="36" borderId="0" applyNumberFormat="0" applyBorder="0" applyProtection="0">
      <alignment vertical="center"/>
    </xf>
    <xf numFmtId="0" fontId="36" fillId="36" borderId="3" applyNumberFormat="0" applyProtection="0">
      <alignment vertical="center"/>
    </xf>
    <xf numFmtId="0" fontId="8" fillId="0" borderId="0" applyNumberFormat="0" applyFill="0" applyBorder="0" applyProtection="0">
      <alignment vertical="center"/>
    </xf>
    <xf numFmtId="0" fontId="8" fillId="0" borderId="0" applyNumberFormat="0" applyFill="0" applyBorder="0" applyProtection="0">
      <alignment vertical="center"/>
    </xf>
    <xf numFmtId="0" fontId="40" fillId="0" borderId="0" applyNumberFormat="0" applyFill="0" applyBorder="0" applyProtection="0">
      <alignment vertical="center"/>
    </xf>
    <xf numFmtId="0" fontId="20" fillId="37" borderId="0" applyNumberFormat="0" applyBorder="0" applyAlignment="0" applyProtection="0">
      <alignment vertical="center"/>
    </xf>
    <xf numFmtId="0" fontId="20" fillId="38" borderId="0" applyNumberFormat="0" applyBorder="0" applyProtection="0">
      <alignment vertical="center"/>
    </xf>
    <xf numFmtId="0" fontId="20" fillId="39" borderId="0" applyNumberFormat="0" applyBorder="0" applyAlignment="0" applyProtection="0">
      <alignment vertical="center"/>
    </xf>
    <xf numFmtId="0" fontId="20" fillId="40" borderId="0" applyNumberFormat="0" applyBorder="0" applyProtection="0">
      <alignment vertical="center"/>
    </xf>
    <xf numFmtId="0" fontId="20" fillId="41" borderId="0" applyNumberFormat="0" applyBorder="0" applyAlignment="0" applyProtection="0">
      <alignment vertical="center"/>
    </xf>
    <xf numFmtId="0" fontId="20" fillId="42" borderId="0" applyNumberFormat="0" applyBorder="0" applyProtection="0">
      <alignment vertical="center"/>
    </xf>
    <xf numFmtId="0" fontId="20" fillId="25" borderId="0" applyNumberFormat="0" applyBorder="0" applyAlignment="0" applyProtection="0">
      <alignment vertical="center"/>
    </xf>
    <xf numFmtId="0" fontId="20" fillId="26" borderId="0" applyNumberFormat="0" applyBorder="0" applyProtection="0">
      <alignment vertical="center"/>
    </xf>
    <xf numFmtId="0" fontId="20" fillId="27" borderId="0" applyNumberFormat="0" applyBorder="0" applyAlignment="0" applyProtection="0">
      <alignment vertical="center"/>
    </xf>
    <xf numFmtId="0" fontId="20" fillId="28" borderId="0" applyNumberFormat="0" applyBorder="0" applyProtection="0">
      <alignment vertical="center"/>
    </xf>
    <xf numFmtId="0" fontId="20" fillId="43" borderId="0" applyNumberFormat="0" applyBorder="0" applyAlignment="0" applyProtection="0">
      <alignment vertical="center"/>
    </xf>
    <xf numFmtId="0" fontId="20" fillId="44" borderId="0" applyNumberFormat="0" applyBorder="0" applyProtection="0">
      <alignment vertical="center"/>
    </xf>
    <xf numFmtId="0" fontId="21" fillId="0" borderId="0" applyNumberFormat="0" applyFill="0" applyBorder="0" applyAlignment="0" applyProtection="0">
      <alignment vertical="center"/>
    </xf>
    <xf numFmtId="0" fontId="21" fillId="0" borderId="0" applyNumberFormat="0" applyFill="0" applyBorder="0" applyProtection="0">
      <alignment vertical="center"/>
    </xf>
    <xf numFmtId="0" fontId="22" fillId="45" borderId="4" applyNumberFormat="0" applyAlignment="0" applyProtection="0">
      <alignment vertical="center"/>
    </xf>
    <xf numFmtId="0" fontId="22" fillId="46" borderId="4" applyNumberFormat="0" applyProtection="0">
      <alignment vertical="center"/>
    </xf>
    <xf numFmtId="0" fontId="23" fillId="47" borderId="0" applyNumberFormat="0" applyBorder="0" applyAlignment="0" applyProtection="0">
      <alignment vertical="center"/>
    </xf>
    <xf numFmtId="0" fontId="23" fillId="48" borderId="0" applyNumberFormat="0" applyBorder="0" applyProtection="0">
      <alignment vertical="center"/>
    </xf>
    <xf numFmtId="0" fontId="19" fillId="0" borderId="0" applyBorder="0" applyProtection="0">
      <alignment vertical="center"/>
    </xf>
    <xf numFmtId="0" fontId="19" fillId="0" borderId="0" applyNumberFormat="0" applyFill="0" applyBorder="0" applyProtection="0">
      <alignment vertical="center"/>
    </xf>
    <xf numFmtId="0" fontId="8" fillId="49" borderId="5" applyNumberFormat="0" applyFont="0" applyAlignment="0" applyProtection="0">
      <alignment vertical="center"/>
    </xf>
    <xf numFmtId="0" fontId="8" fillId="36" borderId="5" applyNumberFormat="0" applyProtection="0">
      <alignment vertical="center"/>
    </xf>
    <xf numFmtId="0" fontId="15" fillId="49" borderId="5" applyNumberFormat="0" applyFont="0" applyAlignment="0" applyProtection="0">
      <alignment vertical="center"/>
    </xf>
    <xf numFmtId="0" fontId="8" fillId="36" borderId="5" applyNumberFormat="0" applyProtection="0">
      <alignment vertical="center"/>
    </xf>
    <xf numFmtId="0" fontId="24" fillId="0" borderId="6" applyNumberFormat="0" applyFill="0" applyAlignment="0" applyProtection="0">
      <alignment vertical="center"/>
    </xf>
    <xf numFmtId="0" fontId="24" fillId="0" borderId="6" applyNumberFormat="0" applyFill="0" applyProtection="0">
      <alignment vertical="center"/>
    </xf>
    <xf numFmtId="0" fontId="25" fillId="5" borderId="0" applyNumberFormat="0" applyBorder="0" applyAlignment="0" applyProtection="0">
      <alignment vertical="center"/>
    </xf>
    <xf numFmtId="0" fontId="25" fillId="6" borderId="0" applyNumberFormat="0" applyBorder="0" applyProtection="0">
      <alignment vertical="center"/>
    </xf>
    <xf numFmtId="0" fontId="26" fillId="50" borderId="3" applyNumberFormat="0" applyAlignment="0" applyProtection="0">
      <alignment vertical="center"/>
    </xf>
    <xf numFmtId="0" fontId="26" fillId="51" borderId="3" applyNumberForma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Protection="0">
      <alignment vertical="center"/>
    </xf>
    <xf numFmtId="0" fontId="28" fillId="0" borderId="7" applyNumberFormat="0" applyFill="0" applyAlignment="0" applyProtection="0">
      <alignment vertical="center"/>
    </xf>
    <xf numFmtId="0" fontId="28" fillId="0" borderId="7" applyNumberFormat="0" applyFill="0" applyProtection="0">
      <alignment vertical="center"/>
    </xf>
    <xf numFmtId="0" fontId="29" fillId="0" borderId="8" applyNumberFormat="0" applyFill="0" applyAlignment="0" applyProtection="0">
      <alignment vertical="center"/>
    </xf>
    <xf numFmtId="0" fontId="29" fillId="0" borderId="8" applyNumberFormat="0" applyFill="0" applyProtection="0">
      <alignment vertical="center"/>
    </xf>
    <xf numFmtId="0" fontId="30" fillId="0" borderId="9" applyNumberFormat="0" applyFill="0" applyAlignment="0" applyProtection="0">
      <alignment vertical="center"/>
    </xf>
    <xf numFmtId="0" fontId="30" fillId="0" borderId="9" applyNumberFormat="0" applyFill="0" applyProtection="0">
      <alignment vertical="center"/>
    </xf>
    <xf numFmtId="0" fontId="30" fillId="0" borderId="0" applyNumberFormat="0" applyFill="0" applyBorder="0" applyAlignment="0" applyProtection="0">
      <alignment vertical="center"/>
    </xf>
    <xf numFmtId="0" fontId="30" fillId="0" borderId="0" applyNumberFormat="0" applyFill="0" applyBorder="0" applyProtection="0">
      <alignment vertical="center"/>
    </xf>
    <xf numFmtId="0" fontId="31" fillId="0" borderId="10" applyNumberFormat="0" applyFill="0" applyAlignment="0" applyProtection="0">
      <alignment vertical="center"/>
    </xf>
    <xf numFmtId="0" fontId="31" fillId="0" borderId="10" applyNumberFormat="0" applyFill="0" applyProtection="0">
      <alignment vertical="center"/>
    </xf>
    <xf numFmtId="0" fontId="32" fillId="50" borderId="11" applyNumberFormat="0" applyAlignment="0" applyProtection="0">
      <alignment vertical="center"/>
    </xf>
    <xf numFmtId="0" fontId="32" fillId="51" borderId="11" applyNumberForma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Protection="0">
      <alignment vertical="center"/>
    </xf>
    <xf numFmtId="0" fontId="34" fillId="13" borderId="3" applyNumberFormat="0" applyAlignment="0" applyProtection="0">
      <alignment vertical="center"/>
    </xf>
    <xf numFmtId="0" fontId="34" fillId="14" borderId="3" applyNumberFormat="0" applyProtection="0">
      <alignment vertical="center"/>
    </xf>
    <xf numFmtId="0" fontId="35" fillId="7" borderId="0" applyNumberFormat="0" applyBorder="0" applyAlignment="0" applyProtection="0">
      <alignment vertical="center"/>
    </xf>
    <xf numFmtId="0" fontId="35" fillId="8" borderId="0" applyNumberFormat="0" applyBorder="0" applyProtection="0">
      <alignment vertical="center"/>
    </xf>
    <xf numFmtId="0" fontId="8" fillId="0" borderId="0">
      <alignment vertical="center"/>
    </xf>
    <xf numFmtId="0" fontId="52" fillId="0" borderId="0" applyNumberFormat="0" applyFill="0" applyBorder="0" applyAlignment="0" applyProtection="0">
      <alignment vertical="center"/>
    </xf>
  </cellStyleXfs>
  <cellXfs count="202">
    <xf numFmtId="0" fontId="0" fillId="0" borderId="0" xfId="0">
      <alignment vertical="center"/>
    </xf>
    <xf numFmtId="0" fontId="41" fillId="0" borderId="0" xfId="0" applyFont="1" applyAlignment="1">
      <alignment vertical="center"/>
    </xf>
    <xf numFmtId="0" fontId="42" fillId="0" borderId="0" xfId="0" applyFont="1" applyAlignment="1">
      <alignment vertical="center" wrapText="1"/>
    </xf>
    <xf numFmtId="0" fontId="41" fillId="0" borderId="0" xfId="1" applyFont="1" applyAlignment="1"/>
    <xf numFmtId="0" fontId="41" fillId="0" borderId="0" xfId="0" applyFont="1" applyBorder="1" applyAlignment="1">
      <alignment horizontal="center" vertical="center"/>
    </xf>
    <xf numFmtId="0" fontId="49" fillId="0" borderId="0" xfId="1" applyFont="1" applyFill="1" applyBorder="1" applyAlignment="1">
      <alignment vertical="center"/>
    </xf>
    <xf numFmtId="0" fontId="49" fillId="0" borderId="0" xfId="1" applyFont="1" applyFill="1" applyBorder="1" applyAlignment="1" applyProtection="1">
      <alignment vertical="center"/>
      <protection locked="0"/>
    </xf>
    <xf numFmtId="0" fontId="45" fillId="0" borderId="0" xfId="1" applyFont="1" applyAlignment="1">
      <alignment horizontal="left" vertical="center"/>
    </xf>
    <xf numFmtId="0" fontId="41" fillId="0" borderId="0" xfId="0" applyFont="1" applyFill="1" applyBorder="1" applyAlignment="1">
      <alignment vertical="center"/>
    </xf>
    <xf numFmtId="0" fontId="49" fillId="0" borderId="33" xfId="1" applyFont="1" applyBorder="1" applyAlignment="1">
      <alignment vertical="center"/>
    </xf>
    <xf numFmtId="0" fontId="49" fillId="0" borderId="34" xfId="1" applyFont="1" applyBorder="1" applyAlignment="1">
      <alignment vertical="center"/>
    </xf>
    <xf numFmtId="0" fontId="41" fillId="0" borderId="0" xfId="0" applyFont="1" applyFill="1" applyBorder="1" applyAlignment="1">
      <alignment horizontal="center" vertical="center"/>
    </xf>
    <xf numFmtId="0" fontId="41" fillId="0" borderId="0" xfId="0" applyFont="1" applyFill="1" applyAlignment="1">
      <alignment vertical="center"/>
    </xf>
    <xf numFmtId="0" fontId="49" fillId="0" borderId="0" xfId="1" applyFont="1" applyFill="1" applyBorder="1" applyAlignment="1">
      <alignment horizontal="center" vertical="center"/>
    </xf>
    <xf numFmtId="0" fontId="41" fillId="0" borderId="0" xfId="0" applyFont="1" applyFill="1" applyBorder="1" applyAlignment="1">
      <alignment horizontal="center" vertical="center" wrapText="1"/>
    </xf>
    <xf numFmtId="0" fontId="49" fillId="0" borderId="40" xfId="1" applyFont="1" applyBorder="1" applyAlignment="1">
      <alignment vertical="center"/>
    </xf>
    <xf numFmtId="0" fontId="49" fillId="0" borderId="41" xfId="1" applyFont="1" applyBorder="1" applyAlignment="1">
      <alignment vertical="center"/>
    </xf>
    <xf numFmtId="0" fontId="0" fillId="52" borderId="0" xfId="0" applyFill="1">
      <alignment vertical="center"/>
    </xf>
    <xf numFmtId="0" fontId="47" fillId="0" borderId="0" xfId="0" applyFont="1" applyBorder="1" applyAlignment="1">
      <alignment vertical="center" wrapText="1"/>
    </xf>
    <xf numFmtId="0" fontId="50" fillId="0" borderId="0" xfId="1" applyFont="1" applyFill="1" applyBorder="1" applyAlignment="1">
      <alignment horizontal="center" vertical="center"/>
    </xf>
    <xf numFmtId="0" fontId="48" fillId="0" borderId="0" xfId="0" applyFont="1" applyFill="1" applyBorder="1" applyAlignment="1">
      <alignment horizontal="center" vertical="center" wrapText="1"/>
    </xf>
    <xf numFmtId="0" fontId="48" fillId="0" borderId="0" xfId="0" applyFont="1" applyFill="1" applyBorder="1" applyAlignment="1">
      <alignment horizontal="center" vertical="center"/>
    </xf>
    <xf numFmtId="0" fontId="46" fillId="0" borderId="0" xfId="1" applyFont="1" applyFill="1" applyBorder="1" applyAlignment="1">
      <alignment horizontal="left" vertical="center"/>
    </xf>
    <xf numFmtId="0" fontId="49" fillId="0" borderId="33" xfId="1" applyFont="1" applyBorder="1" applyAlignment="1">
      <alignment horizontal="center" vertical="center" shrinkToFit="1"/>
    </xf>
    <xf numFmtId="0" fontId="49" fillId="0" borderId="45" xfId="1" applyFont="1" applyBorder="1" applyAlignment="1">
      <alignment horizontal="center" vertical="center" shrinkToFit="1"/>
    </xf>
    <xf numFmtId="0" fontId="49" fillId="0" borderId="34" xfId="1" applyFont="1" applyBorder="1" applyAlignment="1">
      <alignment horizontal="center" vertical="center" shrinkToFit="1"/>
    </xf>
    <xf numFmtId="0" fontId="41" fillId="0" borderId="0" xfId="0" applyFont="1" applyFill="1" applyBorder="1" applyAlignment="1">
      <alignment horizontal="center" vertical="center" shrinkToFit="1"/>
    </xf>
    <xf numFmtId="0" fontId="49" fillId="0" borderId="0" xfId="1" applyFont="1" applyFill="1" applyBorder="1" applyAlignment="1">
      <alignment horizontal="center" vertical="center" shrinkToFit="1"/>
    </xf>
    <xf numFmtId="0" fontId="51" fillId="0" borderId="0" xfId="0" applyFont="1" applyFill="1" applyBorder="1" applyAlignment="1">
      <alignment horizontal="center" vertical="center" shrinkToFit="1"/>
    </xf>
    <xf numFmtId="0" fontId="41" fillId="0" borderId="0" xfId="0" applyFont="1" applyFill="1" applyAlignment="1">
      <alignment horizontal="center" vertical="center"/>
    </xf>
    <xf numFmtId="0" fontId="41" fillId="0" borderId="0" xfId="0" applyFont="1" applyFill="1" applyBorder="1" applyAlignment="1">
      <alignment horizontal="left" vertical="center"/>
    </xf>
    <xf numFmtId="0" fontId="49" fillId="0" borderId="47" xfId="1" applyFont="1" applyBorder="1" applyAlignment="1">
      <alignment vertical="center"/>
    </xf>
    <xf numFmtId="0" fontId="49" fillId="0" borderId="0" xfId="1" applyFont="1" applyAlignment="1">
      <alignment vertical="center"/>
    </xf>
    <xf numFmtId="0" fontId="53" fillId="0" borderId="0" xfId="1" applyFont="1" applyFill="1" applyBorder="1" applyAlignment="1">
      <alignment horizontal="left" vertical="center" wrapText="1"/>
    </xf>
    <xf numFmtId="0" fontId="46" fillId="0" borderId="0" xfId="1" applyFont="1" applyFill="1" applyBorder="1" applyAlignment="1">
      <alignment horizontal="center" vertical="center"/>
    </xf>
    <xf numFmtId="0" fontId="49" fillId="0" borderId="0" xfId="1" applyFont="1" applyAlignment="1">
      <alignment horizontal="left" vertical="center"/>
    </xf>
    <xf numFmtId="0" fontId="49" fillId="0" borderId="0" xfId="1" applyFont="1" applyBorder="1" applyAlignment="1">
      <alignment horizontal="left" vertical="center"/>
    </xf>
    <xf numFmtId="0" fontId="49" fillId="0" borderId="47" xfId="1" applyFont="1" applyFill="1" applyBorder="1" applyAlignment="1">
      <alignment vertical="center"/>
    </xf>
    <xf numFmtId="0" fontId="49" fillId="0" borderId="0" xfId="1" applyFont="1" applyFill="1" applyAlignment="1">
      <alignment horizontal="left" vertical="center"/>
    </xf>
    <xf numFmtId="0" fontId="49" fillId="0" borderId="0" xfId="1" applyFont="1" applyFill="1" applyBorder="1" applyAlignment="1">
      <alignment horizontal="left" vertical="center"/>
    </xf>
    <xf numFmtId="0" fontId="57" fillId="0" borderId="0" xfId="1" applyFont="1" applyAlignment="1">
      <alignment vertical="center"/>
    </xf>
    <xf numFmtId="0" fontId="53" fillId="0" borderId="0" xfId="1" applyFont="1" applyFill="1" applyBorder="1" applyAlignment="1">
      <alignment vertical="center" wrapText="1"/>
    </xf>
    <xf numFmtId="0" fontId="41" fillId="0" borderId="0" xfId="0" applyFont="1">
      <alignment vertical="center"/>
    </xf>
    <xf numFmtId="0" fontId="41" fillId="0" borderId="61" xfId="0" applyFont="1" applyBorder="1">
      <alignment vertical="center"/>
    </xf>
    <xf numFmtId="0" fontId="41" fillId="0" borderId="62" xfId="0" applyFont="1" applyBorder="1">
      <alignment vertical="center"/>
    </xf>
    <xf numFmtId="0" fontId="41" fillId="0" borderId="63" xfId="0" applyFont="1" applyBorder="1">
      <alignment vertical="center"/>
    </xf>
    <xf numFmtId="0" fontId="51" fillId="0" borderId="64" xfId="0" applyFont="1" applyBorder="1">
      <alignment vertical="center"/>
    </xf>
    <xf numFmtId="0" fontId="41" fillId="0" borderId="65" xfId="0" applyFont="1" applyBorder="1">
      <alignment vertical="center"/>
    </xf>
    <xf numFmtId="0" fontId="51" fillId="0" borderId="66" xfId="0" applyFont="1" applyBorder="1">
      <alignment vertical="center"/>
    </xf>
    <xf numFmtId="0" fontId="41" fillId="0" borderId="67" xfId="0" applyFont="1" applyBorder="1">
      <alignment vertical="center"/>
    </xf>
    <xf numFmtId="0" fontId="41" fillId="0" borderId="68" xfId="0" applyFont="1" applyBorder="1">
      <alignment vertical="center"/>
    </xf>
    <xf numFmtId="0" fontId="51" fillId="0" borderId="0" xfId="0" applyFont="1" applyBorder="1" applyAlignment="1">
      <alignment horizontal="left" vertical="center"/>
    </xf>
    <xf numFmtId="0" fontId="51" fillId="0" borderId="0" xfId="0" applyFont="1" applyAlignment="1">
      <alignment vertical="center"/>
    </xf>
    <xf numFmtId="0" fontId="49" fillId="0" borderId="0" xfId="1" applyFont="1" applyAlignment="1">
      <alignment horizontal="left" vertical="center"/>
    </xf>
    <xf numFmtId="0" fontId="49" fillId="0" borderId="0" xfId="1" applyFont="1" applyBorder="1" applyAlignment="1">
      <alignment horizontal="left" vertical="center"/>
    </xf>
    <xf numFmtId="0" fontId="46" fillId="0" borderId="0" xfId="1" applyFont="1" applyFill="1" applyBorder="1" applyAlignment="1">
      <alignment horizontal="center" vertical="center"/>
    </xf>
    <xf numFmtId="0" fontId="53" fillId="0" borderId="14" xfId="1" applyFont="1" applyBorder="1" applyAlignment="1">
      <alignment vertical="center"/>
    </xf>
    <xf numFmtId="0" fontId="53" fillId="0" borderId="0" xfId="1" applyFont="1" applyBorder="1" applyAlignment="1">
      <alignment vertical="center"/>
    </xf>
    <xf numFmtId="0" fontId="46" fillId="0" borderId="0" xfId="1" applyFont="1" applyAlignment="1">
      <alignment vertical="center" wrapText="1"/>
    </xf>
    <xf numFmtId="0" fontId="45" fillId="0" borderId="0" xfId="0" applyFont="1" applyFill="1" applyBorder="1" applyAlignment="1">
      <alignment horizontal="center" vertical="center"/>
    </xf>
    <xf numFmtId="0" fontId="53" fillId="0" borderId="0" xfId="1" applyFont="1" applyAlignment="1">
      <alignment horizontal="left" vertical="center"/>
    </xf>
    <xf numFmtId="0" fontId="49" fillId="0" borderId="36" xfId="1" applyFont="1" applyBorder="1" applyAlignment="1">
      <alignment vertical="center"/>
    </xf>
    <xf numFmtId="0" fontId="49" fillId="0" borderId="60" xfId="1" applyFont="1" applyBorder="1" applyAlignment="1">
      <alignment vertical="center"/>
    </xf>
    <xf numFmtId="0" fontId="46" fillId="0" borderId="0" xfId="1" applyFont="1" applyFill="1" applyBorder="1" applyAlignment="1">
      <alignment vertical="center"/>
    </xf>
    <xf numFmtId="0" fontId="58" fillId="0" borderId="0" xfId="0" applyFont="1" applyBorder="1" applyAlignment="1">
      <alignment horizontal="center" vertical="center"/>
    </xf>
    <xf numFmtId="0" fontId="49" fillId="0" borderId="75" xfId="1" applyFont="1" applyFill="1" applyBorder="1" applyAlignment="1">
      <alignment horizontal="center" vertical="center" wrapText="1"/>
    </xf>
    <xf numFmtId="0" fontId="49" fillId="0" borderId="0" xfId="1" applyFont="1" applyAlignment="1">
      <alignment vertical="center" wrapText="1"/>
    </xf>
    <xf numFmtId="0" fontId="44" fillId="0" borderId="0" xfId="0" applyFont="1" applyFill="1" applyBorder="1" applyAlignment="1">
      <alignment vertical="center" textRotation="255" shrinkToFit="1"/>
    </xf>
    <xf numFmtId="0" fontId="44" fillId="0" borderId="0" xfId="0" applyFont="1" applyFill="1" applyBorder="1" applyAlignment="1">
      <alignment horizontal="center" vertical="center" textRotation="255" shrinkToFit="1"/>
    </xf>
    <xf numFmtId="0" fontId="44" fillId="0" borderId="0" xfId="0" applyFont="1" applyFill="1" applyBorder="1" applyAlignment="1">
      <alignment horizontal="center" vertical="center" textRotation="255" wrapText="1" shrinkToFit="1"/>
    </xf>
    <xf numFmtId="0" fontId="44" fillId="0" borderId="0" xfId="0" applyFont="1" applyFill="1" applyBorder="1" applyAlignment="1">
      <alignment horizontal="center" vertical="center" shrinkToFit="1"/>
    </xf>
    <xf numFmtId="0" fontId="44" fillId="0" borderId="0" xfId="0" applyFont="1" applyFill="1" applyBorder="1" applyAlignment="1">
      <alignment vertical="center" shrinkToFit="1"/>
    </xf>
    <xf numFmtId="181" fontId="44" fillId="0" borderId="0" xfId="0" applyNumberFormat="1" applyFont="1" applyFill="1" applyBorder="1" applyAlignment="1">
      <alignment horizontal="center" vertical="center" shrinkToFit="1"/>
    </xf>
    <xf numFmtId="183" fontId="44" fillId="0" borderId="0" xfId="0" applyNumberFormat="1" applyFont="1" applyFill="1" applyBorder="1" applyAlignment="1">
      <alignment horizontal="center" vertical="center" shrinkToFit="1"/>
    </xf>
    <xf numFmtId="0" fontId="43" fillId="0" borderId="0" xfId="0" applyFont="1" applyFill="1" applyBorder="1" applyAlignment="1">
      <alignment horizontal="center" vertical="center" shrinkToFit="1"/>
    </xf>
    <xf numFmtId="182" fontId="44" fillId="0" borderId="0" xfId="0" applyNumberFormat="1" applyFont="1" applyFill="1" applyBorder="1" applyAlignment="1">
      <alignment vertical="center" shrinkToFit="1"/>
    </xf>
    <xf numFmtId="0" fontId="43" fillId="0" borderId="0" xfId="1" applyFont="1" applyFill="1" applyBorder="1" applyAlignment="1">
      <alignment horizontal="center" vertical="center" textRotation="255" shrinkToFit="1"/>
    </xf>
    <xf numFmtId="0" fontId="49" fillId="0" borderId="40" xfId="1" applyFont="1" applyFill="1" applyBorder="1" applyAlignment="1">
      <alignment vertical="center"/>
    </xf>
    <xf numFmtId="0" fontId="49" fillId="0" borderId="41" xfId="1" applyFont="1" applyFill="1" applyBorder="1" applyAlignment="1">
      <alignment vertical="center"/>
    </xf>
    <xf numFmtId="182" fontId="48" fillId="0" borderId="0" xfId="1" applyNumberFormat="1" applyFont="1" applyAlignment="1">
      <alignment horizontal="center" vertical="center" textRotation="255" shrinkToFit="1"/>
    </xf>
    <xf numFmtId="0" fontId="48" fillId="0" borderId="0" xfId="0" applyFont="1" applyAlignment="1">
      <alignment horizontal="center" vertical="center" textRotation="255" shrinkToFit="1"/>
    </xf>
    <xf numFmtId="0" fontId="49" fillId="0" borderId="73" xfId="1" applyFont="1" applyFill="1" applyBorder="1" applyAlignment="1">
      <alignment horizontal="center" vertical="center" wrapText="1"/>
    </xf>
    <xf numFmtId="0" fontId="49" fillId="0" borderId="74" xfId="1" applyFont="1" applyFill="1" applyBorder="1" applyAlignment="1">
      <alignment horizontal="center" vertical="center" wrapText="1"/>
    </xf>
    <xf numFmtId="0" fontId="49" fillId="0" borderId="12" xfId="1" applyFont="1" applyFill="1" applyBorder="1" applyAlignment="1">
      <alignment horizontal="left" vertical="center" shrinkToFit="1"/>
    </xf>
    <xf numFmtId="0" fontId="49" fillId="0" borderId="47" xfId="1" applyFont="1" applyFill="1" applyBorder="1" applyAlignment="1">
      <alignment horizontal="left" vertical="center" shrinkToFit="1"/>
    </xf>
    <xf numFmtId="0" fontId="49" fillId="0" borderId="46" xfId="1" applyFont="1" applyFill="1" applyBorder="1" applyAlignment="1">
      <alignment horizontal="left" vertical="center"/>
    </xf>
    <xf numFmtId="0" fontId="49" fillId="0" borderId="12" xfId="1" applyFont="1" applyFill="1" applyBorder="1" applyAlignment="1">
      <alignment horizontal="left" vertical="center"/>
    </xf>
    <xf numFmtId="0" fontId="49" fillId="0" borderId="47" xfId="1" applyFont="1" applyFill="1" applyBorder="1" applyAlignment="1">
      <alignment horizontal="left" vertical="center"/>
    </xf>
    <xf numFmtId="0" fontId="49" fillId="0" borderId="0" xfId="1" applyFont="1" applyAlignment="1">
      <alignment horizontal="left" vertical="center" wrapText="1"/>
    </xf>
    <xf numFmtId="0" fontId="49" fillId="2" borderId="49" xfId="1" applyFont="1" applyFill="1" applyBorder="1" applyAlignment="1">
      <alignment horizontal="center" vertical="center"/>
    </xf>
    <xf numFmtId="0" fontId="49" fillId="2" borderId="44" xfId="1" applyFont="1" applyFill="1" applyBorder="1" applyAlignment="1">
      <alignment horizontal="center" vertical="center"/>
    </xf>
    <xf numFmtId="0" fontId="49" fillId="0" borderId="48" xfId="1" applyFont="1" applyFill="1" applyBorder="1" applyAlignment="1">
      <alignment horizontal="center" vertical="center" shrinkToFit="1"/>
    </xf>
    <xf numFmtId="0" fontId="49" fillId="0" borderId="49" xfId="1" applyFont="1" applyFill="1" applyBorder="1" applyAlignment="1">
      <alignment horizontal="center" vertical="center" shrinkToFit="1"/>
    </xf>
    <xf numFmtId="0" fontId="49" fillId="0" borderId="46" xfId="1" applyFont="1" applyFill="1" applyBorder="1" applyAlignment="1">
      <alignment horizontal="center" vertical="center" shrinkToFit="1"/>
    </xf>
    <xf numFmtId="0" fontId="49" fillId="0" borderId="12" xfId="1" applyFont="1" applyFill="1" applyBorder="1" applyAlignment="1">
      <alignment horizontal="center" vertical="center" shrinkToFit="1"/>
    </xf>
    <xf numFmtId="0" fontId="49" fillId="53" borderId="12" xfId="1" applyFont="1" applyFill="1" applyBorder="1" applyAlignment="1">
      <alignment horizontal="center" vertical="center"/>
    </xf>
    <xf numFmtId="181" fontId="41" fillId="2" borderId="72" xfId="1" applyNumberFormat="1" applyFont="1" applyFill="1" applyBorder="1" applyAlignment="1" applyProtection="1">
      <alignment horizontal="center" vertical="center"/>
      <protection locked="0"/>
    </xf>
    <xf numFmtId="181" fontId="41" fillId="2" borderId="73" xfId="1" applyNumberFormat="1" applyFont="1" applyFill="1" applyBorder="1" applyAlignment="1" applyProtection="1">
      <alignment horizontal="center" vertical="center"/>
      <protection locked="0"/>
    </xf>
    <xf numFmtId="181" fontId="41" fillId="2" borderId="74" xfId="1" applyNumberFormat="1" applyFont="1" applyFill="1" applyBorder="1" applyAlignment="1" applyProtection="1">
      <alignment horizontal="center" vertical="center"/>
      <protection locked="0"/>
    </xf>
    <xf numFmtId="0" fontId="49" fillId="2" borderId="39" xfId="1" applyFont="1" applyFill="1" applyBorder="1" applyAlignment="1">
      <alignment horizontal="center" vertical="center"/>
    </xf>
    <xf numFmtId="0" fontId="49" fillId="2" borderId="32" xfId="1" applyFont="1" applyFill="1" applyBorder="1" applyAlignment="1">
      <alignment horizontal="center" vertical="center"/>
    </xf>
    <xf numFmtId="0" fontId="48" fillId="0" borderId="25" xfId="0" applyFont="1" applyFill="1" applyBorder="1" applyAlignment="1">
      <alignment horizontal="center" vertical="center" wrapText="1"/>
    </xf>
    <xf numFmtId="0" fontId="48" fillId="0" borderId="26" xfId="0" applyFont="1" applyFill="1" applyBorder="1" applyAlignment="1">
      <alignment horizontal="center" vertical="center"/>
    </xf>
    <xf numFmtId="0" fontId="48" fillId="0" borderId="32" xfId="0" applyFont="1" applyFill="1" applyBorder="1" applyAlignment="1">
      <alignment horizontal="center" vertical="center"/>
    </xf>
    <xf numFmtId="0" fontId="41" fillId="0" borderId="30" xfId="0" applyFont="1" applyFill="1" applyBorder="1" applyAlignment="1">
      <alignment horizontal="center" vertical="center" wrapText="1"/>
    </xf>
    <xf numFmtId="0" fontId="41" fillId="0" borderId="26" xfId="0" applyFont="1" applyFill="1" applyBorder="1" applyAlignment="1">
      <alignment horizontal="center" vertical="center"/>
    </xf>
    <xf numFmtId="0" fontId="41" fillId="0" borderId="32" xfId="0" applyFont="1" applyFill="1" applyBorder="1" applyAlignment="1">
      <alignment horizontal="center" vertical="center"/>
    </xf>
    <xf numFmtId="0" fontId="41" fillId="0" borderId="43" xfId="0" applyFont="1" applyFill="1" applyBorder="1" applyAlignment="1">
      <alignment horizontal="center" vertical="center" wrapText="1"/>
    </xf>
    <xf numFmtId="0" fontId="41" fillId="0" borderId="37" xfId="0" applyFont="1" applyFill="1" applyBorder="1" applyAlignment="1">
      <alignment horizontal="center" vertical="center" wrapText="1"/>
    </xf>
    <xf numFmtId="0" fontId="41" fillId="0" borderId="41" xfId="0" applyFont="1" applyFill="1" applyBorder="1" applyAlignment="1">
      <alignment horizontal="center" vertical="center" wrapText="1"/>
    </xf>
    <xf numFmtId="0" fontId="41" fillId="0" borderId="23" xfId="0" applyFont="1" applyFill="1" applyBorder="1" applyAlignment="1">
      <alignment horizontal="center" vertical="center"/>
    </xf>
    <xf numFmtId="0" fontId="41" fillId="0" borderId="24" xfId="0" applyFont="1" applyFill="1" applyBorder="1" applyAlignment="1">
      <alignment horizontal="center" vertical="center"/>
    </xf>
    <xf numFmtId="0" fontId="41" fillId="0" borderId="31" xfId="0" applyFont="1" applyFill="1" applyBorder="1" applyAlignment="1">
      <alignment horizontal="center" vertical="center"/>
    </xf>
    <xf numFmtId="0" fontId="49" fillId="2" borderId="38" xfId="1" applyFont="1" applyFill="1" applyBorder="1" applyAlignment="1">
      <alignment horizontal="center" vertical="center"/>
    </xf>
    <xf numFmtId="0" fontId="49" fillId="2" borderId="31" xfId="1" applyFont="1" applyFill="1" applyBorder="1" applyAlignment="1">
      <alignment horizontal="center" vertical="center"/>
    </xf>
    <xf numFmtId="0" fontId="41" fillId="0" borderId="29" xfId="0" applyFont="1" applyFill="1" applyBorder="1" applyAlignment="1">
      <alignment horizontal="center" vertical="center"/>
    </xf>
    <xf numFmtId="0" fontId="46" fillId="0" borderId="0" xfId="1" applyFont="1" applyFill="1" applyBorder="1" applyAlignment="1">
      <alignment horizontal="center" vertical="center"/>
    </xf>
    <xf numFmtId="0" fontId="49" fillId="2" borderId="52" xfId="1" applyFont="1" applyFill="1" applyBorder="1" applyAlignment="1">
      <alignment horizontal="center" vertical="center"/>
    </xf>
    <xf numFmtId="0" fontId="49" fillId="2" borderId="43" xfId="1" applyFont="1" applyFill="1" applyBorder="1" applyAlignment="1">
      <alignment horizontal="center" vertical="center"/>
    </xf>
    <xf numFmtId="0" fontId="49" fillId="0" borderId="51" xfId="1" applyFont="1" applyFill="1" applyBorder="1" applyAlignment="1">
      <alignment horizontal="center" vertical="center" shrinkToFit="1"/>
    </xf>
    <xf numFmtId="0" fontId="49" fillId="0" borderId="52" xfId="1" applyFont="1" applyFill="1" applyBorder="1" applyAlignment="1">
      <alignment horizontal="center" vertical="center" shrinkToFit="1"/>
    </xf>
    <xf numFmtId="0" fontId="49" fillId="0" borderId="46" xfId="1" applyFont="1" applyFill="1" applyBorder="1" applyAlignment="1">
      <alignment horizontal="center" vertical="center"/>
    </xf>
    <xf numFmtId="0" fontId="49" fillId="0" borderId="12" xfId="1" applyFont="1" applyFill="1" applyBorder="1" applyAlignment="1">
      <alignment horizontal="center" vertical="center"/>
    </xf>
    <xf numFmtId="0" fontId="59" fillId="0" borderId="35" xfId="0" applyFont="1" applyFill="1" applyBorder="1" applyAlignment="1">
      <alignment horizontal="center" vertical="center" wrapText="1"/>
    </xf>
    <xf numFmtId="0" fontId="41" fillId="0" borderId="50" xfId="0" applyFont="1" applyBorder="1" applyAlignment="1">
      <alignment horizontal="center" vertical="center" shrinkToFit="1"/>
    </xf>
    <xf numFmtId="0" fontId="41" fillId="0" borderId="13" xfId="0" applyFont="1" applyBorder="1" applyAlignment="1">
      <alignment horizontal="center" vertical="center" shrinkToFit="1"/>
    </xf>
    <xf numFmtId="0" fontId="41" fillId="2" borderId="59" xfId="0" applyFont="1" applyFill="1" applyBorder="1" applyAlignment="1">
      <alignment horizontal="center" vertical="center"/>
    </xf>
    <xf numFmtId="0" fontId="41" fillId="2" borderId="73" xfId="0" applyFont="1" applyFill="1" applyBorder="1" applyAlignment="1">
      <alignment horizontal="center" vertical="center"/>
    </xf>
    <xf numFmtId="0" fontId="41" fillId="2" borderId="13" xfId="0" applyFont="1" applyFill="1" applyBorder="1" applyAlignment="1">
      <alignment horizontal="center" vertical="center"/>
    </xf>
    <xf numFmtId="0" fontId="49" fillId="2" borderId="27" xfId="1" applyFont="1" applyFill="1" applyBorder="1" applyAlignment="1">
      <alignment horizontal="left" vertical="center" shrinkToFit="1"/>
    </xf>
    <xf numFmtId="0" fontId="49" fillId="2" borderId="12" xfId="1" applyFont="1" applyFill="1" applyBorder="1" applyAlignment="1">
      <alignment horizontal="left" vertical="center" shrinkToFit="1"/>
    </xf>
    <xf numFmtId="0" fontId="49" fillId="2" borderId="47" xfId="1" applyFont="1" applyFill="1" applyBorder="1" applyAlignment="1">
      <alignment horizontal="left" vertical="center" shrinkToFit="1"/>
    </xf>
    <xf numFmtId="0" fontId="41" fillId="52" borderId="46" xfId="0" applyFont="1" applyFill="1" applyBorder="1" applyAlignment="1">
      <alignment horizontal="center" vertical="center"/>
    </xf>
    <xf numFmtId="0" fontId="41" fillId="52" borderId="28" xfId="0" applyFont="1" applyFill="1" applyBorder="1" applyAlignment="1">
      <alignment horizontal="center" vertical="center"/>
    </xf>
    <xf numFmtId="0" fontId="41" fillId="0" borderId="44" xfId="0" applyFont="1" applyFill="1" applyBorder="1" applyAlignment="1">
      <alignment horizontal="center" vertical="center"/>
    </xf>
    <xf numFmtId="0" fontId="41" fillId="0" borderId="36" xfId="0" applyFont="1" applyFill="1" applyBorder="1" applyAlignment="1">
      <alignment horizontal="center" vertical="center"/>
    </xf>
    <xf numFmtId="0" fontId="41" fillId="0" borderId="40" xfId="0" applyFont="1" applyFill="1" applyBorder="1" applyAlignment="1">
      <alignment horizontal="center" vertical="center"/>
    </xf>
    <xf numFmtId="0" fontId="49" fillId="0" borderId="76" xfId="1" applyFont="1" applyFill="1" applyBorder="1" applyAlignment="1">
      <alignment horizontal="center" vertical="center" wrapText="1"/>
    </xf>
    <xf numFmtId="0" fontId="49" fillId="0" borderId="19" xfId="1" applyFont="1" applyFill="1" applyBorder="1" applyAlignment="1">
      <alignment horizontal="center" vertical="center" wrapText="1"/>
    </xf>
    <xf numFmtId="0" fontId="58" fillId="0" borderId="0" xfId="0" applyFont="1" applyBorder="1" applyAlignment="1">
      <alignment horizontal="center" vertical="center"/>
    </xf>
    <xf numFmtId="0" fontId="49" fillId="2" borderId="18" xfId="1" applyFont="1" applyFill="1" applyBorder="1" applyAlignment="1" applyProtection="1">
      <alignment horizontal="center" vertical="center"/>
      <protection locked="0"/>
    </xf>
    <xf numFmtId="0" fontId="49" fillId="52" borderId="18" xfId="1" applyFont="1" applyFill="1" applyBorder="1" applyAlignment="1">
      <alignment horizontal="center" vertical="center"/>
    </xf>
    <xf numFmtId="0" fontId="49" fillId="52" borderId="58" xfId="1" applyFont="1" applyFill="1" applyBorder="1" applyAlignment="1">
      <alignment horizontal="center" vertical="center"/>
    </xf>
    <xf numFmtId="0" fontId="49" fillId="52" borderId="58" xfId="1" applyFont="1" applyFill="1" applyBorder="1" applyAlignment="1">
      <alignment horizontal="center" vertical="center" wrapText="1"/>
    </xf>
    <xf numFmtId="0" fontId="49" fillId="2" borderId="58" xfId="1" applyFont="1" applyFill="1" applyBorder="1" applyAlignment="1" applyProtection="1">
      <alignment horizontal="center" vertical="center"/>
      <protection locked="0"/>
    </xf>
    <xf numFmtId="0" fontId="41" fillId="0" borderId="69" xfId="0" applyFont="1" applyBorder="1" applyAlignment="1">
      <alignment horizontal="left" vertical="center" wrapText="1"/>
    </xf>
    <xf numFmtId="0" fontId="41" fillId="0" borderId="70" xfId="0" applyFont="1" applyBorder="1" applyAlignment="1">
      <alignment horizontal="left" vertical="center" wrapText="1"/>
    </xf>
    <xf numFmtId="0" fontId="41" fillId="0" borderId="71" xfId="0" applyFont="1" applyBorder="1" applyAlignment="1">
      <alignment horizontal="left" vertical="center" wrapText="1"/>
    </xf>
    <xf numFmtId="0" fontId="55" fillId="0" borderId="56" xfId="0" applyFont="1" applyFill="1" applyBorder="1" applyAlignment="1">
      <alignment horizontal="left" vertical="center" wrapText="1"/>
    </xf>
    <xf numFmtId="0" fontId="49" fillId="0" borderId="35" xfId="0" applyFont="1" applyFill="1" applyBorder="1" applyAlignment="1">
      <alignment horizontal="left" vertical="center" wrapText="1"/>
    </xf>
    <xf numFmtId="0" fontId="49" fillId="0" borderId="57" xfId="0" applyFont="1" applyFill="1" applyBorder="1" applyAlignment="1">
      <alignment horizontal="left" vertical="center" wrapText="1"/>
    </xf>
    <xf numFmtId="49" fontId="41" fillId="2" borderId="54" xfId="1" applyNumberFormat="1" applyFont="1" applyFill="1" applyBorder="1" applyAlignment="1" applyProtection="1">
      <alignment horizontal="center" vertical="center"/>
      <protection locked="0"/>
    </xf>
    <xf numFmtId="0" fontId="54" fillId="2" borderId="54" xfId="155" applyFont="1" applyFill="1" applyBorder="1" applyAlignment="1" applyProtection="1">
      <alignment horizontal="center" vertical="center"/>
      <protection locked="0"/>
    </xf>
    <xf numFmtId="0" fontId="49" fillId="2" borderId="54" xfId="1" applyFont="1" applyFill="1" applyBorder="1" applyAlignment="1" applyProtection="1">
      <alignment horizontal="center" vertical="center"/>
      <protection locked="0"/>
    </xf>
    <xf numFmtId="0" fontId="49" fillId="2" borderId="55" xfId="1" applyFont="1" applyFill="1" applyBorder="1" applyAlignment="1" applyProtection="1">
      <alignment horizontal="center" vertical="center"/>
      <protection locked="0"/>
    </xf>
    <xf numFmtId="0" fontId="49" fillId="0" borderId="19" xfId="1" applyFont="1" applyBorder="1" applyAlignment="1">
      <alignment horizontal="center" vertical="center"/>
    </xf>
    <xf numFmtId="0" fontId="49" fillId="52" borderId="19" xfId="1" applyFont="1" applyFill="1" applyBorder="1" applyAlignment="1">
      <alignment horizontal="center" vertical="center"/>
    </xf>
    <xf numFmtId="0" fontId="49" fillId="0" borderId="20" xfId="1" applyFont="1" applyBorder="1" applyAlignment="1">
      <alignment horizontal="center" vertical="center"/>
    </xf>
    <xf numFmtId="0" fontId="41" fillId="52" borderId="19" xfId="1" applyFont="1" applyFill="1" applyBorder="1" applyAlignment="1">
      <alignment horizontal="center" vertical="center" wrapText="1" shrinkToFit="1"/>
    </xf>
    <xf numFmtId="0" fontId="41" fillId="52" borderId="19" xfId="1" applyFont="1" applyFill="1" applyBorder="1" applyAlignment="1">
      <alignment horizontal="center" vertical="center" shrinkToFit="1"/>
    </xf>
    <xf numFmtId="58" fontId="41" fillId="2" borderId="72" xfId="1" applyNumberFormat="1" applyFont="1" applyFill="1" applyBorder="1" applyAlignment="1" applyProtection="1">
      <alignment horizontal="center" vertical="center"/>
      <protection locked="0"/>
    </xf>
    <xf numFmtId="58" fontId="41" fillId="2" borderId="73" xfId="1" applyNumberFormat="1" applyFont="1" applyFill="1" applyBorder="1" applyAlignment="1" applyProtection="1">
      <alignment horizontal="center" vertical="center"/>
      <protection locked="0"/>
    </xf>
    <xf numFmtId="58" fontId="41" fillId="2" borderId="74" xfId="1" applyNumberFormat="1" applyFont="1" applyFill="1" applyBorder="1" applyAlignment="1" applyProtection="1">
      <alignment horizontal="center" vertical="center"/>
      <protection locked="0"/>
    </xf>
    <xf numFmtId="0" fontId="41" fillId="0" borderId="21" xfId="0" applyFont="1" applyFill="1" applyBorder="1" applyAlignment="1">
      <alignment horizontal="center" vertical="center" wrapText="1"/>
    </xf>
    <xf numFmtId="0" fontId="41" fillId="0" borderId="22" xfId="0" applyFont="1" applyFill="1" applyBorder="1" applyAlignment="1">
      <alignment horizontal="center" vertical="center"/>
    </xf>
    <xf numFmtId="0" fontId="41" fillId="0" borderId="27" xfId="0" applyFont="1" applyFill="1" applyBorder="1" applyAlignment="1">
      <alignment horizontal="center" vertical="center"/>
    </xf>
    <xf numFmtId="0" fontId="49" fillId="53" borderId="42" xfId="1" applyFont="1" applyFill="1" applyBorder="1" applyAlignment="1">
      <alignment horizontal="center" vertical="center" wrapText="1"/>
    </xf>
    <xf numFmtId="0" fontId="41" fillId="52" borderId="21" xfId="0" applyFont="1" applyFill="1" applyBorder="1" applyAlignment="1">
      <alignment horizontal="center" vertical="center" wrapText="1"/>
    </xf>
    <xf numFmtId="0" fontId="41" fillId="52" borderId="22" xfId="0" applyFont="1" applyFill="1" applyBorder="1" applyAlignment="1">
      <alignment horizontal="center" vertical="center"/>
    </xf>
    <xf numFmtId="0" fontId="41" fillId="52" borderId="27" xfId="0" applyFont="1" applyFill="1" applyBorder="1" applyAlignment="1">
      <alignment horizontal="center" vertical="center"/>
    </xf>
    <xf numFmtId="0" fontId="41" fillId="0" borderId="25" xfId="0" applyFont="1" applyFill="1" applyBorder="1" applyAlignment="1">
      <alignment horizontal="center" vertical="center" wrapText="1"/>
    </xf>
    <xf numFmtId="0" fontId="49" fillId="0" borderId="0" xfId="1" applyFont="1" applyAlignment="1">
      <alignment horizontal="left" vertical="center"/>
    </xf>
    <xf numFmtId="0" fontId="49" fillId="0" borderId="48" xfId="1" applyFont="1" applyBorder="1" applyAlignment="1">
      <alignment horizontal="center" vertical="center" shrinkToFit="1"/>
    </xf>
    <xf numFmtId="0" fontId="49" fillId="0" borderId="49" xfId="1" applyFont="1" applyBorder="1" applyAlignment="1">
      <alignment horizontal="center" vertical="center" shrinkToFit="1"/>
    </xf>
    <xf numFmtId="0" fontId="41" fillId="2" borderId="49" xfId="0" applyFont="1" applyFill="1" applyBorder="1" applyAlignment="1">
      <alignment horizontal="center" vertical="center"/>
    </xf>
    <xf numFmtId="0" fontId="41" fillId="2" borderId="44" xfId="0" applyFont="1" applyFill="1" applyBorder="1" applyAlignment="1">
      <alignment horizontal="center" vertical="center"/>
    </xf>
    <xf numFmtId="0" fontId="41" fillId="0" borderId="50" xfId="0" applyFont="1" applyBorder="1" applyAlignment="1">
      <alignment horizontal="center" vertical="center" wrapText="1" shrinkToFit="1"/>
    </xf>
    <xf numFmtId="0" fontId="41" fillId="0" borderId="13" xfId="0" applyFont="1" applyBorder="1" applyAlignment="1">
      <alignment horizontal="center" vertical="center" wrapText="1" shrinkToFit="1"/>
    </xf>
    <xf numFmtId="0" fontId="49" fillId="0" borderId="50" xfId="1" applyFont="1" applyBorder="1" applyAlignment="1">
      <alignment horizontal="center" vertical="center" shrinkToFit="1"/>
    </xf>
    <xf numFmtId="0" fontId="49" fillId="0" borderId="13" xfId="1" applyFont="1" applyBorder="1" applyAlignment="1">
      <alignment horizontal="center" vertical="center" shrinkToFit="1"/>
    </xf>
    <xf numFmtId="0" fontId="53" fillId="0" borderId="35" xfId="1" applyFont="1" applyFill="1" applyBorder="1" applyAlignment="1">
      <alignment horizontal="center" vertical="center" wrapText="1"/>
    </xf>
    <xf numFmtId="0" fontId="53" fillId="0" borderId="14" xfId="0" applyFont="1" applyBorder="1" applyAlignment="1">
      <alignment horizontal="left" vertical="center" wrapText="1"/>
    </xf>
    <xf numFmtId="0" fontId="53" fillId="0" borderId="0" xfId="0" applyFont="1" applyBorder="1" applyAlignment="1">
      <alignment horizontal="left" vertical="center" wrapText="1"/>
    </xf>
    <xf numFmtId="0" fontId="53" fillId="0" borderId="14" xfId="1" applyFont="1" applyBorder="1" applyAlignment="1">
      <alignment horizontal="center" vertical="center"/>
    </xf>
    <xf numFmtId="0" fontId="53" fillId="0" borderId="0" xfId="1" applyFont="1" applyBorder="1" applyAlignment="1">
      <alignment horizontal="center" vertical="center"/>
    </xf>
    <xf numFmtId="0" fontId="41" fillId="2" borderId="56" xfId="0" applyFont="1" applyFill="1" applyBorder="1" applyAlignment="1">
      <alignment horizontal="left" vertical="center" wrapText="1"/>
    </xf>
    <xf numFmtId="0" fontId="41" fillId="2" borderId="35" xfId="0" applyFont="1" applyFill="1" applyBorder="1" applyAlignment="1">
      <alignment horizontal="left" vertical="center" wrapText="1"/>
    </xf>
    <xf numFmtId="0" fontId="41" fillId="2" borderId="57" xfId="0" applyFont="1" applyFill="1" applyBorder="1" applyAlignment="1">
      <alignment horizontal="left" vertical="center" wrapText="1"/>
    </xf>
    <xf numFmtId="0" fontId="41" fillId="2" borderId="14" xfId="0" applyFont="1" applyFill="1" applyBorder="1" applyAlignment="1">
      <alignment horizontal="left" vertical="center" wrapText="1"/>
    </xf>
    <xf numFmtId="0" fontId="41" fillId="2" borderId="0" xfId="0" applyFont="1" applyFill="1" applyBorder="1" applyAlignment="1">
      <alignment horizontal="left" vertical="center" wrapText="1"/>
    </xf>
    <xf numFmtId="0" fontId="41" fillId="2" borderId="15" xfId="0" applyFont="1" applyFill="1" applyBorder="1" applyAlignment="1">
      <alignment horizontal="left" vertical="center" wrapText="1"/>
    </xf>
    <xf numFmtId="0" fontId="41" fillId="2" borderId="16" xfId="0" applyFont="1" applyFill="1" applyBorder="1" applyAlignment="1">
      <alignment horizontal="left" vertical="center" wrapText="1"/>
    </xf>
    <xf numFmtId="0" fontId="41" fillId="2" borderId="53" xfId="0" applyFont="1" applyFill="1" applyBorder="1" applyAlignment="1">
      <alignment horizontal="left" vertical="center" wrapText="1"/>
    </xf>
    <xf numFmtId="0" fontId="41" fillId="2" borderId="17" xfId="0" applyFont="1" applyFill="1" applyBorder="1" applyAlignment="1">
      <alignment horizontal="left" vertical="center" wrapText="1"/>
    </xf>
    <xf numFmtId="0" fontId="41" fillId="0" borderId="51" xfId="0" applyFont="1" applyBorder="1" applyAlignment="1">
      <alignment horizontal="center" vertical="center" shrinkToFit="1"/>
    </xf>
    <xf numFmtId="0" fontId="41" fillId="0" borderId="52" xfId="0" applyFont="1" applyBorder="1" applyAlignment="1">
      <alignment horizontal="center" vertical="center" shrinkToFit="1"/>
    </xf>
    <xf numFmtId="0" fontId="41" fillId="2" borderId="43" xfId="0" applyFont="1" applyFill="1" applyBorder="1" applyAlignment="1">
      <alignment horizontal="center" vertical="center"/>
    </xf>
    <xf numFmtId="0" fontId="41" fillId="2" borderId="70" xfId="0" applyFont="1" applyFill="1" applyBorder="1" applyAlignment="1">
      <alignment horizontal="center" vertical="center"/>
    </xf>
    <xf numFmtId="0" fontId="51" fillId="0" borderId="51" xfId="0" applyFont="1" applyBorder="1" applyAlignment="1">
      <alignment horizontal="center" vertical="center" shrinkToFit="1"/>
    </xf>
    <xf numFmtId="0" fontId="51" fillId="0" borderId="52" xfId="0" applyFont="1" applyBorder="1" applyAlignment="1">
      <alignment horizontal="center" vertical="center" shrinkToFit="1"/>
    </xf>
    <xf numFmtId="0" fontId="41" fillId="53" borderId="52" xfId="0" applyFont="1" applyFill="1" applyBorder="1" applyAlignment="1">
      <alignment horizontal="center" vertical="center"/>
    </xf>
    <xf numFmtId="0" fontId="41" fillId="53" borderId="43" xfId="0" applyFont="1" applyFill="1" applyBorder="1" applyAlignment="1">
      <alignment horizontal="center" vertical="center"/>
    </xf>
  </cellXfs>
  <cellStyles count="156">
    <cellStyle name="20% - アクセント 1 2" xfId="28" xr:uid="{00000000-0005-0000-0000-000000000000}"/>
    <cellStyle name="20% - アクセント 1 2 2" xfId="29" xr:uid="{00000000-0005-0000-0000-000001000000}"/>
    <cellStyle name="20% - アクセント 1 2 2 2" xfId="30" xr:uid="{00000000-0005-0000-0000-000002000000}"/>
    <cellStyle name="20% - アクセント 1 2 3" xfId="31" xr:uid="{00000000-0005-0000-0000-000003000000}"/>
    <cellStyle name="20% - アクセント 2 2" xfId="32" xr:uid="{00000000-0005-0000-0000-000004000000}"/>
    <cellStyle name="20% - アクセント 2 2 2" xfId="33" xr:uid="{00000000-0005-0000-0000-000005000000}"/>
    <cellStyle name="20% - アクセント 2 2 2 2" xfId="34" xr:uid="{00000000-0005-0000-0000-000006000000}"/>
    <cellStyle name="20% - アクセント 2 2 3" xfId="35" xr:uid="{00000000-0005-0000-0000-000007000000}"/>
    <cellStyle name="20% - アクセント 3 2" xfId="36" xr:uid="{00000000-0005-0000-0000-000008000000}"/>
    <cellStyle name="20% - アクセント 3 2 2" xfId="37" xr:uid="{00000000-0005-0000-0000-000009000000}"/>
    <cellStyle name="20% - アクセント 3 2 2 2" xfId="38" xr:uid="{00000000-0005-0000-0000-00000A000000}"/>
    <cellStyle name="20% - アクセント 3 2 3" xfId="39" xr:uid="{00000000-0005-0000-0000-00000B000000}"/>
    <cellStyle name="20% - アクセント 4 2" xfId="40" xr:uid="{00000000-0005-0000-0000-00000C000000}"/>
    <cellStyle name="20% - アクセント 4 2 2" xfId="41" xr:uid="{00000000-0005-0000-0000-00000D000000}"/>
    <cellStyle name="20% - アクセント 4 2 2 2" xfId="42" xr:uid="{00000000-0005-0000-0000-00000E000000}"/>
    <cellStyle name="20% - アクセント 4 2 3" xfId="43" xr:uid="{00000000-0005-0000-0000-00000F000000}"/>
    <cellStyle name="20% - アクセント 5 2" xfId="44" xr:uid="{00000000-0005-0000-0000-000010000000}"/>
    <cellStyle name="20% - アクセント 5 2 2" xfId="45" xr:uid="{00000000-0005-0000-0000-000011000000}"/>
    <cellStyle name="20% - アクセント 5 2 2 2" xfId="46" xr:uid="{00000000-0005-0000-0000-000012000000}"/>
    <cellStyle name="20% - アクセント 5 2 3" xfId="47" xr:uid="{00000000-0005-0000-0000-000013000000}"/>
    <cellStyle name="20% - アクセント 6 2" xfId="48" xr:uid="{00000000-0005-0000-0000-000014000000}"/>
    <cellStyle name="20% - アクセント 6 2 2" xfId="49" xr:uid="{00000000-0005-0000-0000-000015000000}"/>
    <cellStyle name="20% - アクセント 6 2 2 2" xfId="50" xr:uid="{00000000-0005-0000-0000-000016000000}"/>
    <cellStyle name="20% - アクセント 6 2 3" xfId="51" xr:uid="{00000000-0005-0000-0000-000017000000}"/>
    <cellStyle name="40% - アクセント 1 2" xfId="52" xr:uid="{00000000-0005-0000-0000-000018000000}"/>
    <cellStyle name="40% - アクセント 1 2 2" xfId="53" xr:uid="{00000000-0005-0000-0000-000019000000}"/>
    <cellStyle name="40% - アクセント 1 2 2 2" xfId="54" xr:uid="{00000000-0005-0000-0000-00001A000000}"/>
    <cellStyle name="40% - アクセント 1 2 3" xfId="55" xr:uid="{00000000-0005-0000-0000-00001B000000}"/>
    <cellStyle name="40% - アクセント 2 2" xfId="56" xr:uid="{00000000-0005-0000-0000-00001C000000}"/>
    <cellStyle name="40% - アクセント 2 2 2" xfId="57" xr:uid="{00000000-0005-0000-0000-00001D000000}"/>
    <cellStyle name="40% - アクセント 2 2 2 2" xfId="58" xr:uid="{00000000-0005-0000-0000-00001E000000}"/>
    <cellStyle name="40% - アクセント 2 2 3" xfId="59" xr:uid="{00000000-0005-0000-0000-00001F000000}"/>
    <cellStyle name="40% - アクセント 3 2" xfId="60" xr:uid="{00000000-0005-0000-0000-000020000000}"/>
    <cellStyle name="40% - アクセント 3 2 2" xfId="61" xr:uid="{00000000-0005-0000-0000-000021000000}"/>
    <cellStyle name="40% - アクセント 3 2 2 2" xfId="62" xr:uid="{00000000-0005-0000-0000-000022000000}"/>
    <cellStyle name="40% - アクセント 3 2 3" xfId="63" xr:uid="{00000000-0005-0000-0000-000023000000}"/>
    <cellStyle name="40% - アクセント 4 2" xfId="64" xr:uid="{00000000-0005-0000-0000-000024000000}"/>
    <cellStyle name="40% - アクセント 4 2 2" xfId="65" xr:uid="{00000000-0005-0000-0000-000025000000}"/>
    <cellStyle name="40% - アクセント 4 2 2 2" xfId="66" xr:uid="{00000000-0005-0000-0000-000026000000}"/>
    <cellStyle name="40% - アクセント 4 2 3" xfId="67" xr:uid="{00000000-0005-0000-0000-000027000000}"/>
    <cellStyle name="40% - アクセント 5 2" xfId="68" xr:uid="{00000000-0005-0000-0000-000028000000}"/>
    <cellStyle name="40% - アクセント 5 2 2" xfId="69" xr:uid="{00000000-0005-0000-0000-000029000000}"/>
    <cellStyle name="40% - アクセント 5 2 2 2" xfId="70" xr:uid="{00000000-0005-0000-0000-00002A000000}"/>
    <cellStyle name="40% - アクセント 5 2 3" xfId="71" xr:uid="{00000000-0005-0000-0000-00002B000000}"/>
    <cellStyle name="40% - アクセント 6 2" xfId="72" xr:uid="{00000000-0005-0000-0000-00002C000000}"/>
    <cellStyle name="40% - アクセント 6 2 2" xfId="73" xr:uid="{00000000-0005-0000-0000-00002D000000}"/>
    <cellStyle name="40% - アクセント 6 2 2 2" xfId="74" xr:uid="{00000000-0005-0000-0000-00002E000000}"/>
    <cellStyle name="40% - アクセント 6 2 3" xfId="75" xr:uid="{00000000-0005-0000-0000-00002F000000}"/>
    <cellStyle name="60% - アクセント 1 2" xfId="76" xr:uid="{00000000-0005-0000-0000-000030000000}"/>
    <cellStyle name="60% - アクセント 1 2 2" xfId="77" xr:uid="{00000000-0005-0000-0000-000031000000}"/>
    <cellStyle name="60% - アクセント 2 2" xfId="78" xr:uid="{00000000-0005-0000-0000-000032000000}"/>
    <cellStyle name="60% - アクセント 2 2 2" xfId="79" xr:uid="{00000000-0005-0000-0000-000033000000}"/>
    <cellStyle name="60% - アクセント 3 2" xfId="80" xr:uid="{00000000-0005-0000-0000-000034000000}"/>
    <cellStyle name="60% - アクセント 3 2 2" xfId="81" xr:uid="{00000000-0005-0000-0000-000035000000}"/>
    <cellStyle name="60% - アクセント 4 2" xfId="82" xr:uid="{00000000-0005-0000-0000-000036000000}"/>
    <cellStyle name="60% - アクセント 4 2 2" xfId="83" xr:uid="{00000000-0005-0000-0000-000037000000}"/>
    <cellStyle name="60% - アクセント 5 2" xfId="84" xr:uid="{00000000-0005-0000-0000-000038000000}"/>
    <cellStyle name="60% - アクセント 5 2 2" xfId="85" xr:uid="{00000000-0005-0000-0000-000039000000}"/>
    <cellStyle name="60% - アクセント 6 2" xfId="86" xr:uid="{00000000-0005-0000-0000-00003A000000}"/>
    <cellStyle name="60% - アクセント 6 2 2" xfId="87" xr:uid="{00000000-0005-0000-0000-00003B000000}"/>
    <cellStyle name="Accent" xfId="88" xr:uid="{00000000-0005-0000-0000-00003C000000}"/>
    <cellStyle name="Accent 1" xfId="89" xr:uid="{00000000-0005-0000-0000-00003D000000}"/>
    <cellStyle name="Accent 2" xfId="90" xr:uid="{00000000-0005-0000-0000-00003E000000}"/>
    <cellStyle name="Accent 3" xfId="91" xr:uid="{00000000-0005-0000-0000-00003F000000}"/>
    <cellStyle name="Bad" xfId="92" xr:uid="{00000000-0005-0000-0000-000040000000}"/>
    <cellStyle name="Calc Currency (0)" xfId="2" xr:uid="{00000000-0005-0000-0000-000041000000}"/>
    <cellStyle name="Calc Currency (0) 2" xfId="25" xr:uid="{00000000-0005-0000-0000-000042000000}"/>
    <cellStyle name="Calc Currency (0)_Sheet1" xfId="21" xr:uid="{00000000-0005-0000-0000-000043000000}"/>
    <cellStyle name="Comma_Full Year FY96" xfId="3" xr:uid="{00000000-0005-0000-0000-000044000000}"/>
    <cellStyle name="Currency [0]_Full Year FY96" xfId="4" xr:uid="{00000000-0005-0000-0000-000045000000}"/>
    <cellStyle name="Currency_Full Year FY96" xfId="5" xr:uid="{00000000-0005-0000-0000-000046000000}"/>
    <cellStyle name="entry" xfId="6" xr:uid="{00000000-0005-0000-0000-000047000000}"/>
    <cellStyle name="Error" xfId="93" xr:uid="{00000000-0005-0000-0000-000048000000}"/>
    <cellStyle name="Footnote" xfId="94" xr:uid="{00000000-0005-0000-0000-000049000000}"/>
    <cellStyle name="Good" xfId="95" xr:uid="{00000000-0005-0000-0000-00004A000000}"/>
    <cellStyle name="Header1" xfId="7" xr:uid="{00000000-0005-0000-0000-00004B000000}"/>
    <cellStyle name="Header2" xfId="8" xr:uid="{00000000-0005-0000-0000-00004C000000}"/>
    <cellStyle name="Heading" xfId="96" xr:uid="{00000000-0005-0000-0000-00004D000000}"/>
    <cellStyle name="Heading 1" xfId="97" xr:uid="{00000000-0005-0000-0000-00004E000000}"/>
    <cellStyle name="Heading 2" xfId="98" xr:uid="{00000000-0005-0000-0000-00004F000000}"/>
    <cellStyle name="IBM(401K)" xfId="9" xr:uid="{00000000-0005-0000-0000-000050000000}"/>
    <cellStyle name="J401K" xfId="10" xr:uid="{00000000-0005-0000-0000-000051000000}"/>
    <cellStyle name="Neutral" xfId="99" xr:uid="{00000000-0005-0000-0000-000052000000}"/>
    <cellStyle name="Normal - Style1" xfId="11" xr:uid="{00000000-0005-0000-0000-000053000000}"/>
    <cellStyle name="Normal_#18-Internet" xfId="12" xr:uid="{00000000-0005-0000-0000-000054000000}"/>
    <cellStyle name="Note" xfId="100" xr:uid="{00000000-0005-0000-0000-000055000000}"/>
    <cellStyle name="price" xfId="13" xr:uid="{00000000-0005-0000-0000-000056000000}"/>
    <cellStyle name="revised" xfId="14" xr:uid="{00000000-0005-0000-0000-000057000000}"/>
    <cellStyle name="section" xfId="15" xr:uid="{00000000-0005-0000-0000-000058000000}"/>
    <cellStyle name="STANDARD" xfId="16" xr:uid="{00000000-0005-0000-0000-000059000000}"/>
    <cellStyle name="Status" xfId="101" xr:uid="{00000000-0005-0000-0000-00005A000000}"/>
    <cellStyle name="subhead" xfId="17" xr:uid="{00000000-0005-0000-0000-00005B000000}"/>
    <cellStyle name="Text" xfId="102" xr:uid="{00000000-0005-0000-0000-00005C000000}"/>
    <cellStyle name="title" xfId="18" xr:uid="{00000000-0005-0000-0000-00005D000000}"/>
    <cellStyle name="Warning" xfId="103" xr:uid="{00000000-0005-0000-0000-00005E000000}"/>
    <cellStyle name="アクセント 1 2" xfId="104" xr:uid="{00000000-0005-0000-0000-00005F000000}"/>
    <cellStyle name="アクセント 1 2 2" xfId="105" xr:uid="{00000000-0005-0000-0000-000060000000}"/>
    <cellStyle name="アクセント 2 2" xfId="106" xr:uid="{00000000-0005-0000-0000-000061000000}"/>
    <cellStyle name="アクセント 2 2 2" xfId="107" xr:uid="{00000000-0005-0000-0000-000062000000}"/>
    <cellStyle name="アクセント 3 2" xfId="108" xr:uid="{00000000-0005-0000-0000-000063000000}"/>
    <cellStyle name="アクセント 3 2 2" xfId="109" xr:uid="{00000000-0005-0000-0000-000064000000}"/>
    <cellStyle name="アクセント 4 2" xfId="110" xr:uid="{00000000-0005-0000-0000-000065000000}"/>
    <cellStyle name="アクセント 4 2 2" xfId="111" xr:uid="{00000000-0005-0000-0000-000066000000}"/>
    <cellStyle name="アクセント 5 2" xfId="112" xr:uid="{00000000-0005-0000-0000-000067000000}"/>
    <cellStyle name="アクセント 5 2 2" xfId="113" xr:uid="{00000000-0005-0000-0000-000068000000}"/>
    <cellStyle name="アクセント 6 2" xfId="114" xr:uid="{00000000-0005-0000-0000-000069000000}"/>
    <cellStyle name="アクセント 6 2 2" xfId="115" xr:uid="{00000000-0005-0000-0000-00006A000000}"/>
    <cellStyle name="タイトル 2" xfId="116" xr:uid="{00000000-0005-0000-0000-00006B000000}"/>
    <cellStyle name="タイトル 2 2" xfId="117" xr:uid="{00000000-0005-0000-0000-00006C000000}"/>
    <cellStyle name="チェック セル 2" xfId="118" xr:uid="{00000000-0005-0000-0000-00006D000000}"/>
    <cellStyle name="チェック セル 2 2" xfId="119" xr:uid="{00000000-0005-0000-0000-00006E000000}"/>
    <cellStyle name="どちらでもない 2" xfId="120" xr:uid="{00000000-0005-0000-0000-00006F000000}"/>
    <cellStyle name="どちらでもない 2 2" xfId="121" xr:uid="{00000000-0005-0000-0000-000070000000}"/>
    <cellStyle name="ハイパーリンク" xfId="155" builtinId="8"/>
    <cellStyle name="ハイパーリンク 2" xfId="122" xr:uid="{00000000-0005-0000-0000-000073000000}"/>
    <cellStyle name="ハイパーリンク 3" xfId="123" xr:uid="{00000000-0005-0000-0000-000074000000}"/>
    <cellStyle name="メモ 2" xfId="124" xr:uid="{00000000-0005-0000-0000-000075000000}"/>
    <cellStyle name="メモ 2 2" xfId="125" xr:uid="{00000000-0005-0000-0000-000076000000}"/>
    <cellStyle name="メモ 3" xfId="126" xr:uid="{00000000-0005-0000-0000-000077000000}"/>
    <cellStyle name="メモ 3 2" xfId="127" xr:uid="{00000000-0005-0000-0000-000078000000}"/>
    <cellStyle name="リンク セル 2" xfId="128" xr:uid="{00000000-0005-0000-0000-000079000000}"/>
    <cellStyle name="リンク セル 2 2" xfId="129" xr:uid="{00000000-0005-0000-0000-00007A000000}"/>
    <cellStyle name="悪い 2" xfId="130" xr:uid="{00000000-0005-0000-0000-00007B000000}"/>
    <cellStyle name="悪い 2 2" xfId="131" xr:uid="{00000000-0005-0000-0000-00007C000000}"/>
    <cellStyle name="計算 2" xfId="132" xr:uid="{00000000-0005-0000-0000-00007D000000}"/>
    <cellStyle name="計算 2 2" xfId="133" xr:uid="{00000000-0005-0000-0000-00007E000000}"/>
    <cellStyle name="警告文 2" xfId="134" xr:uid="{00000000-0005-0000-0000-00007F000000}"/>
    <cellStyle name="警告文 2 2" xfId="135" xr:uid="{00000000-0005-0000-0000-000080000000}"/>
    <cellStyle name="見出し 1 2" xfId="136" xr:uid="{00000000-0005-0000-0000-000081000000}"/>
    <cellStyle name="見出し 1 2 2" xfId="137" xr:uid="{00000000-0005-0000-0000-000082000000}"/>
    <cellStyle name="見出し 2 2" xfId="138" xr:uid="{00000000-0005-0000-0000-000083000000}"/>
    <cellStyle name="見出し 2 2 2" xfId="139" xr:uid="{00000000-0005-0000-0000-000084000000}"/>
    <cellStyle name="見出し 3 2" xfId="140" xr:uid="{00000000-0005-0000-0000-000085000000}"/>
    <cellStyle name="見出し 3 2 2" xfId="141" xr:uid="{00000000-0005-0000-0000-000086000000}"/>
    <cellStyle name="見出し 4 2" xfId="142" xr:uid="{00000000-0005-0000-0000-000087000000}"/>
    <cellStyle name="見出し 4 2 2" xfId="143" xr:uid="{00000000-0005-0000-0000-000088000000}"/>
    <cellStyle name="集計 2" xfId="144" xr:uid="{00000000-0005-0000-0000-000089000000}"/>
    <cellStyle name="集計 2 2" xfId="145" xr:uid="{00000000-0005-0000-0000-00008A000000}"/>
    <cellStyle name="出力 2" xfId="146" xr:uid="{00000000-0005-0000-0000-00008B000000}"/>
    <cellStyle name="出力 2 2" xfId="147" xr:uid="{00000000-0005-0000-0000-00008C000000}"/>
    <cellStyle name="説明文 2" xfId="148" xr:uid="{00000000-0005-0000-0000-00008D000000}"/>
    <cellStyle name="説明文 2 2" xfId="149" xr:uid="{00000000-0005-0000-0000-00008E000000}"/>
    <cellStyle name="入力 2" xfId="150" xr:uid="{00000000-0005-0000-0000-00008F000000}"/>
    <cellStyle name="入力 2 2" xfId="151" xr:uid="{00000000-0005-0000-0000-000090000000}"/>
    <cellStyle name="標準" xfId="0" builtinId="0"/>
    <cellStyle name="標準 2" xfId="19" xr:uid="{00000000-0005-0000-0000-000092000000}"/>
    <cellStyle name="標準 2 2" xfId="26" xr:uid="{00000000-0005-0000-0000-000093000000}"/>
    <cellStyle name="標準 2_Sheet1" xfId="22" xr:uid="{00000000-0005-0000-0000-000094000000}"/>
    <cellStyle name="標準 3" xfId="23" xr:uid="{00000000-0005-0000-0000-000095000000}"/>
    <cellStyle name="標準 4" xfId="24" xr:uid="{00000000-0005-0000-0000-000096000000}"/>
    <cellStyle name="標準 5" xfId="1" xr:uid="{00000000-0005-0000-0000-000097000000}"/>
    <cellStyle name="標準 6" xfId="27" xr:uid="{00000000-0005-0000-0000-000098000000}"/>
    <cellStyle name="標準 7" xfId="154" xr:uid="{00000000-0005-0000-0000-000099000000}"/>
    <cellStyle name="未定義" xfId="20" xr:uid="{00000000-0005-0000-0000-00009A000000}"/>
    <cellStyle name="良い 2" xfId="152" xr:uid="{00000000-0005-0000-0000-00009B000000}"/>
    <cellStyle name="良い 2 2" xfId="153" xr:uid="{00000000-0005-0000-0000-00009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137584</xdr:colOff>
      <xdr:row>30</xdr:row>
      <xdr:rowOff>95250</xdr:rowOff>
    </xdr:from>
    <xdr:to>
      <xdr:col>0</xdr:col>
      <xdr:colOff>319526</xdr:colOff>
      <xdr:row>35</xdr:row>
      <xdr:rowOff>151144</xdr:rowOff>
    </xdr:to>
    <xdr:cxnSp macro="">
      <xdr:nvCxnSpPr>
        <xdr:cNvPr id="2" name="カギ線コネクタ 1">
          <a:extLst>
            <a:ext uri="{FF2B5EF4-FFF2-40B4-BE49-F238E27FC236}">
              <a16:creationId xmlns:a16="http://schemas.microsoft.com/office/drawing/2014/main" id="{00000000-0008-0000-0000-000002000000}"/>
            </a:ext>
          </a:extLst>
        </xdr:cNvPr>
        <xdr:cNvCxnSpPr/>
      </xdr:nvCxnSpPr>
      <xdr:spPr>
        <a:xfrm rot="16200000" flipH="1">
          <a:off x="-381475" y="10001726"/>
          <a:ext cx="1220060" cy="181942"/>
        </a:xfrm>
        <a:prstGeom prst="bentConnector3">
          <a:avLst>
            <a:gd name="adj1" fmla="val 100000"/>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148286</xdr:colOff>
      <xdr:row>30</xdr:row>
      <xdr:rowOff>105953</xdr:rowOff>
    </xdr:from>
    <xdr:to>
      <xdr:col>2</xdr:col>
      <xdr:colOff>124028</xdr:colOff>
      <xdr:row>30</xdr:row>
      <xdr:rowOff>105953</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148286" y="9493370"/>
          <a:ext cx="674242"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148286</xdr:colOff>
      <xdr:row>62</xdr:row>
      <xdr:rowOff>105953</xdr:rowOff>
    </xdr:from>
    <xdr:to>
      <xdr:col>2</xdr:col>
      <xdr:colOff>124028</xdr:colOff>
      <xdr:row>62</xdr:row>
      <xdr:rowOff>105953</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148286" y="9493370"/>
          <a:ext cx="674242"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169334</xdr:colOff>
      <xdr:row>62</xdr:row>
      <xdr:rowOff>84666</xdr:rowOff>
    </xdr:from>
    <xdr:to>
      <xdr:col>1</xdr:col>
      <xdr:colOff>2026</xdr:colOff>
      <xdr:row>67</xdr:row>
      <xdr:rowOff>140560</xdr:rowOff>
    </xdr:to>
    <xdr:cxnSp macro="">
      <xdr:nvCxnSpPr>
        <xdr:cNvPr id="5" name="カギ線コネクタ 4">
          <a:extLst>
            <a:ext uri="{FF2B5EF4-FFF2-40B4-BE49-F238E27FC236}">
              <a16:creationId xmlns:a16="http://schemas.microsoft.com/office/drawing/2014/main" id="{00000000-0008-0000-0000-000005000000}"/>
            </a:ext>
          </a:extLst>
        </xdr:cNvPr>
        <xdr:cNvCxnSpPr/>
      </xdr:nvCxnSpPr>
      <xdr:spPr>
        <a:xfrm rot="16200000" flipH="1">
          <a:off x="-349725" y="17738142"/>
          <a:ext cx="1220060" cy="181942"/>
        </a:xfrm>
        <a:prstGeom prst="bentConnector3">
          <a:avLst>
            <a:gd name="adj1" fmla="val 100000"/>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V127"/>
  <sheetViews>
    <sheetView tabSelected="1" view="pageBreakPreview" zoomScaleNormal="80" zoomScaleSheetLayoutView="100" workbookViewId="0">
      <selection activeCell="J16" sqref="J16:Y16"/>
    </sheetView>
  </sheetViews>
  <sheetFormatPr defaultColWidth="9" defaultRowHeight="18" customHeight="1" x14ac:dyDescent="0.2"/>
  <cols>
    <col min="1" max="1" width="5.109375" style="1" customWidth="1"/>
    <col min="2" max="9" width="5.5546875" style="1" customWidth="1"/>
    <col min="10" max="25" width="4.6640625" style="1" customWidth="1"/>
    <col min="26" max="26" width="5.109375" style="1" customWidth="1"/>
    <col min="27" max="27" width="3.77734375" style="1" customWidth="1"/>
    <col min="28" max="28" width="21.6640625" style="1" customWidth="1"/>
    <col min="29" max="29" width="3.77734375" style="1" customWidth="1"/>
    <col min="30" max="45" width="3.77734375" style="8" customWidth="1"/>
    <col min="46" max="48" width="9" style="8"/>
    <col min="49" max="16384" width="9" style="1"/>
  </cols>
  <sheetData>
    <row r="1" spans="2:28" ht="18" customHeight="1" x14ac:dyDescent="0.2">
      <c r="B1" s="1" t="s">
        <v>115</v>
      </c>
    </row>
    <row r="2" spans="2:28" ht="40.5" customHeight="1" x14ac:dyDescent="0.2">
      <c r="B2" s="139" t="s">
        <v>200</v>
      </c>
      <c r="C2" s="139"/>
      <c r="D2" s="139"/>
      <c r="E2" s="139"/>
      <c r="F2" s="139"/>
      <c r="G2" s="139"/>
      <c r="H2" s="139"/>
      <c r="I2" s="139"/>
      <c r="J2" s="139"/>
      <c r="K2" s="139"/>
      <c r="L2" s="139"/>
      <c r="M2" s="139"/>
      <c r="N2" s="139"/>
      <c r="O2" s="139"/>
      <c r="P2" s="139"/>
      <c r="Q2" s="139"/>
      <c r="R2" s="139"/>
      <c r="S2" s="139"/>
      <c r="T2" s="139"/>
      <c r="U2" s="139"/>
      <c r="V2" s="139"/>
      <c r="W2" s="139"/>
      <c r="X2" s="139"/>
      <c r="Y2" s="139"/>
    </row>
    <row r="3" spans="2:28" ht="9.75" customHeight="1" thickBot="1" x14ac:dyDescent="0.25">
      <c r="B3" s="64"/>
      <c r="C3" s="64"/>
      <c r="D3" s="64"/>
      <c r="E3" s="64"/>
      <c r="F3" s="64"/>
      <c r="G3" s="64"/>
      <c r="H3" s="64"/>
      <c r="I3" s="64"/>
      <c r="J3" s="64"/>
      <c r="K3" s="64"/>
      <c r="L3" s="64"/>
      <c r="M3" s="64"/>
      <c r="N3" s="64"/>
      <c r="O3" s="64"/>
      <c r="P3" s="64"/>
      <c r="Q3" s="64"/>
      <c r="R3" s="64"/>
      <c r="S3" s="64"/>
      <c r="T3" s="64"/>
      <c r="U3" s="64"/>
      <c r="V3" s="64"/>
      <c r="W3" s="64"/>
      <c r="X3" s="64"/>
      <c r="Y3" s="64"/>
    </row>
    <row r="4" spans="2:28" ht="42.75" customHeight="1" thickTop="1" x14ac:dyDescent="0.2">
      <c r="B4" s="148" t="s">
        <v>175</v>
      </c>
      <c r="C4" s="149"/>
      <c r="D4" s="149"/>
      <c r="E4" s="149"/>
      <c r="F4" s="149"/>
      <c r="G4" s="149"/>
      <c r="H4" s="149"/>
      <c r="I4" s="149"/>
      <c r="J4" s="149"/>
      <c r="K4" s="149"/>
      <c r="L4" s="149"/>
      <c r="M4" s="149"/>
      <c r="N4" s="149"/>
      <c r="O4" s="149"/>
      <c r="P4" s="149"/>
      <c r="Q4" s="149"/>
      <c r="R4" s="149"/>
      <c r="S4" s="149"/>
      <c r="T4" s="149"/>
      <c r="U4" s="149"/>
      <c r="V4" s="149"/>
      <c r="W4" s="149"/>
      <c r="X4" s="149"/>
      <c r="Y4" s="150"/>
    </row>
    <row r="5" spans="2:28" ht="59.25" customHeight="1" thickBot="1" x14ac:dyDescent="0.25">
      <c r="B5" s="145" t="s">
        <v>176</v>
      </c>
      <c r="C5" s="146"/>
      <c r="D5" s="146"/>
      <c r="E5" s="146"/>
      <c r="F5" s="146"/>
      <c r="G5" s="146"/>
      <c r="H5" s="146"/>
      <c r="I5" s="146"/>
      <c r="J5" s="146"/>
      <c r="K5" s="146"/>
      <c r="L5" s="146"/>
      <c r="M5" s="146"/>
      <c r="N5" s="146"/>
      <c r="O5" s="146"/>
      <c r="P5" s="146"/>
      <c r="Q5" s="146"/>
      <c r="R5" s="146"/>
      <c r="S5" s="146"/>
      <c r="T5" s="146"/>
      <c r="U5" s="146"/>
      <c r="V5" s="146"/>
      <c r="W5" s="146"/>
      <c r="X5" s="146"/>
      <c r="Y5" s="147"/>
    </row>
    <row r="6" spans="2:28" ht="18" customHeight="1" thickTop="1" x14ac:dyDescent="0.2">
      <c r="B6" s="4"/>
      <c r="C6" s="4"/>
      <c r="D6" s="4"/>
      <c r="E6" s="4"/>
      <c r="F6" s="4"/>
      <c r="G6" s="4"/>
      <c r="H6" s="4"/>
      <c r="I6" s="4"/>
      <c r="J6" s="4"/>
      <c r="K6" s="4"/>
      <c r="L6" s="35"/>
      <c r="N6" s="36"/>
      <c r="Q6" s="36"/>
    </row>
    <row r="7" spans="2:28" ht="18" customHeight="1" x14ac:dyDescent="0.2">
      <c r="B7" s="51" t="s">
        <v>0</v>
      </c>
      <c r="C7" s="4"/>
      <c r="D7" s="4"/>
      <c r="E7" s="4"/>
      <c r="F7" s="4"/>
      <c r="G7" s="4"/>
      <c r="H7" s="4"/>
      <c r="I7" s="4"/>
      <c r="J7" s="4"/>
      <c r="K7" s="4"/>
      <c r="L7" s="35"/>
      <c r="N7" s="36"/>
      <c r="Q7" s="36"/>
    </row>
    <row r="8" spans="2:28" ht="18" customHeight="1" thickBot="1" x14ac:dyDescent="0.35">
      <c r="B8" s="36" t="s">
        <v>177</v>
      </c>
      <c r="C8" s="3"/>
      <c r="D8" s="35"/>
      <c r="E8" s="35"/>
      <c r="F8" s="35"/>
      <c r="G8" s="35"/>
      <c r="H8" s="35"/>
      <c r="I8" s="35"/>
      <c r="J8" s="35"/>
      <c r="K8" s="35"/>
      <c r="L8" s="35"/>
      <c r="N8" s="36"/>
      <c r="Q8" s="36"/>
    </row>
    <row r="9" spans="2:28" ht="18" customHeight="1" thickTop="1" x14ac:dyDescent="0.2">
      <c r="B9" s="141" t="s">
        <v>1</v>
      </c>
      <c r="C9" s="141"/>
      <c r="D9" s="141"/>
      <c r="E9" s="141"/>
      <c r="F9" s="141"/>
      <c r="G9" s="141"/>
      <c r="H9" s="141"/>
      <c r="I9" s="141"/>
      <c r="J9" s="140"/>
      <c r="K9" s="140"/>
      <c r="L9" s="140"/>
      <c r="M9" s="140"/>
      <c r="N9" s="140"/>
      <c r="O9" s="140"/>
      <c r="P9" s="140"/>
      <c r="Q9" s="140"/>
      <c r="R9" s="140"/>
      <c r="S9" s="140"/>
      <c r="T9" s="140"/>
      <c r="U9" s="140"/>
      <c r="V9" s="140"/>
      <c r="W9" s="140"/>
      <c r="X9" s="140"/>
      <c r="Y9" s="140"/>
    </row>
    <row r="10" spans="2:28" ht="18" customHeight="1" x14ac:dyDescent="0.2">
      <c r="B10" s="142" t="s">
        <v>11</v>
      </c>
      <c r="C10" s="142"/>
      <c r="D10" s="142"/>
      <c r="E10" s="142"/>
      <c r="F10" s="142"/>
      <c r="G10" s="142"/>
      <c r="H10" s="142"/>
      <c r="I10" s="142"/>
      <c r="J10" s="144"/>
      <c r="K10" s="144"/>
      <c r="L10" s="144"/>
      <c r="M10" s="144"/>
      <c r="N10" s="144"/>
      <c r="O10" s="144"/>
      <c r="P10" s="144"/>
      <c r="Q10" s="144"/>
      <c r="R10" s="144"/>
      <c r="S10" s="144"/>
      <c r="T10" s="144"/>
      <c r="U10" s="144"/>
      <c r="V10" s="144"/>
      <c r="W10" s="144"/>
      <c r="X10" s="144"/>
      <c r="Y10" s="144"/>
    </row>
    <row r="11" spans="2:28" ht="18" customHeight="1" x14ac:dyDescent="0.2">
      <c r="B11" s="142" t="s">
        <v>2</v>
      </c>
      <c r="C11" s="142"/>
      <c r="D11" s="142"/>
      <c r="E11" s="142"/>
      <c r="F11" s="142"/>
      <c r="G11" s="142"/>
      <c r="H11" s="142"/>
      <c r="I11" s="142"/>
      <c r="J11" s="144"/>
      <c r="K11" s="144"/>
      <c r="L11" s="144"/>
      <c r="M11" s="144"/>
      <c r="N11" s="144"/>
      <c r="O11" s="144"/>
      <c r="P11" s="144"/>
      <c r="Q11" s="144"/>
      <c r="R11" s="144"/>
      <c r="S11" s="144"/>
      <c r="T11" s="144"/>
      <c r="U11" s="144"/>
      <c r="V11" s="144"/>
      <c r="W11" s="144"/>
      <c r="X11" s="144"/>
      <c r="Y11" s="144"/>
    </row>
    <row r="12" spans="2:28" ht="18.75" customHeight="1" x14ac:dyDescent="0.2">
      <c r="B12" s="142" t="s">
        <v>3</v>
      </c>
      <c r="C12" s="142"/>
      <c r="D12" s="142"/>
      <c r="E12" s="142"/>
      <c r="F12" s="142"/>
      <c r="G12" s="142"/>
      <c r="H12" s="142"/>
      <c r="I12" s="142"/>
      <c r="J12" s="144"/>
      <c r="K12" s="144"/>
      <c r="L12" s="144"/>
      <c r="M12" s="144"/>
      <c r="N12" s="144"/>
      <c r="O12" s="144"/>
      <c r="P12" s="144"/>
      <c r="Q12" s="144"/>
      <c r="R12" s="144"/>
      <c r="S12" s="144"/>
      <c r="T12" s="144"/>
      <c r="U12" s="144"/>
      <c r="V12" s="144"/>
      <c r="W12" s="144"/>
      <c r="X12" s="144"/>
      <c r="Y12" s="144"/>
    </row>
    <row r="13" spans="2:28" ht="38.1" customHeight="1" x14ac:dyDescent="0.2">
      <c r="B13" s="143" t="s">
        <v>116</v>
      </c>
      <c r="C13" s="142"/>
      <c r="D13" s="142"/>
      <c r="E13" s="142"/>
      <c r="F13" s="142"/>
      <c r="G13" s="142"/>
      <c r="H13" s="142"/>
      <c r="I13" s="142"/>
      <c r="J13" s="144"/>
      <c r="K13" s="144"/>
      <c r="L13" s="144"/>
      <c r="M13" s="144"/>
      <c r="N13" s="144"/>
      <c r="O13" s="144"/>
      <c r="P13" s="144"/>
      <c r="Q13" s="144"/>
      <c r="R13" s="144"/>
      <c r="S13" s="144"/>
      <c r="T13" s="144"/>
      <c r="U13" s="144"/>
      <c r="V13" s="144"/>
      <c r="W13" s="144"/>
      <c r="X13" s="144"/>
      <c r="Y13" s="144"/>
    </row>
    <row r="14" spans="2:28" ht="18" customHeight="1" x14ac:dyDescent="0.2">
      <c r="B14" s="137" t="s">
        <v>117</v>
      </c>
      <c r="C14" s="138"/>
      <c r="D14" s="138"/>
      <c r="E14" s="138"/>
      <c r="F14" s="138"/>
      <c r="G14" s="138"/>
      <c r="H14" s="138"/>
      <c r="I14" s="138"/>
      <c r="J14" s="96"/>
      <c r="K14" s="97"/>
      <c r="L14" s="97"/>
      <c r="M14" s="97"/>
      <c r="N14" s="97"/>
      <c r="O14" s="97"/>
      <c r="P14" s="97"/>
      <c r="Q14" s="97"/>
      <c r="R14" s="97"/>
      <c r="S14" s="97"/>
      <c r="T14" s="97"/>
      <c r="U14" s="97"/>
      <c r="V14" s="97"/>
      <c r="W14" s="97"/>
      <c r="X14" s="97"/>
      <c r="Y14" s="98"/>
    </row>
    <row r="15" spans="2:28" ht="18" customHeight="1" x14ac:dyDescent="0.2">
      <c r="B15" s="65"/>
      <c r="C15" s="81" t="s">
        <v>178</v>
      </c>
      <c r="D15" s="81"/>
      <c r="E15" s="81"/>
      <c r="F15" s="81"/>
      <c r="G15" s="81"/>
      <c r="H15" s="81"/>
      <c r="I15" s="82"/>
      <c r="J15" s="96"/>
      <c r="K15" s="97"/>
      <c r="L15" s="97"/>
      <c r="M15" s="97"/>
      <c r="N15" s="97"/>
      <c r="O15" s="97"/>
      <c r="P15" s="97"/>
      <c r="Q15" s="97"/>
      <c r="R15" s="97"/>
      <c r="S15" s="97"/>
      <c r="T15" s="97"/>
      <c r="U15" s="97"/>
      <c r="V15" s="97"/>
      <c r="W15" s="97"/>
      <c r="X15" s="97"/>
      <c r="Y15" s="98"/>
    </row>
    <row r="16" spans="2:28" ht="53.4" customHeight="1" x14ac:dyDescent="0.2">
      <c r="B16" s="158" t="s">
        <v>214</v>
      </c>
      <c r="C16" s="159"/>
      <c r="D16" s="159"/>
      <c r="E16" s="159"/>
      <c r="F16" s="159"/>
      <c r="G16" s="159"/>
      <c r="H16" s="159"/>
      <c r="I16" s="159"/>
      <c r="J16" s="160"/>
      <c r="K16" s="161"/>
      <c r="L16" s="161"/>
      <c r="M16" s="161"/>
      <c r="N16" s="161"/>
      <c r="O16" s="161"/>
      <c r="P16" s="161"/>
      <c r="Q16" s="161"/>
      <c r="R16" s="161"/>
      <c r="S16" s="161"/>
      <c r="T16" s="161"/>
      <c r="U16" s="161"/>
      <c r="V16" s="161"/>
      <c r="W16" s="161"/>
      <c r="X16" s="161"/>
      <c r="Y16" s="162"/>
      <c r="AB16" s="30"/>
    </row>
    <row r="17" spans="2:25" ht="18" customHeight="1" x14ac:dyDescent="0.2">
      <c r="B17" s="155" t="s">
        <v>5</v>
      </c>
      <c r="C17" s="155"/>
      <c r="D17" s="155"/>
      <c r="E17" s="155"/>
      <c r="F17" s="155"/>
      <c r="G17" s="155"/>
      <c r="H17" s="155"/>
      <c r="I17" s="155"/>
      <c r="J17" s="151"/>
      <c r="K17" s="151"/>
      <c r="L17" s="151"/>
      <c r="M17" s="151"/>
      <c r="N17" s="151"/>
      <c r="O17" s="151"/>
      <c r="P17" s="151"/>
      <c r="Q17" s="151"/>
      <c r="R17" s="151"/>
      <c r="S17" s="151"/>
      <c r="T17" s="151"/>
      <c r="U17" s="151"/>
      <c r="V17" s="151"/>
      <c r="W17" s="151"/>
      <c r="X17" s="151"/>
      <c r="Y17" s="151"/>
    </row>
    <row r="18" spans="2:25" ht="18" customHeight="1" x14ac:dyDescent="0.2">
      <c r="B18" s="155" t="s">
        <v>6</v>
      </c>
      <c r="C18" s="155"/>
      <c r="D18" s="155"/>
      <c r="E18" s="155"/>
      <c r="F18" s="155"/>
      <c r="G18" s="155"/>
      <c r="H18" s="155"/>
      <c r="I18" s="155"/>
      <c r="J18" s="151"/>
      <c r="K18" s="151"/>
      <c r="L18" s="151"/>
      <c r="M18" s="151"/>
      <c r="N18" s="151"/>
      <c r="O18" s="151"/>
      <c r="P18" s="151"/>
      <c r="Q18" s="151"/>
      <c r="R18" s="151"/>
      <c r="S18" s="151"/>
      <c r="T18" s="151"/>
      <c r="U18" s="151"/>
      <c r="V18" s="151"/>
      <c r="W18" s="151"/>
      <c r="X18" s="151"/>
      <c r="Y18" s="151"/>
    </row>
    <row r="19" spans="2:25" ht="18" customHeight="1" x14ac:dyDescent="0.2">
      <c r="B19" s="155" t="s">
        <v>7</v>
      </c>
      <c r="C19" s="155"/>
      <c r="D19" s="155"/>
      <c r="E19" s="155"/>
      <c r="F19" s="155"/>
      <c r="G19" s="155"/>
      <c r="H19" s="155"/>
      <c r="I19" s="155"/>
      <c r="J19" s="152"/>
      <c r="K19" s="153"/>
      <c r="L19" s="153"/>
      <c r="M19" s="153"/>
      <c r="N19" s="153"/>
      <c r="O19" s="153"/>
      <c r="P19" s="153"/>
      <c r="Q19" s="153"/>
      <c r="R19" s="153"/>
      <c r="S19" s="153"/>
      <c r="T19" s="153"/>
      <c r="U19" s="153"/>
      <c r="V19" s="153"/>
      <c r="W19" s="153"/>
      <c r="X19" s="153"/>
      <c r="Y19" s="153"/>
    </row>
    <row r="20" spans="2:25" ht="18" customHeight="1" x14ac:dyDescent="0.2">
      <c r="B20" s="156" t="s">
        <v>24</v>
      </c>
      <c r="C20" s="156"/>
      <c r="D20" s="156"/>
      <c r="E20" s="156"/>
      <c r="F20" s="156"/>
      <c r="G20" s="156"/>
      <c r="H20" s="156"/>
      <c r="I20" s="156"/>
      <c r="J20" s="152"/>
      <c r="K20" s="153"/>
      <c r="L20" s="153"/>
      <c r="M20" s="153"/>
      <c r="N20" s="153"/>
      <c r="O20" s="153"/>
      <c r="P20" s="153"/>
      <c r="Q20" s="153"/>
      <c r="R20" s="153"/>
      <c r="S20" s="153"/>
      <c r="T20" s="153"/>
      <c r="U20" s="153"/>
      <c r="V20" s="153"/>
      <c r="W20" s="153"/>
      <c r="X20" s="153"/>
      <c r="Y20" s="153"/>
    </row>
    <row r="21" spans="2:25" ht="18" customHeight="1" thickBot="1" x14ac:dyDescent="0.25">
      <c r="B21" s="157" t="s">
        <v>179</v>
      </c>
      <c r="C21" s="157"/>
      <c r="D21" s="157"/>
      <c r="E21" s="157"/>
      <c r="F21" s="157"/>
      <c r="G21" s="157"/>
      <c r="H21" s="157"/>
      <c r="I21" s="157"/>
      <c r="J21" s="154"/>
      <c r="K21" s="154"/>
      <c r="L21" s="154"/>
      <c r="M21" s="154"/>
      <c r="N21" s="154"/>
      <c r="O21" s="154"/>
      <c r="P21" s="154"/>
      <c r="Q21" s="154"/>
      <c r="R21" s="154"/>
      <c r="S21" s="154"/>
      <c r="T21" s="154"/>
      <c r="U21" s="154"/>
      <c r="V21" s="154"/>
      <c r="W21" s="154"/>
      <c r="X21" s="154"/>
      <c r="Y21" s="154"/>
    </row>
    <row r="22" spans="2:25" ht="18" customHeight="1" thickTop="1" x14ac:dyDescent="0.2">
      <c r="B22" s="35"/>
      <c r="F22" s="5"/>
      <c r="G22" s="5"/>
      <c r="H22" s="6"/>
      <c r="I22" s="6"/>
      <c r="J22" s="6"/>
      <c r="K22" s="6"/>
      <c r="L22" s="36"/>
    </row>
    <row r="23" spans="2:25" ht="18" customHeight="1" thickBot="1" x14ac:dyDescent="0.25">
      <c r="B23" s="51" t="s">
        <v>41</v>
      </c>
      <c r="C23" s="35"/>
      <c r="D23" s="35"/>
      <c r="E23" s="35"/>
      <c r="F23" s="35"/>
      <c r="G23" s="36"/>
      <c r="H23" s="36"/>
      <c r="I23" s="36"/>
      <c r="J23" s="35"/>
      <c r="K23" s="35"/>
      <c r="L23" s="35"/>
      <c r="M23" s="36"/>
      <c r="N23" s="35"/>
      <c r="O23" s="36"/>
      <c r="P23" s="36"/>
      <c r="Q23" s="35"/>
      <c r="R23" s="36"/>
    </row>
    <row r="24" spans="2:25" ht="18" customHeight="1" thickTop="1" thickBot="1" x14ac:dyDescent="0.25">
      <c r="B24" s="32" t="s">
        <v>201</v>
      </c>
      <c r="C24" s="32"/>
      <c r="D24" s="32"/>
      <c r="E24" s="32"/>
      <c r="F24" s="32"/>
      <c r="G24" s="32"/>
      <c r="H24" s="32"/>
      <c r="I24" s="32"/>
      <c r="J24" s="32"/>
      <c r="K24" s="32"/>
      <c r="L24" s="32"/>
      <c r="N24" s="132" t="s">
        <v>42</v>
      </c>
      <c r="O24" s="133"/>
      <c r="P24" s="129" t="s">
        <v>174</v>
      </c>
      <c r="Q24" s="130"/>
      <c r="R24" s="130"/>
      <c r="S24" s="130"/>
      <c r="T24" s="130"/>
      <c r="U24" s="130"/>
      <c r="V24" s="130"/>
      <c r="W24" s="130"/>
      <c r="X24" s="130"/>
      <c r="Y24" s="131"/>
    </row>
    <row r="25" spans="2:25" ht="18" customHeight="1" thickTop="1" thickBot="1" x14ac:dyDescent="0.35">
      <c r="B25" s="35"/>
      <c r="C25" s="3"/>
      <c r="D25" s="35"/>
      <c r="E25" s="35"/>
      <c r="F25" s="35"/>
      <c r="G25" s="35"/>
      <c r="H25" s="35"/>
      <c r="I25" s="35"/>
      <c r="J25" s="35"/>
      <c r="K25" s="35"/>
      <c r="L25" s="35"/>
      <c r="N25" s="36"/>
      <c r="Q25" s="36"/>
    </row>
    <row r="26" spans="2:25" ht="18" customHeight="1" thickTop="1" thickBot="1" x14ac:dyDescent="0.25">
      <c r="B26" s="32" t="s">
        <v>202</v>
      </c>
      <c r="C26" s="32"/>
      <c r="D26" s="32"/>
      <c r="E26" s="32"/>
      <c r="F26" s="32"/>
      <c r="G26" s="32"/>
      <c r="H26" s="32"/>
      <c r="I26" s="32"/>
      <c r="J26" s="32"/>
      <c r="K26" s="32"/>
      <c r="L26" s="32"/>
      <c r="N26" s="132" t="s">
        <v>42</v>
      </c>
      <c r="O26" s="133"/>
      <c r="P26" s="129" t="s">
        <v>174</v>
      </c>
      <c r="Q26" s="130"/>
      <c r="R26" s="130"/>
      <c r="S26" s="130"/>
      <c r="T26" s="130"/>
      <c r="U26" s="130"/>
      <c r="V26" s="130"/>
      <c r="W26" s="130"/>
      <c r="X26" s="130"/>
      <c r="Y26" s="131"/>
    </row>
    <row r="27" spans="2:25" ht="18" customHeight="1" thickTop="1" x14ac:dyDescent="0.2">
      <c r="B27" s="35"/>
      <c r="C27" s="35"/>
      <c r="D27" s="35"/>
      <c r="E27" s="35"/>
      <c r="F27" s="35"/>
      <c r="G27" s="35"/>
      <c r="H27" s="35"/>
      <c r="I27" s="35"/>
      <c r="J27" s="35"/>
      <c r="K27" s="35"/>
      <c r="L27" s="35"/>
      <c r="M27" s="35"/>
      <c r="N27" s="35"/>
      <c r="O27" s="36"/>
      <c r="P27" s="36"/>
      <c r="Q27" s="35"/>
      <c r="R27" s="11"/>
      <c r="S27" s="11"/>
      <c r="T27" s="19"/>
      <c r="U27" s="19"/>
      <c r="V27" s="19"/>
      <c r="W27" s="19"/>
      <c r="X27" s="19"/>
      <c r="Y27" s="19"/>
    </row>
    <row r="28" spans="2:25" ht="18" customHeight="1" x14ac:dyDescent="0.2">
      <c r="B28" s="51" t="s">
        <v>114</v>
      </c>
      <c r="C28" s="35"/>
      <c r="D28" s="35"/>
      <c r="E28" s="35"/>
      <c r="F28" s="35"/>
      <c r="G28" s="35"/>
      <c r="H28" s="35"/>
      <c r="I28" s="35"/>
      <c r="J28" s="35"/>
      <c r="K28" s="35"/>
      <c r="L28" s="35"/>
      <c r="M28" s="35"/>
      <c r="N28" s="35"/>
      <c r="O28" s="36"/>
      <c r="P28" s="36"/>
      <c r="Q28" s="35"/>
      <c r="R28" s="11"/>
      <c r="S28" s="11"/>
      <c r="T28" s="19"/>
      <c r="U28" s="19"/>
      <c r="V28" s="19"/>
      <c r="W28" s="19"/>
      <c r="X28" s="19"/>
      <c r="Y28" s="19"/>
    </row>
    <row r="29" spans="2:25" ht="18" customHeight="1" x14ac:dyDescent="0.2">
      <c r="B29" s="32" t="s">
        <v>203</v>
      </c>
      <c r="C29" s="32"/>
      <c r="D29" s="32"/>
      <c r="E29" s="32"/>
      <c r="F29" s="32"/>
      <c r="G29" s="32"/>
      <c r="H29" s="32"/>
      <c r="I29" s="32"/>
      <c r="J29" s="32"/>
      <c r="K29" s="32"/>
      <c r="L29" s="35"/>
      <c r="M29" s="36"/>
      <c r="N29" s="35"/>
      <c r="O29" s="36"/>
      <c r="P29" s="36"/>
      <c r="Q29" s="35"/>
      <c r="R29" s="36"/>
    </row>
    <row r="30" spans="2:25" ht="18" customHeight="1" thickBot="1" x14ac:dyDescent="0.25">
      <c r="B30" s="40" t="s">
        <v>123</v>
      </c>
      <c r="C30" s="32"/>
      <c r="D30" s="32"/>
      <c r="E30" s="32"/>
      <c r="F30" s="32"/>
      <c r="G30" s="32"/>
      <c r="H30" s="32"/>
      <c r="I30" s="32"/>
      <c r="J30" s="32"/>
      <c r="K30" s="32"/>
      <c r="L30" s="35"/>
      <c r="M30" s="36"/>
      <c r="N30" s="35"/>
      <c r="O30" s="36"/>
      <c r="P30" s="36"/>
      <c r="Q30" s="35"/>
      <c r="R30" s="36"/>
    </row>
    <row r="31" spans="2:25" ht="18" customHeight="1" thickTop="1" x14ac:dyDescent="0.2">
      <c r="B31" s="110" t="s">
        <v>16</v>
      </c>
      <c r="C31" s="111"/>
      <c r="D31" s="111"/>
      <c r="E31" s="111"/>
      <c r="F31" s="112"/>
      <c r="G31" s="113"/>
      <c r="H31" s="114"/>
      <c r="I31" s="77" t="s">
        <v>8</v>
      </c>
      <c r="J31" s="115" t="s">
        <v>14</v>
      </c>
      <c r="K31" s="111"/>
      <c r="L31" s="111"/>
      <c r="M31" s="111"/>
      <c r="N31" s="112"/>
      <c r="O31" s="113"/>
      <c r="P31" s="114"/>
      <c r="Q31" s="77" t="s">
        <v>8</v>
      </c>
      <c r="R31" s="134" t="s">
        <v>13</v>
      </c>
      <c r="S31" s="135"/>
      <c r="T31" s="135"/>
      <c r="U31" s="135"/>
      <c r="V31" s="136"/>
      <c r="W31" s="113"/>
      <c r="X31" s="114"/>
      <c r="Y31" s="9" t="s">
        <v>8</v>
      </c>
    </row>
    <row r="32" spans="2:25" ht="18" customHeight="1" thickBot="1" x14ac:dyDescent="0.25">
      <c r="B32" s="170" t="s">
        <v>17</v>
      </c>
      <c r="C32" s="105"/>
      <c r="D32" s="105"/>
      <c r="E32" s="105"/>
      <c r="F32" s="106"/>
      <c r="G32" s="99"/>
      <c r="H32" s="100"/>
      <c r="I32" s="78" t="s">
        <v>8</v>
      </c>
      <c r="J32" s="104" t="s">
        <v>15</v>
      </c>
      <c r="K32" s="105"/>
      <c r="L32" s="105"/>
      <c r="M32" s="105"/>
      <c r="N32" s="106"/>
      <c r="O32" s="99"/>
      <c r="P32" s="100"/>
      <c r="Q32" s="78" t="s">
        <v>8</v>
      </c>
      <c r="R32" s="107" t="s">
        <v>12</v>
      </c>
      <c r="S32" s="108"/>
      <c r="T32" s="108"/>
      <c r="U32" s="108"/>
      <c r="V32" s="109"/>
      <c r="W32" s="99"/>
      <c r="X32" s="100"/>
      <c r="Y32" s="10" t="s">
        <v>8</v>
      </c>
    </row>
    <row r="33" spans="2:48" ht="18" customHeight="1" thickTop="1" thickBot="1" x14ac:dyDescent="0.25">
      <c r="B33" s="167" t="s">
        <v>112</v>
      </c>
      <c r="C33" s="168"/>
      <c r="D33" s="168"/>
      <c r="E33" s="168"/>
      <c r="F33" s="169"/>
      <c r="G33" s="166">
        <f>SUM($G$31,$O$31,$W$31,$G$32,$O$32,$W$32)</f>
        <v>0</v>
      </c>
      <c r="H33" s="95"/>
      <c r="I33" s="31" t="s">
        <v>8</v>
      </c>
      <c r="J33" s="56"/>
      <c r="K33" s="57"/>
      <c r="L33" s="57"/>
      <c r="M33" s="57"/>
      <c r="N33" s="57"/>
      <c r="O33" s="57"/>
      <c r="P33" s="57"/>
      <c r="Q33" s="57"/>
      <c r="R33" s="57"/>
      <c r="S33" s="57"/>
      <c r="T33" s="57"/>
      <c r="U33" s="57"/>
      <c r="V33" s="57"/>
      <c r="W33" s="57"/>
      <c r="X33" s="57"/>
      <c r="Y33" s="57"/>
      <c r="Z33" s="57"/>
    </row>
    <row r="34" spans="2:48" ht="18" customHeight="1" thickTop="1" x14ac:dyDescent="0.2">
      <c r="B34" s="35"/>
      <c r="C34" s="7"/>
      <c r="D34" s="35"/>
      <c r="E34" s="35"/>
      <c r="F34" s="35"/>
      <c r="G34" s="32" t="s">
        <v>119</v>
      </c>
      <c r="H34" s="35"/>
      <c r="I34" s="35"/>
      <c r="J34" s="35"/>
      <c r="K34" s="35"/>
      <c r="L34" s="35"/>
      <c r="N34" s="36"/>
      <c r="Q34" s="36"/>
    </row>
    <row r="35" spans="2:48" s="12" customFormat="1" ht="6.75" customHeight="1" x14ac:dyDescent="0.2">
      <c r="B35" s="14"/>
      <c r="C35" s="11"/>
      <c r="D35" s="11"/>
      <c r="E35" s="11"/>
      <c r="F35" s="11"/>
      <c r="G35" s="13"/>
      <c r="H35" s="13"/>
      <c r="I35" s="5"/>
      <c r="J35" s="14"/>
      <c r="K35" s="11"/>
      <c r="L35" s="11"/>
      <c r="M35" s="11"/>
      <c r="N35" s="11"/>
      <c r="O35" s="13"/>
      <c r="P35" s="13"/>
      <c r="Q35" s="5"/>
      <c r="R35" s="14"/>
      <c r="S35" s="11"/>
      <c r="T35" s="11"/>
      <c r="U35" s="11"/>
      <c r="V35" s="11"/>
      <c r="W35" s="13"/>
      <c r="X35" s="13"/>
      <c r="Y35" s="5"/>
      <c r="AD35" s="8"/>
      <c r="AE35" s="8"/>
      <c r="AF35" s="8"/>
      <c r="AG35" s="8"/>
      <c r="AH35" s="8"/>
      <c r="AI35" s="8"/>
      <c r="AJ35" s="8"/>
      <c r="AK35" s="8"/>
      <c r="AL35" s="8"/>
      <c r="AM35" s="8"/>
      <c r="AN35" s="8"/>
      <c r="AO35" s="8"/>
      <c r="AP35" s="8"/>
      <c r="AQ35" s="8"/>
      <c r="AR35" s="8"/>
      <c r="AS35" s="8"/>
      <c r="AT35" s="8"/>
      <c r="AU35" s="8"/>
      <c r="AV35" s="8"/>
    </row>
    <row r="36" spans="2:48" ht="18" customHeight="1" thickBot="1" x14ac:dyDescent="0.25">
      <c r="B36" s="32" t="s">
        <v>171</v>
      </c>
      <c r="C36" s="32"/>
      <c r="D36" s="32"/>
      <c r="E36" s="32"/>
      <c r="F36" s="32"/>
      <c r="G36" s="32"/>
      <c r="H36" s="32"/>
      <c r="I36" s="32"/>
      <c r="J36" s="32"/>
      <c r="K36" s="32"/>
      <c r="L36" s="35"/>
      <c r="M36" s="36"/>
      <c r="N36" s="58"/>
      <c r="O36" s="58"/>
      <c r="P36" s="58"/>
      <c r="Q36" s="58"/>
      <c r="R36" s="58"/>
      <c r="S36" s="58"/>
      <c r="T36" s="58"/>
      <c r="U36" s="58"/>
      <c r="V36" s="58"/>
      <c r="W36" s="58"/>
      <c r="X36" s="58"/>
      <c r="Y36" s="58"/>
      <c r="Z36" s="58"/>
    </row>
    <row r="37" spans="2:48" s="12" customFormat="1" ht="18" customHeight="1" thickTop="1" thickBot="1" x14ac:dyDescent="0.25">
      <c r="B37" s="93" t="s">
        <v>180</v>
      </c>
      <c r="C37" s="94"/>
      <c r="D37" s="94"/>
      <c r="E37" s="94"/>
      <c r="F37" s="94"/>
      <c r="G37" s="95">
        <f>G31</f>
        <v>0</v>
      </c>
      <c r="H37" s="95"/>
      <c r="I37" s="83" t="s">
        <v>118</v>
      </c>
      <c r="J37" s="84"/>
      <c r="L37" s="38"/>
      <c r="M37" s="39"/>
      <c r="N37" s="58"/>
      <c r="O37" s="58"/>
      <c r="P37" s="58"/>
      <c r="Q37" s="58"/>
      <c r="R37" s="58"/>
      <c r="S37" s="58"/>
      <c r="T37" s="58"/>
      <c r="U37" s="58"/>
      <c r="V37" s="58"/>
      <c r="W37" s="58"/>
      <c r="X37" s="58"/>
      <c r="Y37" s="58"/>
      <c r="Z37" s="58"/>
      <c r="AC37" s="8"/>
      <c r="AD37" s="8"/>
    </row>
    <row r="38" spans="2:48" ht="18" customHeight="1" thickTop="1" x14ac:dyDescent="0.2">
      <c r="B38" s="110" t="s">
        <v>18</v>
      </c>
      <c r="C38" s="111"/>
      <c r="D38" s="111"/>
      <c r="E38" s="111"/>
      <c r="F38" s="112"/>
      <c r="G38" s="113"/>
      <c r="H38" s="114"/>
      <c r="I38" s="15" t="s">
        <v>8</v>
      </c>
      <c r="J38" s="115" t="s">
        <v>21</v>
      </c>
      <c r="K38" s="111"/>
      <c r="L38" s="111"/>
      <c r="M38" s="111"/>
      <c r="N38" s="112"/>
      <c r="O38" s="113"/>
      <c r="P38" s="114"/>
      <c r="Q38" s="15" t="s">
        <v>8</v>
      </c>
      <c r="R38" s="134" t="s">
        <v>25</v>
      </c>
      <c r="S38" s="135"/>
      <c r="T38" s="135"/>
      <c r="U38" s="135"/>
      <c r="V38" s="136"/>
      <c r="W38" s="113"/>
      <c r="X38" s="114"/>
      <c r="Y38" s="9" t="s">
        <v>8</v>
      </c>
    </row>
    <row r="39" spans="2:48" ht="18" customHeight="1" thickBot="1" x14ac:dyDescent="0.25">
      <c r="B39" s="101" t="s">
        <v>19</v>
      </c>
      <c r="C39" s="102"/>
      <c r="D39" s="102"/>
      <c r="E39" s="102"/>
      <c r="F39" s="103"/>
      <c r="G39" s="99"/>
      <c r="H39" s="100"/>
      <c r="I39" s="16" t="s">
        <v>8</v>
      </c>
      <c r="J39" s="104" t="s">
        <v>22</v>
      </c>
      <c r="K39" s="105"/>
      <c r="L39" s="105"/>
      <c r="M39" s="105"/>
      <c r="N39" s="106"/>
      <c r="O39" s="99"/>
      <c r="P39" s="100"/>
      <c r="Q39" s="16" t="s">
        <v>8</v>
      </c>
      <c r="R39" s="107" t="s">
        <v>20</v>
      </c>
      <c r="S39" s="108"/>
      <c r="T39" s="108"/>
      <c r="U39" s="108"/>
      <c r="V39" s="109"/>
      <c r="W39" s="99"/>
      <c r="X39" s="100"/>
      <c r="Y39" s="10" t="s">
        <v>8</v>
      </c>
    </row>
    <row r="40" spans="2:48" s="8" customFormat="1" ht="18" customHeight="1" thickTop="1" x14ac:dyDescent="0.2">
      <c r="B40" s="123" t="str">
        <f>IF($G$31=SUM($G$38,$O$38,$W$38,$W$39,$O$39,$G$39),"","【!!要確認!!】身体障がいの内訳の合計人数と上記「身体障がい」の人数が一致していません。入力に誤りがないか確認してください。")</f>
        <v/>
      </c>
      <c r="C40" s="123"/>
      <c r="D40" s="123"/>
      <c r="E40" s="123"/>
      <c r="F40" s="123"/>
      <c r="G40" s="123"/>
      <c r="H40" s="123"/>
      <c r="I40" s="123"/>
      <c r="J40" s="123"/>
      <c r="K40" s="123"/>
      <c r="L40" s="123"/>
      <c r="M40" s="123"/>
      <c r="N40" s="123"/>
      <c r="O40" s="123"/>
      <c r="P40" s="123"/>
      <c r="Q40" s="123"/>
      <c r="R40" s="123"/>
      <c r="S40" s="123"/>
      <c r="T40" s="123"/>
      <c r="U40" s="123"/>
      <c r="V40" s="123"/>
      <c r="W40" s="123"/>
      <c r="X40" s="123"/>
      <c r="Y40" s="123"/>
    </row>
    <row r="41" spans="2:48" ht="4.5" customHeight="1" x14ac:dyDescent="0.2">
      <c r="B41" s="20"/>
      <c r="C41" s="21"/>
      <c r="D41" s="21"/>
      <c r="E41" s="21"/>
      <c r="F41" s="21"/>
      <c r="G41" s="13"/>
      <c r="H41" s="13"/>
      <c r="I41" s="5"/>
      <c r="J41" s="14"/>
      <c r="K41" s="59"/>
      <c r="L41" s="11"/>
      <c r="M41" s="11"/>
      <c r="N41" s="41"/>
      <c r="O41" s="41"/>
      <c r="P41" s="41"/>
      <c r="Q41" s="41"/>
      <c r="R41" s="41"/>
      <c r="S41" s="41"/>
      <c r="T41" s="41"/>
      <c r="U41" s="41"/>
      <c r="V41" s="41"/>
      <c r="W41" s="41"/>
      <c r="X41" s="41"/>
      <c r="Y41" s="41"/>
      <c r="Z41" s="41"/>
    </row>
    <row r="42" spans="2:48" ht="18" customHeight="1" thickBot="1" x14ac:dyDescent="0.25">
      <c r="B42" s="171" t="s">
        <v>183</v>
      </c>
      <c r="C42" s="171"/>
      <c r="D42" s="171"/>
      <c r="E42" s="171"/>
      <c r="F42" s="171"/>
      <c r="G42" s="171"/>
      <c r="H42" s="171"/>
      <c r="I42" s="171"/>
      <c r="J42" s="171"/>
      <c r="K42" s="171"/>
      <c r="L42" s="171"/>
      <c r="M42" s="171"/>
      <c r="N42" s="171"/>
      <c r="O42" s="171"/>
      <c r="P42" s="171"/>
      <c r="Q42" s="171"/>
      <c r="R42" s="171"/>
      <c r="S42" s="171"/>
      <c r="T42" s="171"/>
      <c r="U42" s="171"/>
      <c r="V42" s="171"/>
      <c r="W42" s="171"/>
      <c r="X42" s="171"/>
      <c r="Y42" s="171"/>
    </row>
    <row r="43" spans="2:48" s="12" customFormat="1" ht="18" customHeight="1" thickTop="1" thickBot="1" x14ac:dyDescent="0.25">
      <c r="B43" s="93" t="s">
        <v>205</v>
      </c>
      <c r="C43" s="94"/>
      <c r="D43" s="94"/>
      <c r="E43" s="94"/>
      <c r="F43" s="94"/>
      <c r="G43" s="94"/>
      <c r="H43" s="95">
        <f>G33</f>
        <v>0</v>
      </c>
      <c r="I43" s="95"/>
      <c r="J43" s="37" t="s">
        <v>118</v>
      </c>
      <c r="K43" s="37"/>
      <c r="L43" s="38"/>
      <c r="M43" s="39"/>
      <c r="N43" s="38"/>
      <c r="O43" s="39"/>
      <c r="P43" s="39"/>
      <c r="Q43" s="38"/>
      <c r="R43" s="39"/>
      <c r="AC43" s="8"/>
      <c r="AD43" s="8"/>
    </row>
    <row r="44" spans="2:48" ht="18" customHeight="1" thickTop="1" x14ac:dyDescent="0.2">
      <c r="B44" s="172" t="s">
        <v>69</v>
      </c>
      <c r="C44" s="173"/>
      <c r="D44" s="173"/>
      <c r="E44" s="174"/>
      <c r="F44" s="175"/>
      <c r="G44" s="23" t="s">
        <v>8</v>
      </c>
      <c r="H44" s="172" t="s">
        <v>70</v>
      </c>
      <c r="I44" s="173"/>
      <c r="J44" s="173"/>
      <c r="K44" s="174"/>
      <c r="L44" s="175"/>
      <c r="M44" s="23" t="s">
        <v>8</v>
      </c>
      <c r="N44" s="172" t="s">
        <v>71</v>
      </c>
      <c r="O44" s="173"/>
      <c r="P44" s="173"/>
      <c r="Q44" s="174"/>
      <c r="R44" s="175"/>
      <c r="S44" s="23" t="s">
        <v>8</v>
      </c>
      <c r="X44" s="8"/>
      <c r="Y44" s="8"/>
    </row>
    <row r="45" spans="2:48" ht="18" customHeight="1" x14ac:dyDescent="0.2">
      <c r="B45" s="178" t="s">
        <v>72</v>
      </c>
      <c r="C45" s="179"/>
      <c r="D45" s="179"/>
      <c r="E45" s="128"/>
      <c r="F45" s="126"/>
      <c r="G45" s="24" t="s">
        <v>8</v>
      </c>
      <c r="H45" s="178" t="s">
        <v>73</v>
      </c>
      <c r="I45" s="179"/>
      <c r="J45" s="179"/>
      <c r="K45" s="128"/>
      <c r="L45" s="126"/>
      <c r="M45" s="24" t="s">
        <v>8</v>
      </c>
      <c r="N45" s="178" t="s">
        <v>74</v>
      </c>
      <c r="O45" s="179"/>
      <c r="P45" s="179"/>
      <c r="Q45" s="126"/>
      <c r="R45" s="127"/>
      <c r="S45" s="24" t="s">
        <v>8</v>
      </c>
      <c r="X45" s="8"/>
      <c r="Y45" s="8"/>
    </row>
    <row r="46" spans="2:48" ht="18" customHeight="1" x14ac:dyDescent="0.2">
      <c r="B46" s="176" t="s">
        <v>75</v>
      </c>
      <c r="C46" s="177"/>
      <c r="D46" s="177"/>
      <c r="E46" s="128"/>
      <c r="F46" s="126"/>
      <c r="G46" s="24" t="s">
        <v>8</v>
      </c>
      <c r="H46" s="124" t="s">
        <v>76</v>
      </c>
      <c r="I46" s="125"/>
      <c r="J46" s="125"/>
      <c r="K46" s="128"/>
      <c r="L46" s="126"/>
      <c r="M46" s="24" t="s">
        <v>8</v>
      </c>
      <c r="N46" s="124" t="s">
        <v>77</v>
      </c>
      <c r="O46" s="125"/>
      <c r="P46" s="125"/>
      <c r="Q46" s="126"/>
      <c r="R46" s="127"/>
      <c r="S46" s="24" t="s">
        <v>8</v>
      </c>
      <c r="X46" s="8"/>
      <c r="Y46" s="8"/>
    </row>
    <row r="47" spans="2:48" ht="18" customHeight="1" x14ac:dyDescent="0.2">
      <c r="B47" s="124" t="s">
        <v>78</v>
      </c>
      <c r="C47" s="125"/>
      <c r="D47" s="125"/>
      <c r="E47" s="126"/>
      <c r="F47" s="127"/>
      <c r="G47" s="24" t="s">
        <v>8</v>
      </c>
      <c r="H47" s="124" t="s">
        <v>79</v>
      </c>
      <c r="I47" s="125"/>
      <c r="J47" s="125"/>
      <c r="K47" s="128"/>
      <c r="L47" s="126"/>
      <c r="M47" s="24" t="s">
        <v>8</v>
      </c>
      <c r="N47" s="124" t="s">
        <v>80</v>
      </c>
      <c r="O47" s="125"/>
      <c r="P47" s="125"/>
      <c r="Q47" s="126"/>
      <c r="R47" s="127"/>
      <c r="S47" s="24" t="s">
        <v>8</v>
      </c>
      <c r="X47" s="8"/>
      <c r="Y47" s="8"/>
    </row>
    <row r="48" spans="2:48" ht="18" customHeight="1" x14ac:dyDescent="0.2">
      <c r="B48" s="124" t="s">
        <v>81</v>
      </c>
      <c r="C48" s="125"/>
      <c r="D48" s="125"/>
      <c r="E48" s="126"/>
      <c r="F48" s="127"/>
      <c r="G48" s="24" t="s">
        <v>8</v>
      </c>
      <c r="H48" s="124" t="s">
        <v>82</v>
      </c>
      <c r="I48" s="125"/>
      <c r="J48" s="125"/>
      <c r="K48" s="128"/>
      <c r="L48" s="126"/>
      <c r="M48" s="24" t="s">
        <v>8</v>
      </c>
      <c r="N48" s="124" t="s">
        <v>83</v>
      </c>
      <c r="O48" s="125"/>
      <c r="P48" s="125"/>
      <c r="Q48" s="126"/>
      <c r="R48" s="127"/>
      <c r="S48" s="24" t="s">
        <v>8</v>
      </c>
      <c r="X48" s="8"/>
      <c r="Y48" s="8"/>
    </row>
    <row r="49" spans="2:30" ht="18" customHeight="1" x14ac:dyDescent="0.2">
      <c r="B49" s="124" t="s">
        <v>84</v>
      </c>
      <c r="C49" s="125"/>
      <c r="D49" s="125"/>
      <c r="E49" s="126"/>
      <c r="F49" s="127"/>
      <c r="G49" s="24" t="s">
        <v>8</v>
      </c>
      <c r="H49" s="124" t="s">
        <v>85</v>
      </c>
      <c r="I49" s="125"/>
      <c r="J49" s="125"/>
      <c r="K49" s="128"/>
      <c r="L49" s="126"/>
      <c r="M49" s="24" t="s">
        <v>8</v>
      </c>
      <c r="N49" s="124" t="s">
        <v>86</v>
      </c>
      <c r="O49" s="125"/>
      <c r="P49" s="125"/>
      <c r="Q49" s="126"/>
      <c r="R49" s="127"/>
      <c r="S49" s="24" t="s">
        <v>8</v>
      </c>
      <c r="X49" s="8"/>
      <c r="Y49" s="8"/>
    </row>
    <row r="50" spans="2:30" ht="18" customHeight="1" x14ac:dyDescent="0.2">
      <c r="B50" s="124" t="s">
        <v>124</v>
      </c>
      <c r="C50" s="125"/>
      <c r="D50" s="125"/>
      <c r="E50" s="126"/>
      <c r="F50" s="127"/>
      <c r="G50" s="24" t="s">
        <v>8</v>
      </c>
      <c r="H50" s="124" t="s">
        <v>87</v>
      </c>
      <c r="I50" s="125"/>
      <c r="J50" s="125"/>
      <c r="K50" s="128"/>
      <c r="L50" s="126"/>
      <c r="M50" s="24" t="s">
        <v>8</v>
      </c>
      <c r="N50" s="124" t="s">
        <v>88</v>
      </c>
      <c r="O50" s="125"/>
      <c r="P50" s="125"/>
      <c r="Q50" s="126"/>
      <c r="R50" s="127"/>
      <c r="S50" s="24" t="s">
        <v>8</v>
      </c>
      <c r="X50" s="8"/>
      <c r="Y50" s="8"/>
    </row>
    <row r="51" spans="2:30" ht="18" customHeight="1" x14ac:dyDescent="0.2">
      <c r="B51" s="124" t="s">
        <v>125</v>
      </c>
      <c r="C51" s="125"/>
      <c r="D51" s="125"/>
      <c r="E51" s="126"/>
      <c r="F51" s="127"/>
      <c r="G51" s="24" t="s">
        <v>8</v>
      </c>
      <c r="H51" s="124" t="s">
        <v>89</v>
      </c>
      <c r="I51" s="125"/>
      <c r="J51" s="125"/>
      <c r="K51" s="126"/>
      <c r="L51" s="127"/>
      <c r="M51" s="24" t="s">
        <v>8</v>
      </c>
      <c r="N51" s="124" t="s">
        <v>90</v>
      </c>
      <c r="O51" s="125"/>
      <c r="P51" s="125"/>
      <c r="Q51" s="126"/>
      <c r="R51" s="127"/>
      <c r="S51" s="24" t="s">
        <v>8</v>
      </c>
      <c r="T51" s="181" t="str">
        <f>IF($Q$58=H43,"","【確認!!】合計人数が（１）「令和６年４月１日時点の利用者数」と一致していません。入力に誤りがないか確認してください。")</f>
        <v/>
      </c>
      <c r="U51" s="182"/>
      <c r="V51" s="182"/>
      <c r="W51" s="182"/>
      <c r="X51" s="182"/>
      <c r="Y51" s="182"/>
    </row>
    <row r="52" spans="2:30" ht="18" customHeight="1" x14ac:dyDescent="0.2">
      <c r="B52" s="124" t="s">
        <v>126</v>
      </c>
      <c r="C52" s="125"/>
      <c r="D52" s="125"/>
      <c r="E52" s="126"/>
      <c r="F52" s="127"/>
      <c r="G52" s="24" t="s">
        <v>8</v>
      </c>
      <c r="H52" s="124" t="s">
        <v>91</v>
      </c>
      <c r="I52" s="125"/>
      <c r="J52" s="125"/>
      <c r="K52" s="126"/>
      <c r="L52" s="127"/>
      <c r="M52" s="24" t="s">
        <v>8</v>
      </c>
      <c r="N52" s="124" t="s">
        <v>92</v>
      </c>
      <c r="O52" s="125"/>
      <c r="P52" s="125"/>
      <c r="Q52" s="126"/>
      <c r="R52" s="127"/>
      <c r="S52" s="24" t="s">
        <v>8</v>
      </c>
      <c r="T52" s="181"/>
      <c r="U52" s="182"/>
      <c r="V52" s="182"/>
      <c r="W52" s="182"/>
      <c r="X52" s="182"/>
      <c r="Y52" s="182"/>
    </row>
    <row r="53" spans="2:30" ht="18" customHeight="1" x14ac:dyDescent="0.2">
      <c r="B53" s="124" t="s">
        <v>93</v>
      </c>
      <c r="C53" s="125"/>
      <c r="D53" s="125"/>
      <c r="E53" s="126"/>
      <c r="F53" s="127"/>
      <c r="G53" s="24" t="s">
        <v>8</v>
      </c>
      <c r="H53" s="124" t="s">
        <v>94</v>
      </c>
      <c r="I53" s="125"/>
      <c r="J53" s="125"/>
      <c r="K53" s="126"/>
      <c r="L53" s="127"/>
      <c r="M53" s="24" t="s">
        <v>8</v>
      </c>
      <c r="N53" s="124" t="s">
        <v>95</v>
      </c>
      <c r="O53" s="125"/>
      <c r="P53" s="125"/>
      <c r="Q53" s="126"/>
      <c r="R53" s="127"/>
      <c r="S53" s="24" t="s">
        <v>8</v>
      </c>
      <c r="T53" s="181"/>
      <c r="U53" s="182"/>
      <c r="V53" s="182"/>
      <c r="W53" s="182"/>
      <c r="X53" s="182"/>
      <c r="Y53" s="182"/>
    </row>
    <row r="54" spans="2:30" ht="18" customHeight="1" x14ac:dyDescent="0.2">
      <c r="B54" s="124" t="s">
        <v>96</v>
      </c>
      <c r="C54" s="125"/>
      <c r="D54" s="125"/>
      <c r="E54" s="126"/>
      <c r="F54" s="127"/>
      <c r="G54" s="24" t="s">
        <v>8</v>
      </c>
      <c r="H54" s="124" t="s">
        <v>97</v>
      </c>
      <c r="I54" s="125"/>
      <c r="J54" s="125"/>
      <c r="K54" s="126"/>
      <c r="L54" s="127"/>
      <c r="M54" s="24" t="s">
        <v>8</v>
      </c>
      <c r="N54" s="124" t="s">
        <v>98</v>
      </c>
      <c r="O54" s="125"/>
      <c r="P54" s="125"/>
      <c r="Q54" s="126"/>
      <c r="R54" s="127"/>
      <c r="S54" s="24" t="s">
        <v>8</v>
      </c>
      <c r="T54" s="181"/>
      <c r="U54" s="182"/>
      <c r="V54" s="182"/>
      <c r="W54" s="182"/>
      <c r="X54" s="182"/>
      <c r="Y54" s="182"/>
    </row>
    <row r="55" spans="2:30" ht="18" customHeight="1" x14ac:dyDescent="0.2">
      <c r="B55" s="124" t="s">
        <v>99</v>
      </c>
      <c r="C55" s="125"/>
      <c r="D55" s="125"/>
      <c r="E55" s="126"/>
      <c r="F55" s="127"/>
      <c r="G55" s="24" t="s">
        <v>8</v>
      </c>
      <c r="H55" s="124" t="s">
        <v>100</v>
      </c>
      <c r="I55" s="125"/>
      <c r="J55" s="125"/>
      <c r="K55" s="126"/>
      <c r="L55" s="127"/>
      <c r="M55" s="24" t="s">
        <v>8</v>
      </c>
      <c r="N55" s="124" t="s">
        <v>101</v>
      </c>
      <c r="O55" s="125"/>
      <c r="P55" s="125"/>
      <c r="Q55" s="126"/>
      <c r="R55" s="127"/>
      <c r="S55" s="24" t="s">
        <v>8</v>
      </c>
      <c r="T55" s="181"/>
      <c r="U55" s="182"/>
      <c r="V55" s="182"/>
      <c r="W55" s="182"/>
      <c r="X55" s="182"/>
      <c r="Y55" s="182"/>
    </row>
    <row r="56" spans="2:30" ht="18" customHeight="1" x14ac:dyDescent="0.2">
      <c r="B56" s="124" t="s">
        <v>102</v>
      </c>
      <c r="C56" s="125"/>
      <c r="D56" s="125"/>
      <c r="E56" s="126"/>
      <c r="F56" s="127"/>
      <c r="G56" s="24" t="s">
        <v>8</v>
      </c>
      <c r="H56" s="124" t="s">
        <v>103</v>
      </c>
      <c r="I56" s="125"/>
      <c r="J56" s="125"/>
      <c r="K56" s="126"/>
      <c r="L56" s="127"/>
      <c r="M56" s="24" t="s">
        <v>8</v>
      </c>
      <c r="N56" s="124" t="s">
        <v>104</v>
      </c>
      <c r="O56" s="125"/>
      <c r="P56" s="125"/>
      <c r="Q56" s="126"/>
      <c r="R56" s="127"/>
      <c r="S56" s="24" t="s">
        <v>8</v>
      </c>
      <c r="T56" s="181"/>
      <c r="U56" s="182"/>
      <c r="V56" s="182"/>
      <c r="W56" s="182"/>
      <c r="X56" s="182"/>
      <c r="Y56" s="182"/>
    </row>
    <row r="57" spans="2:30" ht="18" customHeight="1" x14ac:dyDescent="0.2">
      <c r="B57" s="124" t="s">
        <v>105</v>
      </c>
      <c r="C57" s="125"/>
      <c r="D57" s="125"/>
      <c r="E57" s="126"/>
      <c r="F57" s="127"/>
      <c r="G57" s="24" t="s">
        <v>8</v>
      </c>
      <c r="H57" s="124" t="s">
        <v>106</v>
      </c>
      <c r="I57" s="125"/>
      <c r="J57" s="125"/>
      <c r="K57" s="126"/>
      <c r="L57" s="127"/>
      <c r="M57" s="24" t="s">
        <v>8</v>
      </c>
      <c r="N57" s="124" t="s">
        <v>107</v>
      </c>
      <c r="O57" s="125"/>
      <c r="P57" s="125"/>
      <c r="Q57" s="126"/>
      <c r="R57" s="127"/>
      <c r="S57" s="24" t="s">
        <v>8</v>
      </c>
      <c r="T57" s="181"/>
      <c r="U57" s="182"/>
      <c r="V57" s="182"/>
      <c r="W57" s="182"/>
      <c r="X57" s="182"/>
      <c r="Y57" s="182"/>
    </row>
    <row r="58" spans="2:30" ht="18" customHeight="1" thickBot="1" x14ac:dyDescent="0.25">
      <c r="B58" s="194" t="s">
        <v>108</v>
      </c>
      <c r="C58" s="195"/>
      <c r="D58" s="195"/>
      <c r="E58" s="196"/>
      <c r="F58" s="197"/>
      <c r="G58" s="25" t="s">
        <v>8</v>
      </c>
      <c r="H58" s="194" t="s">
        <v>109</v>
      </c>
      <c r="I58" s="195"/>
      <c r="J58" s="195"/>
      <c r="K58" s="196"/>
      <c r="L58" s="197"/>
      <c r="M58" s="25" t="s">
        <v>8</v>
      </c>
      <c r="N58" s="198" t="s">
        <v>110</v>
      </c>
      <c r="O58" s="199"/>
      <c r="P58" s="199"/>
      <c r="Q58" s="200">
        <f>SUM(E44:F58,K44:L58,Q44:R57)</f>
        <v>0</v>
      </c>
      <c r="R58" s="201"/>
      <c r="S58" s="25" t="s">
        <v>8</v>
      </c>
      <c r="T58" s="181"/>
      <c r="U58" s="182"/>
      <c r="V58" s="182"/>
      <c r="W58" s="182"/>
      <c r="X58" s="182"/>
      <c r="Y58" s="182"/>
    </row>
    <row r="59" spans="2:30" ht="18" customHeight="1" thickTop="1" x14ac:dyDescent="0.2">
      <c r="B59" s="26"/>
      <c r="C59" s="26"/>
      <c r="D59" s="26"/>
      <c r="E59" s="11"/>
      <c r="F59" s="11"/>
      <c r="G59" s="27"/>
      <c r="H59" s="26"/>
      <c r="I59" s="26"/>
      <c r="J59" s="26"/>
      <c r="K59" s="11"/>
      <c r="L59" s="11"/>
      <c r="M59" s="27"/>
      <c r="N59" s="28"/>
      <c r="O59" s="28"/>
      <c r="P59" s="28"/>
      <c r="Q59" s="35" t="s">
        <v>120</v>
      </c>
      <c r="R59" s="11"/>
      <c r="S59" s="27"/>
      <c r="T59" s="11"/>
      <c r="U59" s="29"/>
      <c r="V59" s="29"/>
      <c r="W59" s="29"/>
      <c r="X59" s="29"/>
      <c r="Y59" s="29"/>
    </row>
    <row r="60" spans="2:30" ht="47.25" customHeight="1" x14ac:dyDescent="0.2">
      <c r="B60" s="88" t="s">
        <v>204</v>
      </c>
      <c r="C60" s="88"/>
      <c r="D60" s="88"/>
      <c r="E60" s="88"/>
      <c r="F60" s="88"/>
      <c r="G60" s="88"/>
      <c r="H60" s="88"/>
      <c r="I60" s="88"/>
      <c r="J60" s="88"/>
      <c r="K60" s="88"/>
      <c r="L60" s="88"/>
      <c r="M60" s="88"/>
      <c r="N60" s="88"/>
      <c r="O60" s="88"/>
      <c r="P60" s="88"/>
      <c r="Q60" s="88"/>
      <c r="R60" s="88"/>
      <c r="S60" s="88"/>
      <c r="T60" s="88"/>
      <c r="U60" s="88"/>
      <c r="V60" s="88"/>
      <c r="W60" s="88"/>
      <c r="X60" s="88"/>
      <c r="Y60" s="88"/>
      <c r="Z60" s="66"/>
    </row>
    <row r="61" spans="2:30" ht="6" customHeight="1" thickBot="1" x14ac:dyDescent="0.25">
      <c r="B61" s="40"/>
      <c r="C61" s="32"/>
      <c r="D61" s="32"/>
      <c r="E61" s="32"/>
      <c r="F61" s="32"/>
      <c r="G61" s="32"/>
      <c r="H61" s="32"/>
      <c r="I61" s="32"/>
      <c r="J61" s="32"/>
      <c r="K61" s="32"/>
      <c r="L61" s="35"/>
      <c r="M61" s="36"/>
      <c r="N61" s="35"/>
      <c r="O61" s="36"/>
      <c r="P61" s="36"/>
      <c r="Q61" s="35"/>
      <c r="R61" s="36"/>
    </row>
    <row r="62" spans="2:30" s="12" customFormat="1" ht="18" customHeight="1" thickTop="1" thickBot="1" x14ac:dyDescent="0.25">
      <c r="B62" s="93" t="s">
        <v>205</v>
      </c>
      <c r="C62" s="94"/>
      <c r="D62" s="94"/>
      <c r="E62" s="94"/>
      <c r="F62" s="94"/>
      <c r="G62" s="95">
        <f>G33</f>
        <v>0</v>
      </c>
      <c r="H62" s="95"/>
      <c r="I62" s="83" t="s">
        <v>206</v>
      </c>
      <c r="J62" s="83"/>
      <c r="K62" s="83"/>
      <c r="L62" s="83"/>
      <c r="M62" s="83"/>
      <c r="N62" s="83"/>
      <c r="O62" s="83"/>
      <c r="P62" s="83"/>
      <c r="Q62" s="83"/>
      <c r="R62" s="83"/>
      <c r="S62" s="83"/>
      <c r="T62" s="83"/>
      <c r="U62" s="83"/>
      <c r="V62" s="83"/>
      <c r="W62" s="83"/>
      <c r="X62" s="83"/>
      <c r="Y62" s="84"/>
      <c r="AC62" s="8"/>
      <c r="AD62" s="8"/>
    </row>
    <row r="63" spans="2:30" ht="18" customHeight="1" thickTop="1" x14ac:dyDescent="0.2">
      <c r="B63" s="110" t="s">
        <v>16</v>
      </c>
      <c r="C63" s="111"/>
      <c r="D63" s="111"/>
      <c r="E63" s="111"/>
      <c r="F63" s="112"/>
      <c r="G63" s="113"/>
      <c r="H63" s="114"/>
      <c r="I63" s="15" t="s">
        <v>8</v>
      </c>
      <c r="J63" s="115" t="s">
        <v>14</v>
      </c>
      <c r="K63" s="111"/>
      <c r="L63" s="111"/>
      <c r="M63" s="111"/>
      <c r="N63" s="112"/>
      <c r="O63" s="113"/>
      <c r="P63" s="114"/>
      <c r="Q63" s="15" t="s">
        <v>8</v>
      </c>
      <c r="R63" s="134" t="s">
        <v>13</v>
      </c>
      <c r="S63" s="135"/>
      <c r="T63" s="135"/>
      <c r="U63" s="135"/>
      <c r="V63" s="136"/>
      <c r="W63" s="113"/>
      <c r="X63" s="114"/>
      <c r="Y63" s="9" t="s">
        <v>8</v>
      </c>
    </row>
    <row r="64" spans="2:30" ht="18" customHeight="1" thickBot="1" x14ac:dyDescent="0.25">
      <c r="B64" s="170" t="s">
        <v>17</v>
      </c>
      <c r="C64" s="105"/>
      <c r="D64" s="105"/>
      <c r="E64" s="105"/>
      <c r="F64" s="106"/>
      <c r="G64" s="99"/>
      <c r="H64" s="100"/>
      <c r="I64" s="16" t="s">
        <v>8</v>
      </c>
      <c r="J64" s="104" t="s">
        <v>15</v>
      </c>
      <c r="K64" s="105"/>
      <c r="L64" s="105"/>
      <c r="M64" s="105"/>
      <c r="N64" s="106"/>
      <c r="O64" s="99"/>
      <c r="P64" s="100"/>
      <c r="Q64" s="16" t="s">
        <v>8</v>
      </c>
      <c r="R64" s="107" t="s">
        <v>12</v>
      </c>
      <c r="S64" s="108"/>
      <c r="T64" s="108"/>
      <c r="U64" s="108"/>
      <c r="V64" s="109"/>
      <c r="W64" s="99"/>
      <c r="X64" s="100"/>
      <c r="Y64" s="10" t="s">
        <v>8</v>
      </c>
    </row>
    <row r="65" spans="2:48" ht="18" customHeight="1" thickTop="1" thickBot="1" x14ac:dyDescent="0.25">
      <c r="B65" s="167" t="s">
        <v>112</v>
      </c>
      <c r="C65" s="168"/>
      <c r="D65" s="168"/>
      <c r="E65" s="168"/>
      <c r="F65" s="169"/>
      <c r="G65" s="166">
        <f>SUM($G$63,$G$64,$O$63,$O$64,$W$63,$W$64)</f>
        <v>0</v>
      </c>
      <c r="H65" s="95"/>
      <c r="I65" s="31" t="s">
        <v>8</v>
      </c>
      <c r="J65" s="183" t="str">
        <f>IF(G65&gt;G62,"【!!要確認!!】R6.4.1時点の利用者数を超えています。","")</f>
        <v/>
      </c>
      <c r="K65" s="184"/>
      <c r="L65" s="184"/>
      <c r="M65" s="184"/>
      <c r="N65" s="184"/>
      <c r="O65" s="184"/>
      <c r="P65" s="184"/>
      <c r="Q65" s="184"/>
      <c r="R65" s="184"/>
      <c r="S65" s="184"/>
      <c r="T65" s="184"/>
      <c r="U65" s="184"/>
      <c r="V65" s="184"/>
      <c r="W65" s="184"/>
      <c r="X65" s="184"/>
      <c r="Y65" s="184"/>
      <c r="Z65" s="184"/>
    </row>
    <row r="66" spans="2:48" ht="18" customHeight="1" thickTop="1" x14ac:dyDescent="0.2">
      <c r="B66" s="35"/>
      <c r="C66" s="7"/>
      <c r="D66" s="35"/>
      <c r="E66" s="35"/>
      <c r="F66" s="35"/>
      <c r="G66" s="32" t="s">
        <v>119</v>
      </c>
      <c r="H66" s="35"/>
      <c r="I66" s="35"/>
      <c r="J66" s="35"/>
      <c r="K66" s="35"/>
      <c r="L66" s="35"/>
      <c r="N66" s="36"/>
      <c r="Q66" s="36"/>
    </row>
    <row r="67" spans="2:48" ht="6" customHeight="1" x14ac:dyDescent="0.2">
      <c r="B67" s="14"/>
      <c r="C67" s="11"/>
      <c r="D67" s="11"/>
      <c r="E67" s="11"/>
      <c r="F67" s="11"/>
      <c r="G67" s="13"/>
      <c r="H67" s="13"/>
      <c r="I67" s="5"/>
      <c r="J67" s="14"/>
      <c r="K67" s="11"/>
      <c r="L67" s="11"/>
      <c r="M67" s="11"/>
      <c r="N67" s="11"/>
      <c r="O67" s="13"/>
      <c r="P67" s="13"/>
      <c r="Q67" s="5"/>
      <c r="R67" s="14"/>
      <c r="S67" s="11"/>
      <c r="T67" s="11"/>
      <c r="U67" s="11"/>
      <c r="V67" s="11"/>
      <c r="W67" s="13"/>
      <c r="X67" s="13"/>
      <c r="Y67" s="5"/>
    </row>
    <row r="68" spans="2:48" ht="18" customHeight="1" x14ac:dyDescent="0.2">
      <c r="B68" s="32" t="s">
        <v>181</v>
      </c>
      <c r="C68" s="32"/>
      <c r="D68" s="32"/>
      <c r="E68" s="32"/>
      <c r="F68" s="32"/>
      <c r="G68" s="32"/>
      <c r="H68" s="32"/>
      <c r="I68" s="32"/>
      <c r="J68" s="32"/>
      <c r="K68" s="32"/>
      <c r="L68" s="35"/>
      <c r="M68" s="36"/>
      <c r="N68" s="35"/>
      <c r="O68" s="36"/>
      <c r="P68" s="36"/>
      <c r="Q68" s="35"/>
      <c r="R68" s="36"/>
    </row>
    <row r="69" spans="2:48" ht="3" customHeight="1" thickBot="1" x14ac:dyDescent="0.25">
      <c r="B69" s="40"/>
      <c r="C69" s="32"/>
      <c r="D69" s="32"/>
      <c r="E69" s="32"/>
      <c r="F69" s="32"/>
      <c r="G69" s="32"/>
      <c r="H69" s="32"/>
      <c r="I69" s="32"/>
      <c r="J69" s="32"/>
      <c r="K69" s="32"/>
      <c r="L69" s="35"/>
      <c r="M69" s="36"/>
      <c r="N69" s="35"/>
      <c r="O69" s="36"/>
      <c r="P69" s="36"/>
      <c r="Q69" s="35"/>
      <c r="R69" s="36"/>
    </row>
    <row r="70" spans="2:48" s="12" customFormat="1" ht="18" customHeight="1" thickTop="1" thickBot="1" x14ac:dyDescent="0.25">
      <c r="B70" s="93" t="s">
        <v>16</v>
      </c>
      <c r="C70" s="94"/>
      <c r="D70" s="94"/>
      <c r="E70" s="94"/>
      <c r="F70" s="94"/>
      <c r="G70" s="94"/>
      <c r="H70" s="95">
        <f>G63</f>
        <v>0</v>
      </c>
      <c r="I70" s="95"/>
      <c r="J70" s="37" t="s">
        <v>118</v>
      </c>
      <c r="K70" s="37"/>
      <c r="L70" s="38"/>
      <c r="M70" s="39"/>
      <c r="N70" s="35"/>
      <c r="O70" s="36"/>
      <c r="P70" s="36"/>
      <c r="Q70" s="35"/>
      <c r="R70" s="36"/>
      <c r="S70" s="1"/>
      <c r="T70" s="1"/>
      <c r="U70" s="1"/>
      <c r="V70" s="1"/>
      <c r="W70" s="1"/>
      <c r="X70" s="1"/>
      <c r="Y70" s="1"/>
      <c r="Z70" s="1"/>
      <c r="AC70" s="8"/>
      <c r="AD70" s="8"/>
    </row>
    <row r="71" spans="2:48" ht="18" customHeight="1" thickTop="1" x14ac:dyDescent="0.2">
      <c r="B71" s="110" t="s">
        <v>18</v>
      </c>
      <c r="C71" s="111"/>
      <c r="D71" s="111"/>
      <c r="E71" s="111"/>
      <c r="F71" s="112"/>
      <c r="G71" s="113"/>
      <c r="H71" s="114"/>
      <c r="I71" s="15" t="s">
        <v>8</v>
      </c>
      <c r="J71" s="115" t="s">
        <v>21</v>
      </c>
      <c r="K71" s="111"/>
      <c r="L71" s="111"/>
      <c r="M71" s="111"/>
      <c r="N71" s="112"/>
      <c r="O71" s="113"/>
      <c r="P71" s="114"/>
      <c r="Q71" s="15" t="s">
        <v>8</v>
      </c>
      <c r="R71" s="134" t="s">
        <v>25</v>
      </c>
      <c r="S71" s="135"/>
      <c r="T71" s="135"/>
      <c r="U71" s="135"/>
      <c r="V71" s="136"/>
      <c r="W71" s="113"/>
      <c r="X71" s="114"/>
      <c r="Y71" s="9" t="s">
        <v>8</v>
      </c>
    </row>
    <row r="72" spans="2:48" ht="18" customHeight="1" thickBot="1" x14ac:dyDescent="0.25">
      <c r="B72" s="101" t="s">
        <v>19</v>
      </c>
      <c r="C72" s="102"/>
      <c r="D72" s="102"/>
      <c r="E72" s="102"/>
      <c r="F72" s="103"/>
      <c r="G72" s="99"/>
      <c r="H72" s="100"/>
      <c r="I72" s="16" t="s">
        <v>8</v>
      </c>
      <c r="J72" s="104" t="s">
        <v>22</v>
      </c>
      <c r="K72" s="105"/>
      <c r="L72" s="105"/>
      <c r="M72" s="105"/>
      <c r="N72" s="106"/>
      <c r="O72" s="99"/>
      <c r="P72" s="100"/>
      <c r="Q72" s="16" t="s">
        <v>8</v>
      </c>
      <c r="R72" s="107" t="s">
        <v>20</v>
      </c>
      <c r="S72" s="108"/>
      <c r="T72" s="108"/>
      <c r="U72" s="108"/>
      <c r="V72" s="109"/>
      <c r="W72" s="99"/>
      <c r="X72" s="100"/>
      <c r="Y72" s="10" t="s">
        <v>8</v>
      </c>
    </row>
    <row r="73" spans="2:48" s="12" customFormat="1" ht="18" customHeight="1" thickTop="1" x14ac:dyDescent="0.2">
      <c r="B73" s="180" t="str">
        <f>IF($G$63=SUM($G$71,$O$71,$W$71,$W$72,$O$72,$G$72),"","【!!要確認!!】障がい種別の内訳の合計人数と上の「身体障がい」の人数が一致していません。確認してください。")</f>
        <v/>
      </c>
      <c r="C73" s="180"/>
      <c r="D73" s="180"/>
      <c r="E73" s="180"/>
      <c r="F73" s="180"/>
      <c r="G73" s="180"/>
      <c r="H73" s="180"/>
      <c r="I73" s="180"/>
      <c r="J73" s="180"/>
      <c r="K73" s="180"/>
      <c r="L73" s="180"/>
      <c r="M73" s="180"/>
      <c r="N73" s="180"/>
      <c r="O73" s="180"/>
      <c r="P73" s="180"/>
      <c r="Q73" s="180"/>
      <c r="R73" s="180"/>
      <c r="S73" s="180"/>
      <c r="T73" s="180"/>
      <c r="U73" s="180"/>
      <c r="V73" s="180"/>
      <c r="W73" s="180"/>
      <c r="X73" s="180"/>
      <c r="Y73" s="180"/>
      <c r="Z73" s="41"/>
      <c r="AD73" s="8"/>
      <c r="AE73" s="8"/>
      <c r="AF73" s="8"/>
      <c r="AG73" s="8"/>
      <c r="AH73" s="8"/>
      <c r="AI73" s="8"/>
      <c r="AJ73" s="8"/>
      <c r="AK73" s="8"/>
      <c r="AL73" s="8"/>
      <c r="AM73" s="8"/>
      <c r="AN73" s="8"/>
      <c r="AO73" s="8"/>
      <c r="AP73" s="8"/>
      <c r="AQ73" s="8"/>
      <c r="AR73" s="8"/>
      <c r="AS73" s="8"/>
      <c r="AT73" s="8"/>
      <c r="AU73" s="8"/>
      <c r="AV73" s="8"/>
    </row>
    <row r="74" spans="2:48" s="12" customFormat="1" ht="18" customHeight="1" x14ac:dyDescent="0.2">
      <c r="B74" s="20"/>
      <c r="C74" s="21"/>
      <c r="D74" s="21"/>
      <c r="E74" s="21"/>
      <c r="F74" s="21"/>
      <c r="G74" s="13"/>
      <c r="H74" s="13"/>
      <c r="I74" s="5"/>
      <c r="J74" s="14"/>
      <c r="K74" s="11"/>
      <c r="L74" s="11"/>
      <c r="M74" s="11"/>
      <c r="N74" s="11"/>
      <c r="O74" s="13"/>
      <c r="P74" s="33"/>
      <c r="Q74" s="33"/>
      <c r="R74" s="33"/>
      <c r="S74" s="33"/>
      <c r="T74" s="33"/>
      <c r="U74" s="33"/>
      <c r="V74" s="33"/>
      <c r="W74" s="33"/>
      <c r="X74" s="33"/>
      <c r="Y74" s="33"/>
      <c r="Z74" s="33"/>
      <c r="AD74" s="8"/>
      <c r="AE74" s="8"/>
      <c r="AF74" s="8"/>
      <c r="AG74" s="8"/>
      <c r="AH74" s="8"/>
      <c r="AI74" s="8"/>
      <c r="AJ74" s="8"/>
      <c r="AK74" s="8"/>
      <c r="AL74" s="8"/>
      <c r="AM74" s="8"/>
      <c r="AN74" s="8"/>
      <c r="AO74" s="8"/>
      <c r="AP74" s="8"/>
      <c r="AQ74" s="8"/>
      <c r="AR74" s="8"/>
      <c r="AS74" s="8"/>
      <c r="AT74" s="8"/>
      <c r="AU74" s="8"/>
      <c r="AV74" s="8"/>
    </row>
    <row r="75" spans="2:48" s="12" customFormat="1" ht="18" customHeight="1" thickBot="1" x14ac:dyDescent="0.25">
      <c r="B75" s="171" t="s">
        <v>182</v>
      </c>
      <c r="C75" s="171"/>
      <c r="D75" s="171"/>
      <c r="E75" s="171"/>
      <c r="F75" s="171"/>
      <c r="G75" s="171"/>
      <c r="H75" s="171"/>
      <c r="I75" s="171"/>
      <c r="J75" s="171"/>
      <c r="K75" s="171"/>
      <c r="L75" s="171"/>
      <c r="M75" s="171"/>
      <c r="N75" s="171"/>
      <c r="O75" s="171"/>
      <c r="P75" s="171"/>
      <c r="Q75" s="171"/>
      <c r="R75" s="171"/>
      <c r="S75" s="171"/>
      <c r="T75" s="171"/>
      <c r="U75" s="171"/>
      <c r="V75" s="171"/>
      <c r="W75" s="171"/>
      <c r="X75" s="171"/>
      <c r="Y75" s="171"/>
      <c r="AD75" s="8"/>
      <c r="AE75" s="8"/>
      <c r="AF75" s="8"/>
      <c r="AG75" s="8"/>
      <c r="AH75" s="8"/>
      <c r="AI75" s="8"/>
      <c r="AJ75" s="8"/>
      <c r="AK75" s="8"/>
      <c r="AL75" s="8"/>
      <c r="AM75" s="8"/>
      <c r="AN75" s="8"/>
      <c r="AO75" s="8"/>
      <c r="AP75" s="8"/>
      <c r="AQ75" s="8"/>
      <c r="AR75" s="8"/>
      <c r="AS75" s="8"/>
      <c r="AT75" s="8"/>
      <c r="AU75" s="8"/>
      <c r="AV75" s="8"/>
    </row>
    <row r="76" spans="2:48" s="12" customFormat="1" ht="18" customHeight="1" thickTop="1" thickBot="1" x14ac:dyDescent="0.25">
      <c r="B76" s="121" t="s">
        <v>170</v>
      </c>
      <c r="C76" s="122"/>
      <c r="D76" s="122"/>
      <c r="E76" s="122"/>
      <c r="F76" s="122"/>
      <c r="G76" s="122"/>
      <c r="H76" s="95">
        <f>G65</f>
        <v>0</v>
      </c>
      <c r="I76" s="95"/>
      <c r="J76" s="37" t="s">
        <v>118</v>
      </c>
      <c r="K76" s="37"/>
      <c r="L76" s="38"/>
      <c r="M76" s="39"/>
      <c r="N76" s="38"/>
      <c r="O76" s="39"/>
      <c r="P76" s="39"/>
      <c r="Q76" s="38"/>
      <c r="R76" s="39"/>
      <c r="AC76" s="8"/>
      <c r="AD76" s="8"/>
    </row>
    <row r="77" spans="2:48" s="12" customFormat="1" ht="18" customHeight="1" thickTop="1" x14ac:dyDescent="0.2">
      <c r="B77" s="172" t="s">
        <v>69</v>
      </c>
      <c r="C77" s="173"/>
      <c r="D77" s="173"/>
      <c r="E77" s="174"/>
      <c r="F77" s="175"/>
      <c r="G77" s="23" t="s">
        <v>8</v>
      </c>
      <c r="H77" s="172" t="s">
        <v>70</v>
      </c>
      <c r="I77" s="173"/>
      <c r="J77" s="173"/>
      <c r="K77" s="174"/>
      <c r="L77" s="175"/>
      <c r="M77" s="23" t="s">
        <v>8</v>
      </c>
      <c r="N77" s="172" t="s">
        <v>71</v>
      </c>
      <c r="O77" s="173"/>
      <c r="P77" s="173"/>
      <c r="Q77" s="174"/>
      <c r="R77" s="175"/>
      <c r="S77" s="23" t="s">
        <v>8</v>
      </c>
      <c r="T77" s="1"/>
      <c r="U77" s="1"/>
      <c r="V77" s="1"/>
      <c r="W77" s="1"/>
      <c r="X77" s="8"/>
      <c r="Y77" s="8"/>
      <c r="AD77" s="8"/>
      <c r="AE77" s="8"/>
      <c r="AF77" s="8"/>
      <c r="AG77" s="8"/>
      <c r="AH77" s="8"/>
      <c r="AI77" s="8"/>
      <c r="AJ77" s="8"/>
      <c r="AK77" s="8"/>
      <c r="AL77" s="8"/>
      <c r="AM77" s="8"/>
      <c r="AN77" s="8"/>
      <c r="AO77" s="8"/>
      <c r="AP77" s="8"/>
      <c r="AQ77" s="8"/>
      <c r="AR77" s="8"/>
      <c r="AS77" s="8"/>
      <c r="AT77" s="8"/>
      <c r="AU77" s="8"/>
      <c r="AV77" s="8"/>
    </row>
    <row r="78" spans="2:48" s="12" customFormat="1" ht="18" customHeight="1" x14ac:dyDescent="0.2">
      <c r="B78" s="178" t="s">
        <v>72</v>
      </c>
      <c r="C78" s="179"/>
      <c r="D78" s="179"/>
      <c r="E78" s="126"/>
      <c r="F78" s="127"/>
      <c r="G78" s="24" t="s">
        <v>8</v>
      </c>
      <c r="H78" s="178" t="s">
        <v>73</v>
      </c>
      <c r="I78" s="179"/>
      <c r="J78" s="179"/>
      <c r="K78" s="126"/>
      <c r="L78" s="127"/>
      <c r="M78" s="24" t="s">
        <v>8</v>
      </c>
      <c r="N78" s="178" t="s">
        <v>74</v>
      </c>
      <c r="O78" s="179"/>
      <c r="P78" s="179"/>
      <c r="Q78" s="126"/>
      <c r="R78" s="127"/>
      <c r="S78" s="24" t="s">
        <v>8</v>
      </c>
      <c r="T78" s="1"/>
      <c r="U78" s="1"/>
      <c r="V78" s="1"/>
      <c r="W78" s="1"/>
      <c r="X78" s="8"/>
      <c r="Y78" s="8"/>
      <c r="AD78" s="8"/>
      <c r="AE78" s="8"/>
      <c r="AF78" s="8"/>
      <c r="AG78" s="8"/>
      <c r="AH78" s="8"/>
      <c r="AI78" s="8"/>
      <c r="AJ78" s="8"/>
      <c r="AK78" s="8"/>
      <c r="AL78" s="8"/>
      <c r="AM78" s="8"/>
      <c r="AN78" s="8"/>
      <c r="AO78" s="8"/>
      <c r="AP78" s="8"/>
      <c r="AQ78" s="8"/>
      <c r="AR78" s="8"/>
      <c r="AS78" s="8"/>
      <c r="AT78" s="8"/>
      <c r="AU78" s="8"/>
      <c r="AV78" s="8"/>
    </row>
    <row r="79" spans="2:48" s="12" customFormat="1" ht="18" customHeight="1" x14ac:dyDescent="0.2">
      <c r="B79" s="176" t="s">
        <v>75</v>
      </c>
      <c r="C79" s="177"/>
      <c r="D79" s="177"/>
      <c r="E79" s="126"/>
      <c r="F79" s="127"/>
      <c r="G79" s="24" t="s">
        <v>8</v>
      </c>
      <c r="H79" s="124" t="s">
        <v>76</v>
      </c>
      <c r="I79" s="125"/>
      <c r="J79" s="125"/>
      <c r="K79" s="126"/>
      <c r="L79" s="127"/>
      <c r="M79" s="24" t="s">
        <v>8</v>
      </c>
      <c r="N79" s="124" t="s">
        <v>77</v>
      </c>
      <c r="O79" s="125"/>
      <c r="P79" s="125"/>
      <c r="Q79" s="126"/>
      <c r="R79" s="127"/>
      <c r="S79" s="24" t="s">
        <v>8</v>
      </c>
      <c r="T79" s="1"/>
      <c r="U79" s="1"/>
      <c r="V79" s="1"/>
      <c r="W79" s="1"/>
      <c r="X79" s="8"/>
      <c r="Y79" s="8"/>
      <c r="AD79" s="8"/>
      <c r="AE79" s="8"/>
      <c r="AF79" s="8"/>
      <c r="AG79" s="8"/>
      <c r="AH79" s="8"/>
      <c r="AI79" s="8"/>
      <c r="AJ79" s="8"/>
      <c r="AK79" s="8"/>
      <c r="AL79" s="8"/>
      <c r="AM79" s="8"/>
      <c r="AN79" s="8"/>
      <c r="AO79" s="8"/>
      <c r="AP79" s="8"/>
      <c r="AQ79" s="8"/>
      <c r="AR79" s="8"/>
      <c r="AS79" s="8"/>
      <c r="AT79" s="8"/>
      <c r="AU79" s="8"/>
      <c r="AV79" s="8"/>
    </row>
    <row r="80" spans="2:48" s="12" customFormat="1" ht="18" customHeight="1" x14ac:dyDescent="0.2">
      <c r="B80" s="124" t="s">
        <v>78</v>
      </c>
      <c r="C80" s="125"/>
      <c r="D80" s="125"/>
      <c r="E80" s="126"/>
      <c r="F80" s="127"/>
      <c r="G80" s="24" t="s">
        <v>8</v>
      </c>
      <c r="H80" s="124" t="s">
        <v>79</v>
      </c>
      <c r="I80" s="125"/>
      <c r="J80" s="125"/>
      <c r="K80" s="126"/>
      <c r="L80" s="127"/>
      <c r="M80" s="24" t="s">
        <v>8</v>
      </c>
      <c r="N80" s="124" t="s">
        <v>80</v>
      </c>
      <c r="O80" s="125"/>
      <c r="P80" s="125"/>
      <c r="Q80" s="126"/>
      <c r="R80" s="127"/>
      <c r="S80" s="24" t="s">
        <v>8</v>
      </c>
      <c r="T80" s="1"/>
      <c r="U80" s="1"/>
      <c r="V80" s="1"/>
      <c r="W80" s="1"/>
      <c r="X80" s="8"/>
      <c r="Y80" s="8"/>
      <c r="AD80" s="8"/>
      <c r="AE80" s="8"/>
      <c r="AF80" s="8"/>
      <c r="AG80" s="8"/>
      <c r="AH80" s="8"/>
      <c r="AI80" s="8"/>
      <c r="AJ80" s="8"/>
      <c r="AK80" s="8"/>
      <c r="AL80" s="8"/>
      <c r="AM80" s="8"/>
      <c r="AN80" s="8"/>
      <c r="AO80" s="8"/>
      <c r="AP80" s="8"/>
      <c r="AQ80" s="8"/>
      <c r="AR80" s="8"/>
      <c r="AS80" s="8"/>
      <c r="AT80" s="8"/>
      <c r="AU80" s="8"/>
      <c r="AV80" s="8"/>
    </row>
    <row r="81" spans="2:48" s="12" customFormat="1" ht="18" customHeight="1" x14ac:dyDescent="0.2">
      <c r="B81" s="124" t="s">
        <v>81</v>
      </c>
      <c r="C81" s="125"/>
      <c r="D81" s="125"/>
      <c r="E81" s="126"/>
      <c r="F81" s="127"/>
      <c r="G81" s="24" t="s">
        <v>8</v>
      </c>
      <c r="H81" s="124" t="s">
        <v>82</v>
      </c>
      <c r="I81" s="125"/>
      <c r="J81" s="125"/>
      <c r="K81" s="126"/>
      <c r="L81" s="127"/>
      <c r="M81" s="24" t="s">
        <v>8</v>
      </c>
      <c r="N81" s="124" t="s">
        <v>83</v>
      </c>
      <c r="O81" s="125"/>
      <c r="P81" s="125"/>
      <c r="Q81" s="126"/>
      <c r="R81" s="127"/>
      <c r="S81" s="24" t="s">
        <v>8</v>
      </c>
      <c r="T81" s="1"/>
      <c r="U81" s="1"/>
      <c r="V81" s="1"/>
      <c r="W81" s="1"/>
      <c r="X81" s="8"/>
      <c r="Y81" s="8"/>
      <c r="AD81" s="8"/>
      <c r="AE81" s="8"/>
      <c r="AF81" s="8"/>
      <c r="AG81" s="8"/>
      <c r="AH81" s="8"/>
      <c r="AI81" s="8"/>
      <c r="AJ81" s="8"/>
      <c r="AK81" s="8"/>
      <c r="AL81" s="8"/>
      <c r="AM81" s="8"/>
      <c r="AN81" s="8"/>
      <c r="AO81" s="8"/>
      <c r="AP81" s="8"/>
      <c r="AQ81" s="8"/>
      <c r="AR81" s="8"/>
      <c r="AS81" s="8"/>
      <c r="AT81" s="8"/>
      <c r="AU81" s="8"/>
      <c r="AV81" s="8"/>
    </row>
    <row r="82" spans="2:48" s="12" customFormat="1" ht="18" customHeight="1" x14ac:dyDescent="0.2">
      <c r="B82" s="124" t="s">
        <v>84</v>
      </c>
      <c r="C82" s="125"/>
      <c r="D82" s="125"/>
      <c r="E82" s="126"/>
      <c r="F82" s="127"/>
      <c r="G82" s="24" t="s">
        <v>8</v>
      </c>
      <c r="H82" s="124" t="s">
        <v>85</v>
      </c>
      <c r="I82" s="125"/>
      <c r="J82" s="125"/>
      <c r="K82" s="126"/>
      <c r="L82" s="127"/>
      <c r="M82" s="24" t="s">
        <v>8</v>
      </c>
      <c r="N82" s="124" t="s">
        <v>86</v>
      </c>
      <c r="O82" s="125"/>
      <c r="P82" s="125"/>
      <c r="Q82" s="126"/>
      <c r="R82" s="127"/>
      <c r="S82" s="24" t="s">
        <v>8</v>
      </c>
      <c r="T82" s="1"/>
      <c r="U82" s="1"/>
      <c r="V82" s="1"/>
      <c r="W82" s="1"/>
      <c r="X82" s="8"/>
      <c r="Y82" s="8"/>
      <c r="AD82" s="8"/>
      <c r="AE82" s="8"/>
      <c r="AF82" s="8"/>
      <c r="AG82" s="8"/>
      <c r="AH82" s="8"/>
      <c r="AI82" s="8"/>
      <c r="AJ82" s="8"/>
      <c r="AK82" s="8"/>
      <c r="AL82" s="8"/>
      <c r="AM82" s="8"/>
      <c r="AN82" s="8"/>
      <c r="AO82" s="8"/>
      <c r="AP82" s="8"/>
      <c r="AQ82" s="8"/>
      <c r="AR82" s="8"/>
      <c r="AS82" s="8"/>
      <c r="AT82" s="8"/>
      <c r="AU82" s="8"/>
      <c r="AV82" s="8"/>
    </row>
    <row r="83" spans="2:48" s="12" customFormat="1" ht="18" customHeight="1" x14ac:dyDescent="0.2">
      <c r="B83" s="124" t="s">
        <v>124</v>
      </c>
      <c r="C83" s="125"/>
      <c r="D83" s="125"/>
      <c r="E83" s="126"/>
      <c r="F83" s="127"/>
      <c r="G83" s="24" t="s">
        <v>8</v>
      </c>
      <c r="H83" s="124" t="s">
        <v>87</v>
      </c>
      <c r="I83" s="125"/>
      <c r="J83" s="125"/>
      <c r="K83" s="126"/>
      <c r="L83" s="127"/>
      <c r="M83" s="24" t="s">
        <v>8</v>
      </c>
      <c r="N83" s="124" t="s">
        <v>88</v>
      </c>
      <c r="O83" s="125"/>
      <c r="P83" s="125"/>
      <c r="Q83" s="126"/>
      <c r="R83" s="127"/>
      <c r="S83" s="24" t="s">
        <v>8</v>
      </c>
      <c r="T83" s="1"/>
      <c r="U83" s="1"/>
      <c r="V83" s="1"/>
      <c r="W83" s="1"/>
      <c r="X83" s="8"/>
      <c r="Y83" s="8"/>
      <c r="AD83" s="8"/>
      <c r="AE83" s="8"/>
      <c r="AF83" s="8"/>
      <c r="AG83" s="8"/>
      <c r="AH83" s="8"/>
      <c r="AI83" s="8"/>
      <c r="AJ83" s="8"/>
      <c r="AK83" s="8"/>
      <c r="AL83" s="8"/>
      <c r="AM83" s="8"/>
      <c r="AN83" s="8"/>
      <c r="AO83" s="8"/>
      <c r="AP83" s="8"/>
      <c r="AQ83" s="8"/>
      <c r="AR83" s="8"/>
      <c r="AS83" s="8"/>
      <c r="AT83" s="8"/>
      <c r="AU83" s="8"/>
      <c r="AV83" s="8"/>
    </row>
    <row r="84" spans="2:48" s="12" customFormat="1" ht="18" customHeight="1" x14ac:dyDescent="0.2">
      <c r="B84" s="124" t="s">
        <v>125</v>
      </c>
      <c r="C84" s="125"/>
      <c r="D84" s="125"/>
      <c r="E84" s="126"/>
      <c r="F84" s="127"/>
      <c r="G84" s="24" t="s">
        <v>8</v>
      </c>
      <c r="H84" s="124" t="s">
        <v>89</v>
      </c>
      <c r="I84" s="125"/>
      <c r="J84" s="125"/>
      <c r="K84" s="126"/>
      <c r="L84" s="127"/>
      <c r="M84" s="24" t="s">
        <v>8</v>
      </c>
      <c r="N84" s="124" t="s">
        <v>90</v>
      </c>
      <c r="O84" s="125"/>
      <c r="P84" s="125"/>
      <c r="Q84" s="126"/>
      <c r="R84" s="127"/>
      <c r="S84" s="24" t="s">
        <v>8</v>
      </c>
      <c r="T84" s="181" t="str">
        <f>IF($Q$91=G65,"","【!!要確認!!】合計人数が（４）の回答人数と一致していません。入力に誤りがないか確認してください。")</f>
        <v/>
      </c>
      <c r="U84" s="182"/>
      <c r="V84" s="182"/>
      <c r="W84" s="182"/>
      <c r="X84" s="182"/>
      <c r="Y84" s="182"/>
      <c r="AD84" s="8"/>
      <c r="AE84" s="8"/>
      <c r="AF84" s="8"/>
      <c r="AG84" s="8"/>
      <c r="AH84" s="8"/>
      <c r="AI84" s="8"/>
      <c r="AJ84" s="8"/>
      <c r="AK84" s="8"/>
      <c r="AL84" s="8"/>
      <c r="AM84" s="8"/>
      <c r="AN84" s="8"/>
      <c r="AO84" s="8"/>
      <c r="AP84" s="8"/>
      <c r="AQ84" s="8"/>
      <c r="AR84" s="8"/>
      <c r="AS84" s="8"/>
      <c r="AT84" s="8"/>
      <c r="AU84" s="8"/>
      <c r="AV84" s="8"/>
    </row>
    <row r="85" spans="2:48" s="12" customFormat="1" ht="18" customHeight="1" x14ac:dyDescent="0.2">
      <c r="B85" s="124" t="s">
        <v>126</v>
      </c>
      <c r="C85" s="125"/>
      <c r="D85" s="125"/>
      <c r="E85" s="126"/>
      <c r="F85" s="127"/>
      <c r="G85" s="24" t="s">
        <v>8</v>
      </c>
      <c r="H85" s="124" t="s">
        <v>91</v>
      </c>
      <c r="I85" s="125"/>
      <c r="J85" s="125"/>
      <c r="K85" s="126"/>
      <c r="L85" s="127"/>
      <c r="M85" s="24" t="s">
        <v>8</v>
      </c>
      <c r="N85" s="124" t="s">
        <v>92</v>
      </c>
      <c r="O85" s="125"/>
      <c r="P85" s="125"/>
      <c r="Q85" s="126"/>
      <c r="R85" s="127"/>
      <c r="S85" s="24" t="s">
        <v>8</v>
      </c>
      <c r="T85" s="181"/>
      <c r="U85" s="182"/>
      <c r="V85" s="182"/>
      <c r="W85" s="182"/>
      <c r="X85" s="182"/>
      <c r="Y85" s="182"/>
      <c r="AD85" s="8"/>
      <c r="AE85" s="8"/>
      <c r="AF85" s="8"/>
      <c r="AG85" s="8"/>
      <c r="AH85" s="8"/>
      <c r="AI85" s="8"/>
      <c r="AJ85" s="8"/>
      <c r="AK85" s="8"/>
      <c r="AL85" s="8"/>
      <c r="AM85" s="8"/>
      <c r="AN85" s="8"/>
      <c r="AO85" s="8"/>
      <c r="AP85" s="8"/>
      <c r="AQ85" s="8"/>
      <c r="AR85" s="8"/>
      <c r="AS85" s="8"/>
      <c r="AT85" s="8"/>
      <c r="AU85" s="8"/>
      <c r="AV85" s="8"/>
    </row>
    <row r="86" spans="2:48" s="12" customFormat="1" ht="18" customHeight="1" x14ac:dyDescent="0.2">
      <c r="B86" s="124" t="s">
        <v>93</v>
      </c>
      <c r="C86" s="125"/>
      <c r="D86" s="125"/>
      <c r="E86" s="126"/>
      <c r="F86" s="127"/>
      <c r="G86" s="24" t="s">
        <v>8</v>
      </c>
      <c r="H86" s="124" t="s">
        <v>94</v>
      </c>
      <c r="I86" s="125"/>
      <c r="J86" s="125"/>
      <c r="K86" s="126"/>
      <c r="L86" s="127"/>
      <c r="M86" s="24" t="s">
        <v>8</v>
      </c>
      <c r="N86" s="124" t="s">
        <v>95</v>
      </c>
      <c r="O86" s="125"/>
      <c r="P86" s="125"/>
      <c r="Q86" s="126"/>
      <c r="R86" s="127"/>
      <c r="S86" s="24" t="s">
        <v>8</v>
      </c>
      <c r="T86" s="181"/>
      <c r="U86" s="182"/>
      <c r="V86" s="182"/>
      <c r="W86" s="182"/>
      <c r="X86" s="182"/>
      <c r="Y86" s="182"/>
      <c r="AD86" s="8"/>
      <c r="AE86" s="8"/>
      <c r="AF86" s="8"/>
      <c r="AG86" s="8"/>
      <c r="AH86" s="8"/>
      <c r="AI86" s="8"/>
      <c r="AJ86" s="8"/>
      <c r="AK86" s="8"/>
      <c r="AL86" s="8"/>
      <c r="AM86" s="8"/>
      <c r="AN86" s="8"/>
      <c r="AO86" s="8"/>
      <c r="AP86" s="8"/>
      <c r="AQ86" s="8"/>
      <c r="AR86" s="8"/>
      <c r="AS86" s="8"/>
      <c r="AT86" s="8"/>
      <c r="AU86" s="8"/>
      <c r="AV86" s="8"/>
    </row>
    <row r="87" spans="2:48" s="12" customFormat="1" ht="18" customHeight="1" x14ac:dyDescent="0.2">
      <c r="B87" s="124" t="s">
        <v>96</v>
      </c>
      <c r="C87" s="125"/>
      <c r="D87" s="125"/>
      <c r="E87" s="126"/>
      <c r="F87" s="127"/>
      <c r="G87" s="24" t="s">
        <v>8</v>
      </c>
      <c r="H87" s="124" t="s">
        <v>97</v>
      </c>
      <c r="I87" s="125"/>
      <c r="J87" s="125"/>
      <c r="K87" s="126"/>
      <c r="L87" s="127"/>
      <c r="M87" s="24" t="s">
        <v>8</v>
      </c>
      <c r="N87" s="124" t="s">
        <v>98</v>
      </c>
      <c r="O87" s="125"/>
      <c r="P87" s="125"/>
      <c r="Q87" s="126"/>
      <c r="R87" s="127"/>
      <c r="S87" s="24" t="s">
        <v>8</v>
      </c>
      <c r="T87" s="181"/>
      <c r="U87" s="182"/>
      <c r="V87" s="182"/>
      <c r="W87" s="182"/>
      <c r="X87" s="182"/>
      <c r="Y87" s="182"/>
      <c r="AD87" s="8"/>
      <c r="AE87" s="8"/>
      <c r="AF87" s="8"/>
      <c r="AG87" s="8"/>
      <c r="AH87" s="8"/>
      <c r="AI87" s="8"/>
      <c r="AJ87" s="8"/>
      <c r="AK87" s="8"/>
      <c r="AL87" s="8"/>
      <c r="AM87" s="8"/>
      <c r="AN87" s="8"/>
      <c r="AO87" s="8"/>
      <c r="AP87" s="8"/>
      <c r="AQ87" s="8"/>
      <c r="AR87" s="8"/>
      <c r="AS87" s="8"/>
      <c r="AT87" s="8"/>
      <c r="AU87" s="8"/>
      <c r="AV87" s="8"/>
    </row>
    <row r="88" spans="2:48" s="12" customFormat="1" ht="18" customHeight="1" x14ac:dyDescent="0.2">
      <c r="B88" s="124" t="s">
        <v>99</v>
      </c>
      <c r="C88" s="125"/>
      <c r="D88" s="125"/>
      <c r="E88" s="126"/>
      <c r="F88" s="127"/>
      <c r="G88" s="24" t="s">
        <v>8</v>
      </c>
      <c r="H88" s="124" t="s">
        <v>100</v>
      </c>
      <c r="I88" s="125"/>
      <c r="J88" s="125"/>
      <c r="K88" s="126"/>
      <c r="L88" s="127"/>
      <c r="M88" s="24" t="s">
        <v>8</v>
      </c>
      <c r="N88" s="124" t="s">
        <v>101</v>
      </c>
      <c r="O88" s="125"/>
      <c r="P88" s="125"/>
      <c r="Q88" s="126"/>
      <c r="R88" s="127"/>
      <c r="S88" s="24" t="s">
        <v>8</v>
      </c>
      <c r="T88" s="181"/>
      <c r="U88" s="182"/>
      <c r="V88" s="182"/>
      <c r="W88" s="182"/>
      <c r="X88" s="182"/>
      <c r="Y88" s="182"/>
      <c r="AD88" s="8"/>
      <c r="AE88" s="8"/>
      <c r="AF88" s="8"/>
      <c r="AG88" s="8"/>
      <c r="AH88" s="8"/>
      <c r="AI88" s="8"/>
      <c r="AJ88" s="8"/>
      <c r="AK88" s="8"/>
      <c r="AL88" s="8"/>
      <c r="AM88" s="8"/>
      <c r="AN88" s="8"/>
      <c r="AO88" s="8"/>
      <c r="AP88" s="8"/>
      <c r="AQ88" s="8"/>
      <c r="AR88" s="8"/>
      <c r="AS88" s="8"/>
      <c r="AT88" s="8"/>
      <c r="AU88" s="8"/>
      <c r="AV88" s="8"/>
    </row>
    <row r="89" spans="2:48" s="12" customFormat="1" ht="18" customHeight="1" x14ac:dyDescent="0.2">
      <c r="B89" s="124" t="s">
        <v>102</v>
      </c>
      <c r="C89" s="125"/>
      <c r="D89" s="125"/>
      <c r="E89" s="126"/>
      <c r="F89" s="127"/>
      <c r="G89" s="24" t="s">
        <v>8</v>
      </c>
      <c r="H89" s="124" t="s">
        <v>103</v>
      </c>
      <c r="I89" s="125"/>
      <c r="J89" s="125"/>
      <c r="K89" s="126"/>
      <c r="L89" s="127"/>
      <c r="M89" s="24" t="s">
        <v>8</v>
      </c>
      <c r="N89" s="124" t="s">
        <v>104</v>
      </c>
      <c r="O89" s="125"/>
      <c r="P89" s="125"/>
      <c r="Q89" s="126"/>
      <c r="R89" s="127"/>
      <c r="S89" s="24" t="s">
        <v>8</v>
      </c>
      <c r="T89" s="181"/>
      <c r="U89" s="182"/>
      <c r="V89" s="182"/>
      <c r="W89" s="182"/>
      <c r="X89" s="182"/>
      <c r="Y89" s="182"/>
      <c r="AD89" s="8"/>
      <c r="AE89" s="8"/>
      <c r="AF89" s="8"/>
      <c r="AG89" s="8"/>
      <c r="AH89" s="8"/>
      <c r="AI89" s="8"/>
      <c r="AJ89" s="8"/>
      <c r="AK89" s="8"/>
      <c r="AL89" s="8"/>
      <c r="AM89" s="8"/>
      <c r="AN89" s="8"/>
      <c r="AO89" s="8"/>
      <c r="AP89" s="8"/>
      <c r="AQ89" s="8"/>
      <c r="AR89" s="8"/>
      <c r="AS89" s="8"/>
      <c r="AT89" s="8"/>
      <c r="AU89" s="8"/>
      <c r="AV89" s="8"/>
    </row>
    <row r="90" spans="2:48" s="12" customFormat="1" ht="18" customHeight="1" x14ac:dyDescent="0.2">
      <c r="B90" s="124" t="s">
        <v>105</v>
      </c>
      <c r="C90" s="125"/>
      <c r="D90" s="125"/>
      <c r="E90" s="126"/>
      <c r="F90" s="127"/>
      <c r="G90" s="24" t="s">
        <v>8</v>
      </c>
      <c r="H90" s="124" t="s">
        <v>106</v>
      </c>
      <c r="I90" s="125"/>
      <c r="J90" s="125"/>
      <c r="K90" s="126"/>
      <c r="L90" s="127"/>
      <c r="M90" s="24" t="s">
        <v>8</v>
      </c>
      <c r="N90" s="124" t="s">
        <v>107</v>
      </c>
      <c r="O90" s="125"/>
      <c r="P90" s="125"/>
      <c r="Q90" s="126"/>
      <c r="R90" s="127"/>
      <c r="S90" s="24" t="s">
        <v>8</v>
      </c>
      <c r="T90" s="181"/>
      <c r="U90" s="182"/>
      <c r="V90" s="182"/>
      <c r="W90" s="182"/>
      <c r="X90" s="182"/>
      <c r="Y90" s="182"/>
      <c r="AD90" s="8"/>
      <c r="AE90" s="8"/>
      <c r="AF90" s="8"/>
      <c r="AG90" s="8"/>
      <c r="AH90" s="8"/>
      <c r="AI90" s="8"/>
      <c r="AJ90" s="8"/>
      <c r="AK90" s="8"/>
      <c r="AL90" s="8"/>
      <c r="AM90" s="8"/>
      <c r="AN90" s="8"/>
      <c r="AO90" s="8"/>
      <c r="AP90" s="8"/>
      <c r="AQ90" s="8"/>
      <c r="AR90" s="8"/>
      <c r="AS90" s="8"/>
      <c r="AT90" s="8"/>
      <c r="AU90" s="8"/>
      <c r="AV90" s="8"/>
    </row>
    <row r="91" spans="2:48" s="12" customFormat="1" ht="18" customHeight="1" thickBot="1" x14ac:dyDescent="0.25">
      <c r="B91" s="194" t="s">
        <v>108</v>
      </c>
      <c r="C91" s="195"/>
      <c r="D91" s="195"/>
      <c r="E91" s="196"/>
      <c r="F91" s="197"/>
      <c r="G91" s="25" t="s">
        <v>8</v>
      </c>
      <c r="H91" s="194" t="s">
        <v>109</v>
      </c>
      <c r="I91" s="195"/>
      <c r="J91" s="195"/>
      <c r="K91" s="196"/>
      <c r="L91" s="197"/>
      <c r="M91" s="25" t="s">
        <v>8</v>
      </c>
      <c r="N91" s="198" t="s">
        <v>110</v>
      </c>
      <c r="O91" s="199"/>
      <c r="P91" s="199"/>
      <c r="Q91" s="200">
        <f>SUM(E77:F91,K77:L91,Q77:R90)</f>
        <v>0</v>
      </c>
      <c r="R91" s="201"/>
      <c r="S91" s="25" t="s">
        <v>8</v>
      </c>
      <c r="T91" s="181"/>
      <c r="U91" s="182"/>
      <c r="V91" s="182"/>
      <c r="W91" s="182"/>
      <c r="X91" s="182"/>
      <c r="Y91" s="182"/>
      <c r="AD91" s="8"/>
      <c r="AE91" s="8"/>
      <c r="AF91" s="8"/>
      <c r="AG91" s="8"/>
      <c r="AH91" s="8"/>
      <c r="AI91" s="8"/>
      <c r="AJ91" s="8"/>
      <c r="AK91" s="8"/>
      <c r="AL91" s="8"/>
      <c r="AM91" s="8"/>
      <c r="AN91" s="8"/>
      <c r="AO91" s="8"/>
      <c r="AP91" s="8"/>
      <c r="AQ91" s="8"/>
      <c r="AR91" s="8"/>
      <c r="AS91" s="8"/>
      <c r="AT91" s="8"/>
      <c r="AU91" s="8"/>
      <c r="AV91" s="8"/>
    </row>
    <row r="92" spans="2:48" s="12" customFormat="1" ht="18" customHeight="1" thickTop="1" x14ac:dyDescent="0.2">
      <c r="B92" s="26"/>
      <c r="C92" s="26"/>
      <c r="D92" s="26"/>
      <c r="E92" s="11"/>
      <c r="F92" s="11"/>
      <c r="G92" s="27"/>
      <c r="H92" s="26"/>
      <c r="I92" s="26"/>
      <c r="J92" s="26"/>
      <c r="K92" s="11"/>
      <c r="L92" s="11"/>
      <c r="M92" s="27"/>
      <c r="N92" s="28"/>
      <c r="O92" s="28"/>
      <c r="P92" s="28"/>
      <c r="Q92" s="35" t="s">
        <v>111</v>
      </c>
      <c r="R92" s="11"/>
      <c r="S92" s="27"/>
      <c r="T92" s="11"/>
      <c r="U92" s="29"/>
      <c r="V92" s="29"/>
      <c r="W92" s="29"/>
      <c r="X92" s="29"/>
      <c r="Y92" s="29"/>
      <c r="AD92" s="8"/>
      <c r="AE92" s="8"/>
      <c r="AF92" s="8"/>
      <c r="AG92" s="8"/>
      <c r="AH92" s="8"/>
      <c r="AI92" s="8"/>
      <c r="AJ92" s="8"/>
      <c r="AK92" s="8"/>
      <c r="AL92" s="8"/>
      <c r="AM92" s="8"/>
      <c r="AN92" s="8"/>
      <c r="AO92" s="8"/>
      <c r="AP92" s="8"/>
      <c r="AQ92" s="8"/>
      <c r="AR92" s="8"/>
      <c r="AS92" s="8"/>
      <c r="AT92" s="8"/>
      <c r="AU92" s="8"/>
      <c r="AV92" s="8"/>
    </row>
    <row r="93" spans="2:48" s="12" customFormat="1" ht="18" customHeight="1" x14ac:dyDescent="0.2">
      <c r="B93" s="20"/>
      <c r="C93" s="21"/>
      <c r="D93" s="21"/>
      <c r="E93" s="21"/>
      <c r="F93" s="21"/>
      <c r="G93" s="13"/>
      <c r="H93" s="13"/>
      <c r="I93" s="5"/>
      <c r="J93" s="14"/>
      <c r="K93" s="11"/>
      <c r="L93" s="11"/>
      <c r="M93" s="11"/>
      <c r="N93" s="11"/>
      <c r="O93" s="13"/>
      <c r="P93" s="22"/>
      <c r="Q93" s="5"/>
      <c r="R93" s="14"/>
      <c r="S93" s="14"/>
      <c r="T93" s="14"/>
      <c r="U93" s="14"/>
      <c r="V93" s="14"/>
      <c r="W93" s="13"/>
      <c r="X93" s="13"/>
      <c r="Y93" s="5"/>
      <c r="AD93" s="8"/>
      <c r="AE93" s="8"/>
      <c r="AF93" s="8"/>
      <c r="AG93" s="8"/>
      <c r="AH93" s="8"/>
      <c r="AI93" s="8"/>
      <c r="AJ93" s="8"/>
      <c r="AK93" s="8"/>
      <c r="AL93" s="8"/>
      <c r="AM93" s="8"/>
      <c r="AN93" s="8"/>
      <c r="AO93" s="8"/>
      <c r="AP93" s="8"/>
      <c r="AQ93" s="8"/>
      <c r="AR93" s="8"/>
      <c r="AS93" s="8"/>
      <c r="AT93" s="8"/>
      <c r="AU93" s="8"/>
      <c r="AV93" s="8"/>
    </row>
    <row r="94" spans="2:48" ht="18" customHeight="1" x14ac:dyDescent="0.2">
      <c r="B94" s="52" t="s">
        <v>210</v>
      </c>
      <c r="I94" s="2"/>
      <c r="J94" s="2"/>
      <c r="K94" s="2"/>
      <c r="N94" s="18"/>
      <c r="O94" s="18"/>
      <c r="P94" s="18"/>
      <c r="Q94" s="18"/>
      <c r="R94" s="18"/>
      <c r="S94" s="18"/>
      <c r="T94" s="18"/>
      <c r="U94" s="18"/>
      <c r="V94" s="18"/>
      <c r="W94" s="18"/>
      <c r="X94" s="18"/>
      <c r="Y94" s="18"/>
    </row>
    <row r="95" spans="2:48" ht="42.75" customHeight="1" thickBot="1" x14ac:dyDescent="0.25">
      <c r="B95" s="88" t="s">
        <v>207</v>
      </c>
      <c r="C95" s="88"/>
      <c r="D95" s="88"/>
      <c r="E95" s="88"/>
      <c r="F95" s="88"/>
      <c r="G95" s="88"/>
      <c r="H95" s="88"/>
      <c r="I95" s="88"/>
      <c r="J95" s="88"/>
      <c r="K95" s="88"/>
      <c r="L95" s="88"/>
      <c r="M95" s="88"/>
      <c r="N95" s="88"/>
      <c r="O95" s="88"/>
      <c r="P95" s="88"/>
      <c r="Q95" s="88"/>
      <c r="R95" s="88"/>
      <c r="S95" s="88"/>
      <c r="T95" s="88"/>
      <c r="U95" s="88"/>
      <c r="V95" s="88"/>
      <c r="W95" s="88"/>
      <c r="X95" s="88"/>
      <c r="Y95" s="88"/>
    </row>
    <row r="96" spans="2:48" s="12" customFormat="1" ht="18" customHeight="1" thickTop="1" thickBot="1" x14ac:dyDescent="0.25">
      <c r="B96" s="121" t="s">
        <v>208</v>
      </c>
      <c r="C96" s="122"/>
      <c r="D96" s="122"/>
      <c r="E96" s="122"/>
      <c r="F96" s="122"/>
      <c r="G96" s="95">
        <f>G33</f>
        <v>0</v>
      </c>
      <c r="H96" s="95"/>
      <c r="I96" s="85" t="s">
        <v>172</v>
      </c>
      <c r="J96" s="86"/>
      <c r="K96" s="86"/>
      <c r="L96" s="86"/>
      <c r="M96" s="86"/>
      <c r="N96" s="86"/>
      <c r="O96" s="86"/>
      <c r="P96" s="86"/>
      <c r="Q96" s="86"/>
      <c r="R96" s="86"/>
      <c r="S96" s="86"/>
      <c r="T96" s="87"/>
      <c r="AC96" s="8"/>
      <c r="AD96" s="8"/>
    </row>
    <row r="97" spans="2:30" ht="18" customHeight="1" thickTop="1" x14ac:dyDescent="0.2">
      <c r="B97" s="91" t="s">
        <v>184</v>
      </c>
      <c r="C97" s="92"/>
      <c r="D97" s="92"/>
      <c r="E97" s="92"/>
      <c r="F97" s="92"/>
      <c r="G97" s="89"/>
      <c r="H97" s="90"/>
      <c r="I97" s="61" t="s">
        <v>8</v>
      </c>
      <c r="J97" s="91" t="s">
        <v>186</v>
      </c>
      <c r="K97" s="92"/>
      <c r="L97" s="92"/>
      <c r="M97" s="92"/>
      <c r="N97" s="92"/>
      <c r="O97" s="89"/>
      <c r="P97" s="90"/>
      <c r="Q97" s="61" t="s">
        <v>8</v>
      </c>
      <c r="R97" s="91" t="s">
        <v>188</v>
      </c>
      <c r="S97" s="92"/>
      <c r="T97" s="92"/>
      <c r="U97" s="92"/>
      <c r="V97" s="92"/>
      <c r="W97" s="89"/>
      <c r="X97" s="90"/>
      <c r="Y97" s="9" t="s">
        <v>8</v>
      </c>
    </row>
    <row r="98" spans="2:30" ht="18" customHeight="1" thickBot="1" x14ac:dyDescent="0.25">
      <c r="B98" s="119" t="s">
        <v>185</v>
      </c>
      <c r="C98" s="120"/>
      <c r="D98" s="120"/>
      <c r="E98" s="120"/>
      <c r="F98" s="120"/>
      <c r="G98" s="117"/>
      <c r="H98" s="118"/>
      <c r="I98" s="62" t="s">
        <v>8</v>
      </c>
      <c r="J98" s="119" t="s">
        <v>187</v>
      </c>
      <c r="K98" s="120"/>
      <c r="L98" s="120"/>
      <c r="M98" s="120"/>
      <c r="N98" s="120"/>
      <c r="O98" s="117"/>
      <c r="P98" s="118"/>
      <c r="Q98" s="62" t="s">
        <v>8</v>
      </c>
      <c r="R98" s="119" t="s">
        <v>189</v>
      </c>
      <c r="S98" s="120"/>
      <c r="T98" s="120"/>
      <c r="U98" s="120"/>
      <c r="V98" s="120"/>
      <c r="W98" s="117"/>
      <c r="X98" s="118"/>
      <c r="Y98" s="10" t="s">
        <v>8</v>
      </c>
    </row>
    <row r="99" spans="2:30" ht="18" customHeight="1" thickTop="1" thickBot="1" x14ac:dyDescent="0.25">
      <c r="B99" s="163" t="s">
        <v>112</v>
      </c>
      <c r="C99" s="164"/>
      <c r="D99" s="164"/>
      <c r="E99" s="164"/>
      <c r="F99" s="165"/>
      <c r="G99" s="166">
        <f>G97+O97+W97+G98+O98+W98</f>
        <v>0</v>
      </c>
      <c r="H99" s="95"/>
      <c r="I99" s="31" t="s">
        <v>8</v>
      </c>
      <c r="J99" s="56"/>
      <c r="K99" s="57"/>
      <c r="L99" s="57"/>
      <c r="M99" s="57"/>
      <c r="N99" s="57"/>
      <c r="O99" s="57"/>
      <c r="P99" s="57"/>
      <c r="Q99" s="57"/>
      <c r="R99" s="57"/>
      <c r="S99" s="57"/>
      <c r="T99" s="57"/>
      <c r="U99" s="57"/>
      <c r="V99" s="57"/>
      <c r="W99" s="57"/>
      <c r="X99" s="57"/>
      <c r="Y99" s="57"/>
      <c r="Z99" s="57"/>
    </row>
    <row r="100" spans="2:30" ht="18" customHeight="1" thickTop="1" x14ac:dyDescent="0.2">
      <c r="B100" s="35"/>
      <c r="C100" s="7"/>
      <c r="D100" s="35"/>
      <c r="E100" s="35"/>
      <c r="F100" s="35"/>
      <c r="G100" s="32" t="s">
        <v>119</v>
      </c>
      <c r="H100" s="35"/>
      <c r="I100" s="35"/>
      <c r="J100" s="35"/>
      <c r="K100" s="35"/>
      <c r="L100" s="35"/>
      <c r="N100" s="36"/>
      <c r="Q100" s="36"/>
    </row>
    <row r="101" spans="2:30" ht="18" customHeight="1" x14ac:dyDescent="0.2">
      <c r="B101" s="116" t="str">
        <f>IF(G99&gt;G96,"【!!要確認!!】R6.4.1時点の利用者の人数を超えています。","")</f>
        <v/>
      </c>
      <c r="C101" s="116"/>
      <c r="D101" s="116"/>
      <c r="E101" s="116"/>
      <c r="F101" s="116"/>
      <c r="G101" s="116"/>
      <c r="H101" s="116"/>
      <c r="I101" s="116"/>
      <c r="J101" s="116"/>
      <c r="K101" s="116"/>
      <c r="L101" s="116"/>
      <c r="M101" s="116"/>
      <c r="N101" s="116"/>
      <c r="O101" s="116"/>
      <c r="P101" s="116"/>
      <c r="Q101" s="116"/>
      <c r="R101" s="116"/>
      <c r="S101" s="116"/>
      <c r="T101" s="116"/>
      <c r="U101" s="116"/>
      <c r="V101" s="116"/>
      <c r="W101" s="116"/>
      <c r="X101" s="116"/>
      <c r="Y101" s="116"/>
      <c r="Z101" s="63"/>
    </row>
    <row r="102" spans="2:30" ht="18" customHeight="1" x14ac:dyDescent="0.2">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row>
    <row r="103" spans="2:30" ht="18" customHeight="1" thickBot="1" x14ac:dyDescent="0.25">
      <c r="B103" s="88" t="s">
        <v>209</v>
      </c>
      <c r="C103" s="88"/>
      <c r="D103" s="88"/>
      <c r="E103" s="88"/>
      <c r="F103" s="88"/>
      <c r="G103" s="88"/>
      <c r="H103" s="88"/>
      <c r="I103" s="88"/>
      <c r="J103" s="88"/>
      <c r="K103" s="88"/>
      <c r="L103" s="88"/>
      <c r="M103" s="88"/>
      <c r="N103" s="88"/>
      <c r="O103" s="88"/>
      <c r="P103" s="88"/>
      <c r="Q103" s="88"/>
      <c r="R103" s="88"/>
      <c r="S103" s="88"/>
      <c r="T103" s="88"/>
      <c r="U103" s="88"/>
      <c r="V103" s="88"/>
      <c r="W103" s="88"/>
      <c r="X103" s="88"/>
      <c r="Y103" s="88"/>
    </row>
    <row r="104" spans="2:30" s="12" customFormat="1" ht="18" customHeight="1" thickTop="1" x14ac:dyDescent="0.2">
      <c r="B104" s="91" t="s">
        <v>184</v>
      </c>
      <c r="C104" s="92"/>
      <c r="D104" s="92"/>
      <c r="E104" s="92"/>
      <c r="F104" s="92"/>
      <c r="G104" s="89"/>
      <c r="H104" s="90"/>
      <c r="I104" s="61" t="s">
        <v>8</v>
      </c>
      <c r="J104" s="91" t="s">
        <v>186</v>
      </c>
      <c r="K104" s="92"/>
      <c r="L104" s="92"/>
      <c r="M104" s="92"/>
      <c r="N104" s="92"/>
      <c r="O104" s="89"/>
      <c r="P104" s="90"/>
      <c r="Q104" s="61" t="s">
        <v>8</v>
      </c>
      <c r="R104" s="91" t="s">
        <v>188</v>
      </c>
      <c r="S104" s="92"/>
      <c r="T104" s="92"/>
      <c r="U104" s="92"/>
      <c r="V104" s="92"/>
      <c r="W104" s="89"/>
      <c r="X104" s="90"/>
      <c r="Y104" s="9" t="s">
        <v>8</v>
      </c>
      <c r="AC104" s="8"/>
      <c r="AD104" s="8"/>
    </row>
    <row r="105" spans="2:30" ht="18" customHeight="1" thickBot="1" x14ac:dyDescent="0.25">
      <c r="B105" s="119" t="s">
        <v>185</v>
      </c>
      <c r="C105" s="120"/>
      <c r="D105" s="120"/>
      <c r="E105" s="120"/>
      <c r="F105" s="120"/>
      <c r="G105" s="117"/>
      <c r="H105" s="118"/>
      <c r="I105" s="62" t="s">
        <v>8</v>
      </c>
      <c r="J105" s="119" t="s">
        <v>187</v>
      </c>
      <c r="K105" s="120"/>
      <c r="L105" s="120"/>
      <c r="M105" s="120"/>
      <c r="N105" s="120"/>
      <c r="O105" s="117"/>
      <c r="P105" s="118"/>
      <c r="Q105" s="62" t="s">
        <v>8</v>
      </c>
      <c r="R105" s="119" t="s">
        <v>189</v>
      </c>
      <c r="S105" s="120"/>
      <c r="T105" s="120"/>
      <c r="U105" s="120"/>
      <c r="V105" s="120"/>
      <c r="W105" s="117"/>
      <c r="X105" s="118"/>
      <c r="Y105" s="10" t="s">
        <v>8</v>
      </c>
    </row>
    <row r="106" spans="2:30" ht="18" customHeight="1" thickTop="1" thickBot="1" x14ac:dyDescent="0.25">
      <c r="B106" s="163" t="s">
        <v>112</v>
      </c>
      <c r="C106" s="164"/>
      <c r="D106" s="164"/>
      <c r="E106" s="164"/>
      <c r="F106" s="165"/>
      <c r="G106" s="166">
        <f>G104+O104+W104+G105+O105+W105</f>
        <v>0</v>
      </c>
      <c r="H106" s="95"/>
      <c r="I106" s="31" t="s">
        <v>8</v>
      </c>
      <c r="J106" s="56"/>
      <c r="K106" s="57"/>
      <c r="L106" s="57"/>
      <c r="M106" s="57"/>
      <c r="N106" s="57"/>
      <c r="O106" s="57"/>
      <c r="P106" s="57"/>
      <c r="Q106" s="57"/>
      <c r="R106" s="57"/>
      <c r="S106" s="57"/>
      <c r="T106" s="57"/>
      <c r="U106" s="57"/>
      <c r="V106" s="57"/>
      <c r="W106" s="57"/>
      <c r="X106" s="57"/>
      <c r="Y106" s="57"/>
    </row>
    <row r="107" spans="2:30" ht="18" customHeight="1" thickTop="1" x14ac:dyDescent="0.2">
      <c r="B107" s="53"/>
      <c r="C107" s="7"/>
      <c r="D107" s="53"/>
      <c r="E107" s="53"/>
      <c r="F107" s="53"/>
      <c r="G107" s="32" t="s">
        <v>119</v>
      </c>
      <c r="H107" s="53"/>
      <c r="I107" s="53"/>
      <c r="J107" s="53"/>
      <c r="K107" s="53"/>
      <c r="L107" s="53"/>
      <c r="N107" s="54"/>
      <c r="Q107" s="54"/>
      <c r="Z107" s="63"/>
    </row>
    <row r="108" spans="2:30" ht="18" customHeight="1" x14ac:dyDescent="0.2">
      <c r="B108" s="60"/>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row>
    <row r="109" spans="2:30" ht="18" customHeight="1" x14ac:dyDescent="0.2">
      <c r="B109" s="60" t="str">
        <f>IF(O104&gt;O97,"【!!要確認!!】「就労継続支援Ａ型」について、（１）の回答人数を超えています。","")</f>
        <v/>
      </c>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row>
    <row r="110" spans="2:30" ht="18" customHeight="1" x14ac:dyDescent="0.2">
      <c r="B110" s="60" t="str">
        <f>IF(W104&gt;W97,"【!!要確認!!】「就労継続支援Ｂ型」について、（１）の回答人数を超えています。","")</f>
        <v/>
      </c>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row>
    <row r="111" spans="2:30" ht="18" customHeight="1" x14ac:dyDescent="0.2">
      <c r="B111" s="60" t="str">
        <f>IF(G105&gt;G98,"【!!要確認!!】「生活介護」について、（１）の回答人数を超えています。","")</f>
        <v/>
      </c>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row>
    <row r="112" spans="2:30" ht="18" customHeight="1" x14ac:dyDescent="0.2">
      <c r="B112" s="60" t="str">
        <f>IF(O105&gt;O98,"【!!要確認!!】「自立訓練（機能訓練）」について、（１）の回答人数を超えています。","")</f>
        <v/>
      </c>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row>
    <row r="113" spans="2:26" ht="18" customHeight="1" x14ac:dyDescent="0.2">
      <c r="B113" s="60" t="str">
        <f>IF(W105&gt;W98,"【!!要確認!!】「自立訓練（生活訓練）」について、（１）の回答人数を超えています。","")</f>
        <v/>
      </c>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row>
    <row r="115" spans="2:26" ht="18" customHeight="1" thickBot="1" x14ac:dyDescent="0.25">
      <c r="B115" s="52" t="s">
        <v>211</v>
      </c>
    </row>
    <row r="116" spans="2:26" ht="18" customHeight="1" thickTop="1" x14ac:dyDescent="0.2">
      <c r="B116" s="185"/>
      <c r="C116" s="186"/>
      <c r="D116" s="186"/>
      <c r="E116" s="186"/>
      <c r="F116" s="186"/>
      <c r="G116" s="186"/>
      <c r="H116" s="186"/>
      <c r="I116" s="186"/>
      <c r="J116" s="186"/>
      <c r="K116" s="186"/>
      <c r="L116" s="186"/>
      <c r="M116" s="186"/>
      <c r="N116" s="186"/>
      <c r="O116" s="186"/>
      <c r="P116" s="186"/>
      <c r="Q116" s="186"/>
      <c r="R116" s="186"/>
      <c r="S116" s="186"/>
      <c r="T116" s="186"/>
      <c r="U116" s="186"/>
      <c r="V116" s="186"/>
      <c r="W116" s="186"/>
      <c r="X116" s="186"/>
      <c r="Y116" s="187"/>
    </row>
    <row r="117" spans="2:26" ht="18" customHeight="1" x14ac:dyDescent="0.2">
      <c r="B117" s="188"/>
      <c r="C117" s="189"/>
      <c r="D117" s="189"/>
      <c r="E117" s="189"/>
      <c r="F117" s="189"/>
      <c r="G117" s="189"/>
      <c r="H117" s="189"/>
      <c r="I117" s="189"/>
      <c r="J117" s="189"/>
      <c r="K117" s="189"/>
      <c r="L117" s="189"/>
      <c r="M117" s="189"/>
      <c r="N117" s="189"/>
      <c r="O117" s="189"/>
      <c r="P117" s="189"/>
      <c r="Q117" s="189"/>
      <c r="R117" s="189"/>
      <c r="S117" s="189"/>
      <c r="T117" s="189"/>
      <c r="U117" s="189"/>
      <c r="V117" s="189"/>
      <c r="W117" s="189"/>
      <c r="X117" s="189"/>
      <c r="Y117" s="190"/>
    </row>
    <row r="118" spans="2:26" ht="18" customHeight="1" x14ac:dyDescent="0.2">
      <c r="B118" s="188"/>
      <c r="C118" s="189"/>
      <c r="D118" s="189"/>
      <c r="E118" s="189"/>
      <c r="F118" s="189"/>
      <c r="G118" s="189"/>
      <c r="H118" s="189"/>
      <c r="I118" s="189"/>
      <c r="J118" s="189"/>
      <c r="K118" s="189"/>
      <c r="L118" s="189"/>
      <c r="M118" s="189"/>
      <c r="N118" s="189"/>
      <c r="O118" s="189"/>
      <c r="P118" s="189"/>
      <c r="Q118" s="189"/>
      <c r="R118" s="189"/>
      <c r="S118" s="189"/>
      <c r="T118" s="189"/>
      <c r="U118" s="189"/>
      <c r="V118" s="189"/>
      <c r="W118" s="189"/>
      <c r="X118" s="189"/>
      <c r="Y118" s="190"/>
    </row>
    <row r="119" spans="2:26" ht="18" customHeight="1" thickBot="1" x14ac:dyDescent="0.25">
      <c r="B119" s="191"/>
      <c r="C119" s="192"/>
      <c r="D119" s="192"/>
      <c r="E119" s="192"/>
      <c r="F119" s="192"/>
      <c r="G119" s="192"/>
      <c r="H119" s="192"/>
      <c r="I119" s="192"/>
      <c r="J119" s="192"/>
      <c r="K119" s="192"/>
      <c r="L119" s="192"/>
      <c r="M119" s="192"/>
      <c r="N119" s="192"/>
      <c r="O119" s="192"/>
      <c r="P119" s="192"/>
      <c r="Q119" s="192"/>
      <c r="R119" s="192"/>
      <c r="S119" s="192"/>
      <c r="T119" s="192"/>
      <c r="U119" s="192"/>
      <c r="V119" s="192"/>
      <c r="W119" s="192"/>
      <c r="X119" s="192"/>
      <c r="Y119" s="193"/>
    </row>
    <row r="120" spans="2:26" ht="18" customHeight="1" thickTop="1" x14ac:dyDescent="0.2"/>
    <row r="121" spans="2:26" ht="18" customHeight="1" thickBot="1" x14ac:dyDescent="0.25"/>
    <row r="122" spans="2:26" s="42" customFormat="1" ht="8.25" customHeight="1" thickTop="1" x14ac:dyDescent="0.2">
      <c r="B122" s="43"/>
      <c r="C122" s="44"/>
      <c r="D122" s="44"/>
      <c r="E122" s="44"/>
      <c r="F122" s="44"/>
      <c r="G122" s="44"/>
      <c r="H122" s="44"/>
      <c r="I122" s="44"/>
      <c r="J122" s="44"/>
      <c r="K122" s="44"/>
      <c r="L122" s="44"/>
      <c r="M122" s="44"/>
      <c r="N122" s="44"/>
      <c r="O122" s="44"/>
      <c r="P122" s="44"/>
      <c r="Q122" s="44"/>
      <c r="R122" s="44"/>
      <c r="S122" s="44"/>
      <c r="T122" s="44"/>
      <c r="U122" s="44"/>
      <c r="V122" s="44"/>
      <c r="W122" s="44"/>
      <c r="X122" s="45"/>
    </row>
    <row r="123" spans="2:26" s="42" customFormat="1" ht="18" customHeight="1" x14ac:dyDescent="0.2">
      <c r="B123" s="46" t="s">
        <v>121</v>
      </c>
      <c r="X123" s="47"/>
    </row>
    <row r="124" spans="2:26" s="42" customFormat="1" ht="18" customHeight="1" x14ac:dyDescent="0.2">
      <c r="B124" s="46" t="s">
        <v>173</v>
      </c>
      <c r="X124" s="47"/>
    </row>
    <row r="125" spans="2:26" s="42" customFormat="1" ht="18" customHeight="1" x14ac:dyDescent="0.2">
      <c r="B125" s="46" t="s">
        <v>122</v>
      </c>
      <c r="X125" s="47"/>
    </row>
    <row r="126" spans="2:26" s="42" customFormat="1" ht="8.25" customHeight="1" thickBot="1" x14ac:dyDescent="0.25">
      <c r="B126" s="48"/>
      <c r="C126" s="49"/>
      <c r="D126" s="49"/>
      <c r="E126" s="49"/>
      <c r="F126" s="49"/>
      <c r="G126" s="49"/>
      <c r="H126" s="49"/>
      <c r="I126" s="49"/>
      <c r="J126" s="49"/>
      <c r="K126" s="49"/>
      <c r="L126" s="49"/>
      <c r="M126" s="49"/>
      <c r="N126" s="49"/>
      <c r="O126" s="49"/>
      <c r="P126" s="49"/>
      <c r="Q126" s="49"/>
      <c r="R126" s="49"/>
      <c r="S126" s="49"/>
      <c r="T126" s="49"/>
      <c r="U126" s="49"/>
      <c r="V126" s="49"/>
      <c r="W126" s="49"/>
      <c r="X126" s="50"/>
    </row>
    <row r="127" spans="2:26" ht="18" customHeight="1" thickTop="1" x14ac:dyDescent="0.2"/>
  </sheetData>
  <mergeCells count="320">
    <mergeCell ref="Q57:R57"/>
    <mergeCell ref="B58:D58"/>
    <mergeCell ref="E58:F58"/>
    <mergeCell ref="H58:J58"/>
    <mergeCell ref="K58:L58"/>
    <mergeCell ref="K57:L57"/>
    <mergeCell ref="N58:P58"/>
    <mergeCell ref="Q58:R58"/>
    <mergeCell ref="H88:J88"/>
    <mergeCell ref="K88:L88"/>
    <mergeCell ref="N88:P88"/>
    <mergeCell ref="Q88:R88"/>
    <mergeCell ref="B87:D87"/>
    <mergeCell ref="E87:F87"/>
    <mergeCell ref="H87:J87"/>
    <mergeCell ref="K87:L87"/>
    <mergeCell ref="N87:P87"/>
    <mergeCell ref="Q87:R87"/>
    <mergeCell ref="B83:D83"/>
    <mergeCell ref="E83:F83"/>
    <mergeCell ref="H83:J83"/>
    <mergeCell ref="B116:Y119"/>
    <mergeCell ref="B91:D91"/>
    <mergeCell ref="E91:F91"/>
    <mergeCell ref="H91:J91"/>
    <mergeCell ref="K91:L91"/>
    <mergeCell ref="N91:P91"/>
    <mergeCell ref="Q91:R91"/>
    <mergeCell ref="B90:D90"/>
    <mergeCell ref="E90:F90"/>
    <mergeCell ref="H90:J90"/>
    <mergeCell ref="K90:L90"/>
    <mergeCell ref="N90:P90"/>
    <mergeCell ref="Q90:R90"/>
    <mergeCell ref="B106:F106"/>
    <mergeCell ref="G106:H106"/>
    <mergeCell ref="B103:Y103"/>
    <mergeCell ref="B105:F105"/>
    <mergeCell ref="G105:H105"/>
    <mergeCell ref="J105:N105"/>
    <mergeCell ref="O105:P105"/>
    <mergeCell ref="R105:V105"/>
    <mergeCell ref="W105:X105"/>
    <mergeCell ref="T84:Y91"/>
    <mergeCell ref="K89:L89"/>
    <mergeCell ref="K83:L83"/>
    <mergeCell ref="N83:P83"/>
    <mergeCell ref="Q83:R83"/>
    <mergeCell ref="B84:D84"/>
    <mergeCell ref="E84:F84"/>
    <mergeCell ref="H84:J84"/>
    <mergeCell ref="K84:L84"/>
    <mergeCell ref="N84:P84"/>
    <mergeCell ref="Q84:R84"/>
    <mergeCell ref="N89:P89"/>
    <mergeCell ref="Q89:R89"/>
    <mergeCell ref="B86:D86"/>
    <mergeCell ref="E86:F86"/>
    <mergeCell ref="H86:J86"/>
    <mergeCell ref="K86:L86"/>
    <mergeCell ref="N86:P86"/>
    <mergeCell ref="Q86:R86"/>
    <mergeCell ref="B88:D88"/>
    <mergeCell ref="E88:F88"/>
    <mergeCell ref="B89:D89"/>
    <mergeCell ref="E89:F89"/>
    <mergeCell ref="H89:J89"/>
    <mergeCell ref="B80:D80"/>
    <mergeCell ref="E80:F80"/>
    <mergeCell ref="H80:J80"/>
    <mergeCell ref="K80:L80"/>
    <mergeCell ref="N80:P80"/>
    <mergeCell ref="Q80:R80"/>
    <mergeCell ref="B85:D85"/>
    <mergeCell ref="E85:F85"/>
    <mergeCell ref="H85:J85"/>
    <mergeCell ref="K85:L85"/>
    <mergeCell ref="N85:P85"/>
    <mergeCell ref="Q85:R85"/>
    <mergeCell ref="B81:D81"/>
    <mergeCell ref="E81:F81"/>
    <mergeCell ref="H81:J81"/>
    <mergeCell ref="K81:L81"/>
    <mergeCell ref="N81:P81"/>
    <mergeCell ref="Q81:R81"/>
    <mergeCell ref="B82:D82"/>
    <mergeCell ref="E82:F82"/>
    <mergeCell ref="H82:J82"/>
    <mergeCell ref="K82:L82"/>
    <mergeCell ref="N82:P82"/>
    <mergeCell ref="Q82:R82"/>
    <mergeCell ref="B78:D78"/>
    <mergeCell ref="E78:F78"/>
    <mergeCell ref="H78:J78"/>
    <mergeCell ref="K78:L78"/>
    <mergeCell ref="N78:P78"/>
    <mergeCell ref="Q78:R78"/>
    <mergeCell ref="B76:G76"/>
    <mergeCell ref="H76:I76"/>
    <mergeCell ref="B79:D79"/>
    <mergeCell ref="E79:F79"/>
    <mergeCell ref="H79:J79"/>
    <mergeCell ref="K79:L79"/>
    <mergeCell ref="N79:P79"/>
    <mergeCell ref="Q79:R79"/>
    <mergeCell ref="B75:Y75"/>
    <mergeCell ref="B77:D77"/>
    <mergeCell ref="E77:F77"/>
    <mergeCell ref="H77:J77"/>
    <mergeCell ref="K77:L77"/>
    <mergeCell ref="N77:P77"/>
    <mergeCell ref="Q77:R77"/>
    <mergeCell ref="B73:Y73"/>
    <mergeCell ref="Q56:R56"/>
    <mergeCell ref="B57:D57"/>
    <mergeCell ref="E57:F57"/>
    <mergeCell ref="H57:J57"/>
    <mergeCell ref="R71:V71"/>
    <mergeCell ref="W71:X71"/>
    <mergeCell ref="T51:Y58"/>
    <mergeCell ref="B65:F65"/>
    <mergeCell ref="G65:H65"/>
    <mergeCell ref="J65:Z65"/>
    <mergeCell ref="B56:D56"/>
    <mergeCell ref="E56:F56"/>
    <mergeCell ref="H56:J56"/>
    <mergeCell ref="K56:L56"/>
    <mergeCell ref="N56:P56"/>
    <mergeCell ref="N57:P57"/>
    <mergeCell ref="H55:J55"/>
    <mergeCell ref="K55:L55"/>
    <mergeCell ref="N55:P55"/>
    <mergeCell ref="Q55:R55"/>
    <mergeCell ref="B54:D54"/>
    <mergeCell ref="E54:F54"/>
    <mergeCell ref="H54:J54"/>
    <mergeCell ref="K54:L54"/>
    <mergeCell ref="N54:P54"/>
    <mergeCell ref="Q54:R54"/>
    <mergeCell ref="B55:D55"/>
    <mergeCell ref="E55:F55"/>
    <mergeCell ref="B51:D51"/>
    <mergeCell ref="E51:F51"/>
    <mergeCell ref="H51:J51"/>
    <mergeCell ref="K51:L51"/>
    <mergeCell ref="N51:P51"/>
    <mergeCell ref="Q51:R51"/>
    <mergeCell ref="N52:P52"/>
    <mergeCell ref="Q52:R52"/>
    <mergeCell ref="B53:D53"/>
    <mergeCell ref="E53:F53"/>
    <mergeCell ref="H53:J53"/>
    <mergeCell ref="K53:L53"/>
    <mergeCell ref="N53:P53"/>
    <mergeCell ref="Q53:R53"/>
    <mergeCell ref="B52:D52"/>
    <mergeCell ref="E52:F52"/>
    <mergeCell ref="H52:J52"/>
    <mergeCell ref="K52:L52"/>
    <mergeCell ref="B50:D50"/>
    <mergeCell ref="E50:F50"/>
    <mergeCell ref="H50:J50"/>
    <mergeCell ref="K50:L50"/>
    <mergeCell ref="N50:P50"/>
    <mergeCell ref="Q50:R50"/>
    <mergeCell ref="H49:J49"/>
    <mergeCell ref="B46:D46"/>
    <mergeCell ref="E46:F46"/>
    <mergeCell ref="H46:J46"/>
    <mergeCell ref="K46:L46"/>
    <mergeCell ref="N46:P46"/>
    <mergeCell ref="Q46:R46"/>
    <mergeCell ref="O38:P38"/>
    <mergeCell ref="R38:V38"/>
    <mergeCell ref="H43:I43"/>
    <mergeCell ref="B43:G43"/>
    <mergeCell ref="B38:F38"/>
    <mergeCell ref="R39:V39"/>
    <mergeCell ref="K49:L49"/>
    <mergeCell ref="N49:P49"/>
    <mergeCell ref="Q49:R49"/>
    <mergeCell ref="H44:J44"/>
    <mergeCell ref="K44:L44"/>
    <mergeCell ref="N44:P44"/>
    <mergeCell ref="Q44:R44"/>
    <mergeCell ref="B45:D45"/>
    <mergeCell ref="E45:F45"/>
    <mergeCell ref="H45:J45"/>
    <mergeCell ref="K45:L45"/>
    <mergeCell ref="N45:P45"/>
    <mergeCell ref="Q45:R45"/>
    <mergeCell ref="B33:F33"/>
    <mergeCell ref="B32:F32"/>
    <mergeCell ref="B42:Y42"/>
    <mergeCell ref="B44:D44"/>
    <mergeCell ref="E44:F44"/>
    <mergeCell ref="W64:X64"/>
    <mergeCell ref="B63:F63"/>
    <mergeCell ref="G63:H63"/>
    <mergeCell ref="J63:N63"/>
    <mergeCell ref="O63:P63"/>
    <mergeCell ref="R63:V63"/>
    <mergeCell ref="W63:X63"/>
    <mergeCell ref="B64:F64"/>
    <mergeCell ref="G64:H64"/>
    <mergeCell ref="J64:N64"/>
    <mergeCell ref="O64:P64"/>
    <mergeCell ref="R64:V64"/>
    <mergeCell ref="J32:N32"/>
    <mergeCell ref="O32:P32"/>
    <mergeCell ref="G33:H33"/>
    <mergeCell ref="G62:H62"/>
    <mergeCell ref="O39:P39"/>
    <mergeCell ref="R32:V32"/>
    <mergeCell ref="J38:N38"/>
    <mergeCell ref="J18:Y18"/>
    <mergeCell ref="J19:Y19"/>
    <mergeCell ref="J20:Y20"/>
    <mergeCell ref="J21:Y21"/>
    <mergeCell ref="B18:I18"/>
    <mergeCell ref="B19:I19"/>
    <mergeCell ref="B20:I20"/>
    <mergeCell ref="B21:I21"/>
    <mergeCell ref="B16:I16"/>
    <mergeCell ref="B17:I17"/>
    <mergeCell ref="J17:Y17"/>
    <mergeCell ref="J16:Y16"/>
    <mergeCell ref="B14:I14"/>
    <mergeCell ref="B2:Y2"/>
    <mergeCell ref="J9:Y9"/>
    <mergeCell ref="B9:I9"/>
    <mergeCell ref="B11:I11"/>
    <mergeCell ref="B12:I12"/>
    <mergeCell ref="B13:I13"/>
    <mergeCell ref="B10:I10"/>
    <mergeCell ref="J11:Y11"/>
    <mergeCell ref="J10:Y10"/>
    <mergeCell ref="J12:Y12"/>
    <mergeCell ref="J13:Y13"/>
    <mergeCell ref="B5:Y5"/>
    <mergeCell ref="B4:Y4"/>
    <mergeCell ref="J14:Y14"/>
    <mergeCell ref="P24:Y24"/>
    <mergeCell ref="P26:Y26"/>
    <mergeCell ref="N24:O24"/>
    <mergeCell ref="N26:O26"/>
    <mergeCell ref="R31:V31"/>
    <mergeCell ref="W31:X31"/>
    <mergeCell ref="G31:H31"/>
    <mergeCell ref="J31:N31"/>
    <mergeCell ref="O31:P31"/>
    <mergeCell ref="I62:Y62"/>
    <mergeCell ref="B40:Y40"/>
    <mergeCell ref="G32:H32"/>
    <mergeCell ref="G38:H38"/>
    <mergeCell ref="W38:X38"/>
    <mergeCell ref="B39:F39"/>
    <mergeCell ref="G39:H39"/>
    <mergeCell ref="J39:N39"/>
    <mergeCell ref="W39:X39"/>
    <mergeCell ref="B47:D47"/>
    <mergeCell ref="E47:F47"/>
    <mergeCell ref="H47:J47"/>
    <mergeCell ref="K47:L47"/>
    <mergeCell ref="N47:P47"/>
    <mergeCell ref="Q47:R47"/>
    <mergeCell ref="B48:D48"/>
    <mergeCell ref="E48:F48"/>
    <mergeCell ref="H48:J48"/>
    <mergeCell ref="K48:L48"/>
    <mergeCell ref="N48:P48"/>
    <mergeCell ref="Q48:R48"/>
    <mergeCell ref="B49:D49"/>
    <mergeCell ref="E49:F49"/>
    <mergeCell ref="W32:X32"/>
    <mergeCell ref="B104:F104"/>
    <mergeCell ref="B95:Y95"/>
    <mergeCell ref="G104:H104"/>
    <mergeCell ref="B101:Y101"/>
    <mergeCell ref="J104:N104"/>
    <mergeCell ref="O104:P104"/>
    <mergeCell ref="R104:V104"/>
    <mergeCell ref="W104:X104"/>
    <mergeCell ref="G98:H98"/>
    <mergeCell ref="O98:P98"/>
    <mergeCell ref="W97:X97"/>
    <mergeCell ref="W98:X98"/>
    <mergeCell ref="R97:V97"/>
    <mergeCell ref="B97:F97"/>
    <mergeCell ref="B98:F98"/>
    <mergeCell ref="J98:N98"/>
    <mergeCell ref="R98:V98"/>
    <mergeCell ref="B96:F96"/>
    <mergeCell ref="G96:H96"/>
    <mergeCell ref="B99:F99"/>
    <mergeCell ref="G99:H99"/>
    <mergeCell ref="C15:I15"/>
    <mergeCell ref="I37:J37"/>
    <mergeCell ref="I96:T96"/>
    <mergeCell ref="B60:Y60"/>
    <mergeCell ref="G97:H97"/>
    <mergeCell ref="O97:P97"/>
    <mergeCell ref="J97:N97"/>
    <mergeCell ref="B70:G70"/>
    <mergeCell ref="H70:I70"/>
    <mergeCell ref="J15:Y15"/>
    <mergeCell ref="W72:X72"/>
    <mergeCell ref="B72:F72"/>
    <mergeCell ref="G72:H72"/>
    <mergeCell ref="J72:N72"/>
    <mergeCell ref="O72:P72"/>
    <mergeCell ref="R72:V72"/>
    <mergeCell ref="B71:F71"/>
    <mergeCell ref="G71:H71"/>
    <mergeCell ref="J71:N71"/>
    <mergeCell ref="O71:P71"/>
    <mergeCell ref="B31:F31"/>
    <mergeCell ref="B37:F37"/>
    <mergeCell ref="G37:H37"/>
    <mergeCell ref="B62:F62"/>
  </mergeCells>
  <phoneticPr fontId="2"/>
  <dataValidations count="3">
    <dataValidation type="list" allowBlank="1" showInputMessage="1" showErrorMessage="1" sqref="T27:Y27" xr:uid="{00000000-0002-0000-0000-000000000000}">
      <formula1>就労定着支援事業所</formula1>
    </dataValidation>
    <dataValidation type="whole" allowBlank="1" showInputMessage="1" showErrorMessage="1" sqref="J13:Y13" xr:uid="{00000000-0002-0000-0000-000001000000}">
      <formula1>2700000000</formula1>
      <formula2>2799999999</formula2>
    </dataValidation>
    <dataValidation imeMode="disabled" allowBlank="1" showInputMessage="1" showErrorMessage="1" sqref="J16:Y16" xr:uid="{E6390700-F619-4D07-BCC2-ABF9AA7026D2}"/>
  </dataValidations>
  <printOptions horizontalCentered="1"/>
  <pageMargins left="0.78740157480314965" right="0.78740157480314965" top="0.74803149606299213" bottom="0.74803149606299213" header="0.31496062992125984" footer="0.31496062992125984"/>
  <pageSetup paperSize="9" scale="67" fitToHeight="0" orientation="portrait" r:id="rId1"/>
  <rowBreaks count="3" manualBreakCount="3">
    <brk id="27" max="16383" man="1"/>
    <brk id="59" max="16383" man="1"/>
    <brk id="93" max="16383"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2000000}">
          <x14:formula1>
            <xm:f>プルダウンリスト!$B$2:$B$12</xm:f>
          </x14:formula1>
          <xm:sqref>J10:Y10</xm:sqref>
        </x14:dataValidation>
        <x14:dataValidation type="list" allowBlank="1" showInputMessage="1" showErrorMessage="1" xr:uid="{00000000-0002-0000-0000-000003000000}">
          <x14:formula1>
            <xm:f>プルダウンリスト!$A$2:$A$45</xm:f>
          </x14:formula1>
          <xm:sqref>J9:Y9</xm:sqref>
        </x14:dataValidation>
        <x14:dataValidation type="list" allowBlank="1" showInputMessage="1" showErrorMessage="1" xr:uid="{00000000-0002-0000-0000-000004000000}">
          <x14:formula1>
            <xm:f>プルダウンリスト!$D$2:$D$8</xm:f>
          </x14:formula1>
          <xm:sqref>J14</xm:sqref>
        </x14:dataValidation>
        <x14:dataValidation type="list" allowBlank="1" showInputMessage="1" showErrorMessage="1" xr:uid="{00000000-0002-0000-0000-000006000000}">
          <x14:formula1>
            <xm:f>プルダウンリスト!$C$2:$C$9</xm:f>
          </x14:formula1>
          <xm:sqref>P24 P26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K2"/>
  <sheetViews>
    <sheetView zoomScale="115" zoomScaleNormal="115" workbookViewId="0">
      <pane xSplit="3" ySplit="1" topLeftCell="D2" activePane="bottomRight" state="frozen"/>
      <selection pane="topRight" activeCell="D1" sqref="D1"/>
      <selection pane="bottomLeft" activeCell="A3" sqref="A3"/>
      <selection pane="bottomRight" activeCell="EL1" sqref="EL1:XFD1048576"/>
    </sheetView>
  </sheetViews>
  <sheetFormatPr defaultColWidth="9" defaultRowHeight="16.2" x14ac:dyDescent="0.2"/>
  <cols>
    <col min="1" max="1" width="9.88671875" style="71" customWidth="1"/>
    <col min="2" max="7" width="17.88671875" style="71" customWidth="1"/>
    <col min="8" max="9" width="17.88671875" style="75" customWidth="1"/>
    <col min="10" max="14" width="17.88671875" style="71" customWidth="1"/>
    <col min="15" max="16" width="12.109375" style="71" customWidth="1"/>
    <col min="17" max="140" width="3.6640625" style="67" customWidth="1"/>
    <col min="141" max="141" width="54.33203125" style="67" customWidth="1"/>
    <col min="142" max="16384" width="9" style="71"/>
  </cols>
  <sheetData>
    <row r="1" spans="1:141" s="68" customFormat="1" ht="109.5" customHeight="1" x14ac:dyDescent="0.2">
      <c r="A1" s="76" t="s">
        <v>9</v>
      </c>
      <c r="B1" s="76" t="s">
        <v>4</v>
      </c>
      <c r="C1" s="76" t="s">
        <v>3</v>
      </c>
      <c r="D1" s="76" t="s">
        <v>50</v>
      </c>
      <c r="E1" s="76" t="s">
        <v>2</v>
      </c>
      <c r="F1" s="76" t="s">
        <v>48</v>
      </c>
      <c r="G1" s="76" t="s">
        <v>49</v>
      </c>
      <c r="H1" s="79" t="s">
        <v>215</v>
      </c>
      <c r="I1" s="80" t="s">
        <v>216</v>
      </c>
      <c r="J1" s="76" t="s">
        <v>5</v>
      </c>
      <c r="K1" s="76" t="s">
        <v>6</v>
      </c>
      <c r="L1" s="76" t="s">
        <v>7</v>
      </c>
      <c r="M1" s="76" t="s">
        <v>23</v>
      </c>
      <c r="N1" s="76" t="s">
        <v>10</v>
      </c>
      <c r="O1" s="69" t="s">
        <v>213</v>
      </c>
      <c r="P1" s="69" t="s">
        <v>212</v>
      </c>
      <c r="Q1" s="68" t="s">
        <v>51</v>
      </c>
      <c r="R1" s="68" t="s">
        <v>52</v>
      </c>
      <c r="S1" s="68" t="s">
        <v>53</v>
      </c>
      <c r="T1" s="68" t="s">
        <v>54</v>
      </c>
      <c r="U1" s="68" t="s">
        <v>55</v>
      </c>
      <c r="V1" s="68" t="s">
        <v>56</v>
      </c>
      <c r="W1" s="68" t="s">
        <v>57</v>
      </c>
      <c r="X1" s="68" t="s">
        <v>58</v>
      </c>
      <c r="Y1" s="68" t="s">
        <v>59</v>
      </c>
      <c r="Z1" s="68" t="s">
        <v>60</v>
      </c>
      <c r="AA1" s="68" t="s">
        <v>61</v>
      </c>
      <c r="AB1" s="68" t="s">
        <v>62</v>
      </c>
      <c r="AC1" s="68" t="s">
        <v>69</v>
      </c>
      <c r="AD1" s="68" t="s">
        <v>72</v>
      </c>
      <c r="AE1" s="68" t="s">
        <v>75</v>
      </c>
      <c r="AF1" s="68" t="s">
        <v>78</v>
      </c>
      <c r="AG1" s="68" t="s">
        <v>81</v>
      </c>
      <c r="AH1" s="68" t="s">
        <v>84</v>
      </c>
      <c r="AI1" s="68" t="s">
        <v>197</v>
      </c>
      <c r="AJ1" s="68" t="s">
        <v>198</v>
      </c>
      <c r="AK1" s="68" t="s">
        <v>199</v>
      </c>
      <c r="AL1" s="68" t="s">
        <v>93</v>
      </c>
      <c r="AM1" s="68" t="s">
        <v>96</v>
      </c>
      <c r="AN1" s="68" t="s">
        <v>99</v>
      </c>
      <c r="AO1" s="68" t="s">
        <v>102</v>
      </c>
      <c r="AP1" s="68" t="s">
        <v>105</v>
      </c>
      <c r="AQ1" s="68" t="s">
        <v>108</v>
      </c>
      <c r="AR1" s="68" t="s">
        <v>70</v>
      </c>
      <c r="AS1" s="68" t="s">
        <v>73</v>
      </c>
      <c r="AT1" s="68" t="s">
        <v>76</v>
      </c>
      <c r="AU1" s="68" t="s">
        <v>79</v>
      </c>
      <c r="AV1" s="68" t="s">
        <v>82</v>
      </c>
      <c r="AW1" s="68" t="s">
        <v>85</v>
      </c>
      <c r="AX1" s="68" t="s">
        <v>87</v>
      </c>
      <c r="AY1" s="68" t="s">
        <v>89</v>
      </c>
      <c r="AZ1" s="68" t="s">
        <v>91</v>
      </c>
      <c r="BA1" s="68" t="s">
        <v>94</v>
      </c>
      <c r="BB1" s="68" t="s">
        <v>97</v>
      </c>
      <c r="BC1" s="68" t="s">
        <v>100</v>
      </c>
      <c r="BD1" s="68" t="s">
        <v>103</v>
      </c>
      <c r="BE1" s="68" t="s">
        <v>106</v>
      </c>
      <c r="BF1" s="68" t="s">
        <v>109</v>
      </c>
      <c r="BG1" s="68" t="s">
        <v>71</v>
      </c>
      <c r="BH1" s="68" t="s">
        <v>74</v>
      </c>
      <c r="BI1" s="68" t="s">
        <v>77</v>
      </c>
      <c r="BJ1" s="68" t="s">
        <v>80</v>
      </c>
      <c r="BK1" s="68" t="s">
        <v>83</v>
      </c>
      <c r="BL1" s="68" t="s">
        <v>86</v>
      </c>
      <c r="BM1" s="68" t="s">
        <v>88</v>
      </c>
      <c r="BN1" s="68" t="s">
        <v>90</v>
      </c>
      <c r="BO1" s="68" t="s">
        <v>92</v>
      </c>
      <c r="BP1" s="68" t="s">
        <v>95</v>
      </c>
      <c r="BQ1" s="68" t="s">
        <v>98</v>
      </c>
      <c r="BR1" s="68" t="s">
        <v>101</v>
      </c>
      <c r="BS1" s="68" t="s">
        <v>104</v>
      </c>
      <c r="BT1" s="68" t="s">
        <v>107</v>
      </c>
      <c r="BU1" s="68" t="s">
        <v>51</v>
      </c>
      <c r="BV1" s="68" t="s">
        <v>52</v>
      </c>
      <c r="BW1" s="68" t="s">
        <v>53</v>
      </c>
      <c r="BX1" s="68" t="s">
        <v>54</v>
      </c>
      <c r="BY1" s="68" t="s">
        <v>55</v>
      </c>
      <c r="BZ1" s="68" t="s">
        <v>56</v>
      </c>
      <c r="CA1" s="68" t="s">
        <v>57</v>
      </c>
      <c r="CB1" s="68" t="s">
        <v>58</v>
      </c>
      <c r="CC1" s="68" t="s">
        <v>59</v>
      </c>
      <c r="CD1" s="68" t="s">
        <v>60</v>
      </c>
      <c r="CE1" s="68" t="s">
        <v>61</v>
      </c>
      <c r="CF1" s="68" t="s">
        <v>62</v>
      </c>
      <c r="CG1" s="68" t="s">
        <v>69</v>
      </c>
      <c r="CH1" s="68" t="s">
        <v>72</v>
      </c>
      <c r="CI1" s="68" t="s">
        <v>75</v>
      </c>
      <c r="CJ1" s="68" t="s">
        <v>78</v>
      </c>
      <c r="CK1" s="68" t="s">
        <v>81</v>
      </c>
      <c r="CL1" s="68" t="s">
        <v>84</v>
      </c>
      <c r="CM1" s="68" t="s">
        <v>197</v>
      </c>
      <c r="CN1" s="68" t="s">
        <v>198</v>
      </c>
      <c r="CO1" s="68" t="s">
        <v>199</v>
      </c>
      <c r="CP1" s="68" t="s">
        <v>93</v>
      </c>
      <c r="CQ1" s="68" t="s">
        <v>96</v>
      </c>
      <c r="CR1" s="68" t="s">
        <v>99</v>
      </c>
      <c r="CS1" s="68" t="s">
        <v>102</v>
      </c>
      <c r="CT1" s="68" t="s">
        <v>105</v>
      </c>
      <c r="CU1" s="68" t="s">
        <v>108</v>
      </c>
      <c r="CV1" s="68" t="s">
        <v>70</v>
      </c>
      <c r="CW1" s="68" t="s">
        <v>73</v>
      </c>
      <c r="CX1" s="68" t="s">
        <v>76</v>
      </c>
      <c r="CY1" s="68" t="s">
        <v>79</v>
      </c>
      <c r="CZ1" s="68" t="s">
        <v>82</v>
      </c>
      <c r="DA1" s="68" t="s">
        <v>85</v>
      </c>
      <c r="DB1" s="68" t="s">
        <v>87</v>
      </c>
      <c r="DC1" s="68" t="s">
        <v>89</v>
      </c>
      <c r="DD1" s="68" t="s">
        <v>91</v>
      </c>
      <c r="DE1" s="68" t="s">
        <v>94</v>
      </c>
      <c r="DF1" s="68" t="s">
        <v>97</v>
      </c>
      <c r="DG1" s="68" t="s">
        <v>100</v>
      </c>
      <c r="DH1" s="68" t="s">
        <v>103</v>
      </c>
      <c r="DI1" s="68" t="s">
        <v>106</v>
      </c>
      <c r="DJ1" s="68" t="s">
        <v>109</v>
      </c>
      <c r="DK1" s="68" t="s">
        <v>71</v>
      </c>
      <c r="DL1" s="68" t="s">
        <v>74</v>
      </c>
      <c r="DM1" s="68" t="s">
        <v>77</v>
      </c>
      <c r="DN1" s="68" t="s">
        <v>80</v>
      </c>
      <c r="DO1" s="68" t="s">
        <v>83</v>
      </c>
      <c r="DP1" s="68" t="s">
        <v>86</v>
      </c>
      <c r="DQ1" s="68" t="s">
        <v>88</v>
      </c>
      <c r="DR1" s="68" t="s">
        <v>90</v>
      </c>
      <c r="DS1" s="68" t="s">
        <v>92</v>
      </c>
      <c r="DT1" s="68" t="s">
        <v>95</v>
      </c>
      <c r="DU1" s="68" t="s">
        <v>98</v>
      </c>
      <c r="DV1" s="68" t="s">
        <v>101</v>
      </c>
      <c r="DW1" s="68" t="s">
        <v>104</v>
      </c>
      <c r="DX1" s="68" t="s">
        <v>107</v>
      </c>
      <c r="DY1" s="68" t="s">
        <v>63</v>
      </c>
      <c r="DZ1" s="68" t="s">
        <v>64</v>
      </c>
      <c r="EA1" s="68" t="s">
        <v>65</v>
      </c>
      <c r="EB1" s="68" t="s">
        <v>66</v>
      </c>
      <c r="EC1" s="68" t="s">
        <v>67</v>
      </c>
      <c r="ED1" s="68" t="s">
        <v>68</v>
      </c>
      <c r="EE1" s="68" t="s">
        <v>63</v>
      </c>
      <c r="EF1" s="68" t="s">
        <v>64</v>
      </c>
      <c r="EG1" s="68" t="s">
        <v>65</v>
      </c>
      <c r="EH1" s="68" t="s">
        <v>66</v>
      </c>
      <c r="EI1" s="68" t="s">
        <v>67</v>
      </c>
      <c r="EJ1" s="68" t="s">
        <v>68</v>
      </c>
      <c r="EK1" s="71" t="s">
        <v>113</v>
      </c>
    </row>
    <row r="2" spans="1:141" s="70" customFormat="1" ht="22.2" customHeight="1" x14ac:dyDescent="0.2">
      <c r="A2" s="70">
        <f>'事業所回答（シート追加・名称変更禁止）'!$J$9</f>
        <v>0</v>
      </c>
      <c r="B2" s="70">
        <f>'事業所回答（シート追加・名称変更禁止）'!$J$13</f>
        <v>0</v>
      </c>
      <c r="C2" s="70">
        <f>'事業所回答（シート追加・名称変更禁止）'!$J$12</f>
        <v>0</v>
      </c>
      <c r="D2" s="70">
        <f>'事業所回答（シート追加・名称変更禁止）'!J10</f>
        <v>0</v>
      </c>
      <c r="E2" s="70">
        <f>'事業所回答（シート追加・名称変更禁止）'!$J$11</f>
        <v>0</v>
      </c>
      <c r="F2" s="70">
        <f>'事業所回答（シート追加・名称変更禁止）'!J14</f>
        <v>0</v>
      </c>
      <c r="G2" s="70">
        <f>'事業所回答（シート追加・名称変更禁止）'!J15</f>
        <v>0</v>
      </c>
      <c r="H2" s="72" t="str">
        <f>IF('事業所回答（シート追加・名称変更禁止）'!J16="","",'事業所回答（シート追加・名称変更禁止）'!J16)</f>
        <v/>
      </c>
      <c r="I2" s="73" t="str">
        <f>IF(H2&lt;=44651,"1","0")</f>
        <v>0</v>
      </c>
      <c r="J2" s="70">
        <f>'事業所回答（シート追加・名称変更禁止）'!$J$17</f>
        <v>0</v>
      </c>
      <c r="K2" s="70">
        <f>'事業所回答（シート追加・名称変更禁止）'!$J$18</f>
        <v>0</v>
      </c>
      <c r="L2" s="70">
        <f>'事業所回答（シート追加・名称変更禁止）'!$J$19</f>
        <v>0</v>
      </c>
      <c r="M2" s="70">
        <f>'事業所回答（シート追加・名称変更禁止）'!$J$20</f>
        <v>0</v>
      </c>
      <c r="N2" s="70">
        <f>'事業所回答（シート追加・名称変更禁止）'!$J$21</f>
        <v>0</v>
      </c>
      <c r="O2" s="70" t="str">
        <f>'事業所回答（シート追加・名称変更禁止）'!P24</f>
        <v>選択してください。</v>
      </c>
      <c r="P2" s="70" t="str">
        <f>'事業所回答（シート追加・名称変更禁止）'!P26</f>
        <v>選択してください。</v>
      </c>
      <c r="Q2" s="70">
        <f>'事業所回答（シート追加・名称変更禁止）'!$G31</f>
        <v>0</v>
      </c>
      <c r="R2" s="70">
        <f>'事業所回答（シート追加・名称変更禁止）'!$O31</f>
        <v>0</v>
      </c>
      <c r="S2" s="70">
        <f>'事業所回答（シート追加・名称変更禁止）'!$W31</f>
        <v>0</v>
      </c>
      <c r="T2" s="70">
        <f>'事業所回答（シート追加・名称変更禁止）'!$G32</f>
        <v>0</v>
      </c>
      <c r="U2" s="70">
        <f>'事業所回答（シート追加・名称変更禁止）'!$O32</f>
        <v>0</v>
      </c>
      <c r="V2" s="70">
        <f>'事業所回答（シート追加・名称変更禁止）'!$W32</f>
        <v>0</v>
      </c>
      <c r="W2" s="70">
        <f>'事業所回答（シート追加・名称変更禁止）'!$G38</f>
        <v>0</v>
      </c>
      <c r="X2" s="70">
        <f>'事業所回答（シート追加・名称変更禁止）'!$O38</f>
        <v>0</v>
      </c>
      <c r="Y2" s="70">
        <f>'事業所回答（シート追加・名称変更禁止）'!$W38</f>
        <v>0</v>
      </c>
      <c r="Z2" s="70">
        <f>'事業所回答（シート追加・名称変更禁止）'!$G39</f>
        <v>0</v>
      </c>
      <c r="AA2" s="70">
        <f>'事業所回答（シート追加・名称変更禁止）'!$O39</f>
        <v>0</v>
      </c>
      <c r="AB2" s="70">
        <f>'事業所回答（シート追加・名称変更禁止）'!$W39</f>
        <v>0</v>
      </c>
      <c r="AC2" s="70">
        <f>'事業所回答（シート追加・名称変更禁止）'!$E44</f>
        <v>0</v>
      </c>
      <c r="AD2" s="70">
        <f>'事業所回答（シート追加・名称変更禁止）'!$E45</f>
        <v>0</v>
      </c>
      <c r="AE2" s="70">
        <f>'事業所回答（シート追加・名称変更禁止）'!$E46</f>
        <v>0</v>
      </c>
      <c r="AF2" s="70">
        <f>'事業所回答（シート追加・名称変更禁止）'!$E47</f>
        <v>0</v>
      </c>
      <c r="AG2" s="70">
        <f>'事業所回答（シート追加・名称変更禁止）'!$E48</f>
        <v>0</v>
      </c>
      <c r="AH2" s="70">
        <f>'事業所回答（シート追加・名称変更禁止）'!$E49</f>
        <v>0</v>
      </c>
      <c r="AI2" s="70">
        <f>'事業所回答（シート追加・名称変更禁止）'!$E50</f>
        <v>0</v>
      </c>
      <c r="AJ2" s="70">
        <f>'事業所回答（シート追加・名称変更禁止）'!$E51</f>
        <v>0</v>
      </c>
      <c r="AK2" s="70">
        <f>'事業所回答（シート追加・名称変更禁止）'!$E52</f>
        <v>0</v>
      </c>
      <c r="AL2" s="70">
        <f>'事業所回答（シート追加・名称変更禁止）'!$E53</f>
        <v>0</v>
      </c>
      <c r="AM2" s="70">
        <f>'事業所回答（シート追加・名称変更禁止）'!$E54</f>
        <v>0</v>
      </c>
      <c r="AN2" s="70">
        <f>'事業所回答（シート追加・名称変更禁止）'!$E55</f>
        <v>0</v>
      </c>
      <c r="AO2" s="70">
        <f>'事業所回答（シート追加・名称変更禁止）'!$E56</f>
        <v>0</v>
      </c>
      <c r="AP2" s="70">
        <f>'事業所回答（シート追加・名称変更禁止）'!$E57</f>
        <v>0</v>
      </c>
      <c r="AQ2" s="70">
        <f>'事業所回答（シート追加・名称変更禁止）'!$E58</f>
        <v>0</v>
      </c>
      <c r="AR2" s="70">
        <f>'事業所回答（シート追加・名称変更禁止）'!$K44</f>
        <v>0</v>
      </c>
      <c r="AS2" s="70">
        <f>'事業所回答（シート追加・名称変更禁止）'!$K45</f>
        <v>0</v>
      </c>
      <c r="AT2" s="70">
        <f>'事業所回答（シート追加・名称変更禁止）'!$K46</f>
        <v>0</v>
      </c>
      <c r="AU2" s="70">
        <f>'事業所回答（シート追加・名称変更禁止）'!$K47</f>
        <v>0</v>
      </c>
      <c r="AV2" s="70">
        <f>'事業所回答（シート追加・名称変更禁止）'!$K48</f>
        <v>0</v>
      </c>
      <c r="AW2" s="70">
        <f>'事業所回答（シート追加・名称変更禁止）'!$K49</f>
        <v>0</v>
      </c>
      <c r="AX2" s="70">
        <f>'事業所回答（シート追加・名称変更禁止）'!$K50</f>
        <v>0</v>
      </c>
      <c r="AY2" s="70">
        <f>'事業所回答（シート追加・名称変更禁止）'!$K51</f>
        <v>0</v>
      </c>
      <c r="AZ2" s="70">
        <f>'事業所回答（シート追加・名称変更禁止）'!$K52</f>
        <v>0</v>
      </c>
      <c r="BA2" s="70">
        <f>'事業所回答（シート追加・名称変更禁止）'!$K53</f>
        <v>0</v>
      </c>
      <c r="BB2" s="70">
        <f>'事業所回答（シート追加・名称変更禁止）'!$K54</f>
        <v>0</v>
      </c>
      <c r="BC2" s="70">
        <f>'事業所回答（シート追加・名称変更禁止）'!$K55</f>
        <v>0</v>
      </c>
      <c r="BD2" s="70">
        <f>'事業所回答（シート追加・名称変更禁止）'!$K56</f>
        <v>0</v>
      </c>
      <c r="BE2" s="70">
        <f>'事業所回答（シート追加・名称変更禁止）'!$K57</f>
        <v>0</v>
      </c>
      <c r="BF2" s="70">
        <f>'事業所回答（シート追加・名称変更禁止）'!$K58</f>
        <v>0</v>
      </c>
      <c r="BG2" s="70">
        <f>'事業所回答（シート追加・名称変更禁止）'!$Q44</f>
        <v>0</v>
      </c>
      <c r="BH2" s="70">
        <f>'事業所回答（シート追加・名称変更禁止）'!$Q45</f>
        <v>0</v>
      </c>
      <c r="BI2" s="70">
        <f>'事業所回答（シート追加・名称変更禁止）'!$Q46</f>
        <v>0</v>
      </c>
      <c r="BJ2" s="70">
        <f>'事業所回答（シート追加・名称変更禁止）'!$Q47</f>
        <v>0</v>
      </c>
      <c r="BK2" s="70">
        <f>'事業所回答（シート追加・名称変更禁止）'!$Q48</f>
        <v>0</v>
      </c>
      <c r="BL2" s="70">
        <f>'事業所回答（シート追加・名称変更禁止）'!$Q49</f>
        <v>0</v>
      </c>
      <c r="BM2" s="70">
        <f>'事業所回答（シート追加・名称変更禁止）'!$Q50</f>
        <v>0</v>
      </c>
      <c r="BN2" s="70">
        <f>'事業所回答（シート追加・名称変更禁止）'!$Q51</f>
        <v>0</v>
      </c>
      <c r="BO2" s="70">
        <f>'事業所回答（シート追加・名称変更禁止）'!$Q52</f>
        <v>0</v>
      </c>
      <c r="BP2" s="70">
        <f>'事業所回答（シート追加・名称変更禁止）'!$Q53</f>
        <v>0</v>
      </c>
      <c r="BQ2" s="70">
        <f>'事業所回答（シート追加・名称変更禁止）'!$Q54</f>
        <v>0</v>
      </c>
      <c r="BR2" s="70">
        <f>'事業所回答（シート追加・名称変更禁止）'!$Q55</f>
        <v>0</v>
      </c>
      <c r="BS2" s="70">
        <f>'事業所回答（シート追加・名称変更禁止）'!$Q56</f>
        <v>0</v>
      </c>
      <c r="BT2" s="70">
        <f>'事業所回答（シート追加・名称変更禁止）'!$Q57</f>
        <v>0</v>
      </c>
      <c r="BU2" s="70">
        <f>'事業所回答（シート追加・名称変更禁止）'!$G63</f>
        <v>0</v>
      </c>
      <c r="BV2" s="70">
        <f>'事業所回答（シート追加・名称変更禁止）'!$O63</f>
        <v>0</v>
      </c>
      <c r="BW2" s="70">
        <f>'事業所回答（シート追加・名称変更禁止）'!$W63</f>
        <v>0</v>
      </c>
      <c r="BX2" s="70">
        <f>'事業所回答（シート追加・名称変更禁止）'!$G64</f>
        <v>0</v>
      </c>
      <c r="BY2" s="70">
        <f>'事業所回答（シート追加・名称変更禁止）'!$O64</f>
        <v>0</v>
      </c>
      <c r="BZ2" s="70">
        <f>'事業所回答（シート追加・名称変更禁止）'!$W64</f>
        <v>0</v>
      </c>
      <c r="CA2" s="70">
        <f>'事業所回答（シート追加・名称変更禁止）'!$G71</f>
        <v>0</v>
      </c>
      <c r="CB2" s="70">
        <f>'事業所回答（シート追加・名称変更禁止）'!$O71</f>
        <v>0</v>
      </c>
      <c r="CC2" s="70">
        <f>'事業所回答（シート追加・名称変更禁止）'!$W71</f>
        <v>0</v>
      </c>
      <c r="CD2" s="70">
        <f>'事業所回答（シート追加・名称変更禁止）'!$G72</f>
        <v>0</v>
      </c>
      <c r="CE2" s="70">
        <f>'事業所回答（シート追加・名称変更禁止）'!$O72</f>
        <v>0</v>
      </c>
      <c r="CF2" s="70">
        <f>'事業所回答（シート追加・名称変更禁止）'!$W72</f>
        <v>0</v>
      </c>
      <c r="CG2" s="70">
        <f>'事業所回答（シート追加・名称変更禁止）'!$E77</f>
        <v>0</v>
      </c>
      <c r="CH2" s="70">
        <f>'事業所回答（シート追加・名称変更禁止）'!$E78</f>
        <v>0</v>
      </c>
      <c r="CI2" s="70">
        <f>'事業所回答（シート追加・名称変更禁止）'!$E79</f>
        <v>0</v>
      </c>
      <c r="CJ2" s="70">
        <f>'事業所回答（シート追加・名称変更禁止）'!$E80</f>
        <v>0</v>
      </c>
      <c r="CK2" s="70">
        <f>'事業所回答（シート追加・名称変更禁止）'!$E81</f>
        <v>0</v>
      </c>
      <c r="CL2" s="70">
        <f>'事業所回答（シート追加・名称変更禁止）'!$E82</f>
        <v>0</v>
      </c>
      <c r="CM2" s="70">
        <f>'事業所回答（シート追加・名称変更禁止）'!$E83</f>
        <v>0</v>
      </c>
      <c r="CN2" s="70">
        <f>'事業所回答（シート追加・名称変更禁止）'!$E84</f>
        <v>0</v>
      </c>
      <c r="CO2" s="70">
        <f>'事業所回答（シート追加・名称変更禁止）'!$E85</f>
        <v>0</v>
      </c>
      <c r="CP2" s="70">
        <f>'事業所回答（シート追加・名称変更禁止）'!$E86</f>
        <v>0</v>
      </c>
      <c r="CQ2" s="70">
        <f>'事業所回答（シート追加・名称変更禁止）'!$E87</f>
        <v>0</v>
      </c>
      <c r="CR2" s="70">
        <f>'事業所回答（シート追加・名称変更禁止）'!$E88</f>
        <v>0</v>
      </c>
      <c r="CS2" s="70">
        <f>'事業所回答（シート追加・名称変更禁止）'!$E89</f>
        <v>0</v>
      </c>
      <c r="CT2" s="70">
        <f>'事業所回答（シート追加・名称変更禁止）'!$E90</f>
        <v>0</v>
      </c>
      <c r="CU2" s="70">
        <f>'事業所回答（シート追加・名称変更禁止）'!$E91</f>
        <v>0</v>
      </c>
      <c r="CV2" s="70">
        <f>'事業所回答（シート追加・名称変更禁止）'!$K77</f>
        <v>0</v>
      </c>
      <c r="CW2" s="70">
        <f>'事業所回答（シート追加・名称変更禁止）'!$K78</f>
        <v>0</v>
      </c>
      <c r="CX2" s="70">
        <f>'事業所回答（シート追加・名称変更禁止）'!$K79</f>
        <v>0</v>
      </c>
      <c r="CY2" s="70">
        <f>'事業所回答（シート追加・名称変更禁止）'!$K80</f>
        <v>0</v>
      </c>
      <c r="CZ2" s="70">
        <f>'事業所回答（シート追加・名称変更禁止）'!$K81</f>
        <v>0</v>
      </c>
      <c r="DA2" s="70">
        <f>'事業所回答（シート追加・名称変更禁止）'!$K82</f>
        <v>0</v>
      </c>
      <c r="DB2" s="70">
        <f>'事業所回答（シート追加・名称変更禁止）'!$K83</f>
        <v>0</v>
      </c>
      <c r="DC2" s="70">
        <f>'事業所回答（シート追加・名称変更禁止）'!$K84</f>
        <v>0</v>
      </c>
      <c r="DD2" s="70">
        <f>'事業所回答（シート追加・名称変更禁止）'!$K85</f>
        <v>0</v>
      </c>
      <c r="DE2" s="70">
        <f>'事業所回答（シート追加・名称変更禁止）'!$K86</f>
        <v>0</v>
      </c>
      <c r="DF2" s="70">
        <f>'事業所回答（シート追加・名称変更禁止）'!$K87</f>
        <v>0</v>
      </c>
      <c r="DG2" s="70">
        <f>'事業所回答（シート追加・名称変更禁止）'!$K88</f>
        <v>0</v>
      </c>
      <c r="DH2" s="70">
        <f>'事業所回答（シート追加・名称変更禁止）'!$K89</f>
        <v>0</v>
      </c>
      <c r="DI2" s="70">
        <f>'事業所回答（シート追加・名称変更禁止）'!$K90</f>
        <v>0</v>
      </c>
      <c r="DJ2" s="70">
        <f>'事業所回答（シート追加・名称変更禁止）'!$K91</f>
        <v>0</v>
      </c>
      <c r="DK2" s="70">
        <f>'事業所回答（シート追加・名称変更禁止）'!$Q77</f>
        <v>0</v>
      </c>
      <c r="DL2" s="70">
        <f>'事業所回答（シート追加・名称変更禁止）'!$Q78</f>
        <v>0</v>
      </c>
      <c r="DM2" s="70">
        <f>'事業所回答（シート追加・名称変更禁止）'!$Q79</f>
        <v>0</v>
      </c>
      <c r="DN2" s="70">
        <f>'事業所回答（シート追加・名称変更禁止）'!$Q80</f>
        <v>0</v>
      </c>
      <c r="DO2" s="70">
        <f>'事業所回答（シート追加・名称変更禁止）'!$Q81</f>
        <v>0</v>
      </c>
      <c r="DP2" s="70">
        <f>'事業所回答（シート追加・名称変更禁止）'!$Q82</f>
        <v>0</v>
      </c>
      <c r="DQ2" s="70">
        <f>'事業所回答（シート追加・名称変更禁止）'!$Q83</f>
        <v>0</v>
      </c>
      <c r="DR2" s="70">
        <f>'事業所回答（シート追加・名称変更禁止）'!$Q84</f>
        <v>0</v>
      </c>
      <c r="DS2" s="70">
        <f>'事業所回答（シート追加・名称変更禁止）'!$Q85</f>
        <v>0</v>
      </c>
      <c r="DT2" s="70">
        <f>'事業所回答（シート追加・名称変更禁止）'!$Q86</f>
        <v>0</v>
      </c>
      <c r="DU2" s="70">
        <f>'事業所回答（シート追加・名称変更禁止）'!$Q87</f>
        <v>0</v>
      </c>
      <c r="DV2" s="70">
        <f>'事業所回答（シート追加・名称変更禁止）'!$Q88</f>
        <v>0</v>
      </c>
      <c r="DW2" s="70">
        <f>'事業所回答（シート追加・名称変更禁止）'!$Q89</f>
        <v>0</v>
      </c>
      <c r="DX2" s="70">
        <f>'事業所回答（シート追加・名称変更禁止）'!$Q90</f>
        <v>0</v>
      </c>
      <c r="DY2" s="70">
        <f>'事業所回答（シート追加・名称変更禁止）'!$G97</f>
        <v>0</v>
      </c>
      <c r="DZ2" s="70">
        <f>'事業所回答（シート追加・名称変更禁止）'!$O97</f>
        <v>0</v>
      </c>
      <c r="EA2" s="70">
        <f>'事業所回答（シート追加・名称変更禁止）'!$W97</f>
        <v>0</v>
      </c>
      <c r="EB2" s="70">
        <f>'事業所回答（シート追加・名称変更禁止）'!$G98</f>
        <v>0</v>
      </c>
      <c r="EC2" s="70">
        <f>'事業所回答（シート追加・名称変更禁止）'!$O98</f>
        <v>0</v>
      </c>
      <c r="ED2" s="70">
        <f>'事業所回答（シート追加・名称変更禁止）'!$W98</f>
        <v>0</v>
      </c>
      <c r="EE2" s="74">
        <f>'事業所回答（シート追加・名称変更禁止）'!$G104</f>
        <v>0</v>
      </c>
      <c r="EF2" s="70">
        <f>'事業所回答（シート追加・名称変更禁止）'!$O104</f>
        <v>0</v>
      </c>
      <c r="EG2" s="70">
        <f>'事業所回答（シート追加・名称変更禁止）'!W104</f>
        <v>0</v>
      </c>
      <c r="EH2" s="70">
        <f>'事業所回答（シート追加・名称変更禁止）'!G105</f>
        <v>0</v>
      </c>
      <c r="EI2" s="70">
        <f>'事業所回答（シート追加・名称変更禁止）'!O105</f>
        <v>0</v>
      </c>
      <c r="EJ2" s="70">
        <f>'事業所回答（シート追加・名称変更禁止）'!W105</f>
        <v>0</v>
      </c>
      <c r="EK2" s="70">
        <f>'事業所回答（シート追加・名称変更禁止）'!B116</f>
        <v>0</v>
      </c>
    </row>
  </sheetData>
  <phoneticPr fontId="18"/>
  <pageMargins left="0.25" right="0.25" top="0.75" bottom="0.75" header="0.3" footer="0.3"/>
  <pageSetup paperSize="8" scale="2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5"/>
  <sheetViews>
    <sheetView workbookViewId="0">
      <selection activeCell="C14" sqref="C14"/>
    </sheetView>
  </sheetViews>
  <sheetFormatPr defaultRowHeight="13.2" x14ac:dyDescent="0.2"/>
  <cols>
    <col min="1" max="1" width="14" customWidth="1"/>
    <col min="2" max="2" width="36.109375" customWidth="1"/>
    <col min="3" max="3" width="44.44140625" customWidth="1"/>
  </cols>
  <sheetData>
    <row r="1" spans="1:4" x14ac:dyDescent="0.2">
      <c r="A1" s="17" t="s">
        <v>26</v>
      </c>
      <c r="B1" s="17" t="s">
        <v>27</v>
      </c>
      <c r="C1" t="s">
        <v>43</v>
      </c>
      <c r="D1" t="s">
        <v>47</v>
      </c>
    </row>
    <row r="2" spans="1:4" x14ac:dyDescent="0.2">
      <c r="A2" t="s">
        <v>174</v>
      </c>
      <c r="B2" t="s">
        <v>174</v>
      </c>
      <c r="C2" t="s">
        <v>174</v>
      </c>
      <c r="D2" t="s">
        <v>174</v>
      </c>
    </row>
    <row r="3" spans="1:4" x14ac:dyDescent="0.2">
      <c r="A3" t="s">
        <v>169</v>
      </c>
      <c r="B3" t="s">
        <v>28</v>
      </c>
      <c r="C3" t="s">
        <v>190</v>
      </c>
      <c r="D3" t="s">
        <v>38</v>
      </c>
    </row>
    <row r="4" spans="1:4" x14ac:dyDescent="0.2">
      <c r="A4" t="s">
        <v>168</v>
      </c>
      <c r="B4" t="s">
        <v>29</v>
      </c>
      <c r="C4" t="s">
        <v>191</v>
      </c>
      <c r="D4" t="s">
        <v>39</v>
      </c>
    </row>
    <row r="5" spans="1:4" x14ac:dyDescent="0.2">
      <c r="A5" t="s">
        <v>167</v>
      </c>
      <c r="B5" t="s">
        <v>30</v>
      </c>
      <c r="C5" t="s">
        <v>192</v>
      </c>
      <c r="D5" t="s">
        <v>40</v>
      </c>
    </row>
    <row r="6" spans="1:4" x14ac:dyDescent="0.2">
      <c r="A6" t="s">
        <v>166</v>
      </c>
      <c r="B6" t="s">
        <v>31</v>
      </c>
      <c r="C6" t="s">
        <v>193</v>
      </c>
      <c r="D6" t="s">
        <v>46</v>
      </c>
    </row>
    <row r="7" spans="1:4" x14ac:dyDescent="0.2">
      <c r="A7" t="s">
        <v>165</v>
      </c>
      <c r="B7" t="s">
        <v>32</v>
      </c>
      <c r="C7" t="s">
        <v>194</v>
      </c>
      <c r="D7" t="s">
        <v>44</v>
      </c>
    </row>
    <row r="8" spans="1:4" x14ac:dyDescent="0.2">
      <c r="A8" t="s">
        <v>164</v>
      </c>
      <c r="B8" t="s">
        <v>33</v>
      </c>
      <c r="C8" t="s">
        <v>195</v>
      </c>
      <c r="D8" t="s">
        <v>45</v>
      </c>
    </row>
    <row r="9" spans="1:4" x14ac:dyDescent="0.2">
      <c r="A9" t="s">
        <v>163</v>
      </c>
      <c r="B9" t="s">
        <v>34</v>
      </c>
      <c r="C9" t="s">
        <v>196</v>
      </c>
    </row>
    <row r="10" spans="1:4" x14ac:dyDescent="0.2">
      <c r="A10" t="s">
        <v>162</v>
      </c>
      <c r="B10" t="s">
        <v>35</v>
      </c>
    </row>
    <row r="11" spans="1:4" x14ac:dyDescent="0.2">
      <c r="A11" t="s">
        <v>161</v>
      </c>
      <c r="B11" t="s">
        <v>36</v>
      </c>
    </row>
    <row r="12" spans="1:4" x14ac:dyDescent="0.2">
      <c r="A12" t="s">
        <v>160</v>
      </c>
      <c r="B12" t="s">
        <v>37</v>
      </c>
    </row>
    <row r="13" spans="1:4" x14ac:dyDescent="0.2">
      <c r="A13" t="s">
        <v>159</v>
      </c>
    </row>
    <row r="14" spans="1:4" x14ac:dyDescent="0.2">
      <c r="A14" t="s">
        <v>158</v>
      </c>
    </row>
    <row r="15" spans="1:4" x14ac:dyDescent="0.2">
      <c r="A15" t="s">
        <v>157</v>
      </c>
    </row>
    <row r="16" spans="1:4" x14ac:dyDescent="0.2">
      <c r="A16" t="s">
        <v>156</v>
      </c>
    </row>
    <row r="17" spans="1:1" x14ac:dyDescent="0.2">
      <c r="A17" t="s">
        <v>155</v>
      </c>
    </row>
    <row r="18" spans="1:1" x14ac:dyDescent="0.2">
      <c r="A18" t="s">
        <v>154</v>
      </c>
    </row>
    <row r="19" spans="1:1" x14ac:dyDescent="0.2">
      <c r="A19" t="s">
        <v>153</v>
      </c>
    </row>
    <row r="20" spans="1:1" x14ac:dyDescent="0.2">
      <c r="A20" t="s">
        <v>152</v>
      </c>
    </row>
    <row r="21" spans="1:1" x14ac:dyDescent="0.2">
      <c r="A21" t="s">
        <v>151</v>
      </c>
    </row>
    <row r="22" spans="1:1" x14ac:dyDescent="0.2">
      <c r="A22" t="s">
        <v>150</v>
      </c>
    </row>
    <row r="23" spans="1:1" x14ac:dyDescent="0.2">
      <c r="A23" t="s">
        <v>149</v>
      </c>
    </row>
    <row r="24" spans="1:1" x14ac:dyDescent="0.2">
      <c r="A24" t="s">
        <v>148</v>
      </c>
    </row>
    <row r="25" spans="1:1" x14ac:dyDescent="0.2">
      <c r="A25" t="s">
        <v>147</v>
      </c>
    </row>
    <row r="26" spans="1:1" x14ac:dyDescent="0.2">
      <c r="A26" t="s">
        <v>146</v>
      </c>
    </row>
    <row r="27" spans="1:1" x14ac:dyDescent="0.2">
      <c r="A27" t="s">
        <v>145</v>
      </c>
    </row>
    <row r="28" spans="1:1" x14ac:dyDescent="0.2">
      <c r="A28" t="s">
        <v>144</v>
      </c>
    </row>
    <row r="29" spans="1:1" x14ac:dyDescent="0.2">
      <c r="A29" t="s">
        <v>143</v>
      </c>
    </row>
    <row r="30" spans="1:1" x14ac:dyDescent="0.2">
      <c r="A30" t="s">
        <v>142</v>
      </c>
    </row>
    <row r="31" spans="1:1" x14ac:dyDescent="0.2">
      <c r="A31" t="s">
        <v>141</v>
      </c>
    </row>
    <row r="32" spans="1:1" x14ac:dyDescent="0.2">
      <c r="A32" t="s">
        <v>140</v>
      </c>
    </row>
    <row r="33" spans="1:16" x14ac:dyDescent="0.2">
      <c r="A33" t="s">
        <v>139</v>
      </c>
    </row>
    <row r="34" spans="1:16" x14ac:dyDescent="0.2">
      <c r="A34" t="s">
        <v>138</v>
      </c>
    </row>
    <row r="35" spans="1:16" x14ac:dyDescent="0.2">
      <c r="A35" t="s">
        <v>137</v>
      </c>
      <c r="P35" t="e">
        <f ca="1">OFFSET($F$19,,MATCH($F$19,プルダウンリスト!$C$1:$C$1,0)-7,3)</f>
        <v>#N/A</v>
      </c>
    </row>
    <row r="36" spans="1:16" x14ac:dyDescent="0.2">
      <c r="A36" t="s">
        <v>136</v>
      </c>
    </row>
    <row r="37" spans="1:16" x14ac:dyDescent="0.2">
      <c r="A37" t="s">
        <v>135</v>
      </c>
    </row>
    <row r="38" spans="1:16" x14ac:dyDescent="0.2">
      <c r="A38" t="s">
        <v>134</v>
      </c>
    </row>
    <row r="39" spans="1:16" x14ac:dyDescent="0.2">
      <c r="A39" t="s">
        <v>133</v>
      </c>
    </row>
    <row r="40" spans="1:16" x14ac:dyDescent="0.2">
      <c r="A40" t="s">
        <v>132</v>
      </c>
    </row>
    <row r="41" spans="1:16" x14ac:dyDescent="0.2">
      <c r="A41" t="s">
        <v>131</v>
      </c>
    </row>
    <row r="42" spans="1:16" x14ac:dyDescent="0.2">
      <c r="A42" t="s">
        <v>130</v>
      </c>
    </row>
    <row r="43" spans="1:16" x14ac:dyDescent="0.2">
      <c r="A43" t="s">
        <v>129</v>
      </c>
    </row>
    <row r="44" spans="1:16" x14ac:dyDescent="0.2">
      <c r="A44" t="s">
        <v>128</v>
      </c>
    </row>
    <row r="45" spans="1:16" x14ac:dyDescent="0.2">
      <c r="A45" t="s">
        <v>127</v>
      </c>
    </row>
  </sheetData>
  <phoneticPr fontId="18"/>
  <pageMargins left="1" right="1"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事業所回答（シート追加・名称変更禁止）</vt:lpstr>
      <vt:lpstr>集計（名称変更禁止）</vt:lpstr>
      <vt:lpstr>プルダウンリスト</vt:lpstr>
      <vt:lpstr>'事業所回答（シート追加・名称変更禁止）'!Print_Area</vt:lpstr>
      <vt:lpstr>サービス種別</vt:lpstr>
      <vt:lpstr>就労定着支援事業所</vt:lpstr>
      <vt:lpstr>報酬単価</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大地　英里花</cp:lastModifiedBy>
  <cp:revision/>
  <cp:lastPrinted>2024-05-02T10:05:10Z</cp:lastPrinted>
  <dcterms:created xsi:type="dcterms:W3CDTF">2017-05-15T10:28:06Z</dcterms:created>
  <dcterms:modified xsi:type="dcterms:W3CDTF">2024-05-09T08:28:19Z</dcterms:modified>
</cp:coreProperties>
</file>