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QVL023\share\02 病床機能報告・外来機能報告・紹介受診重点医療機関\10 令和５年度 報告分\11 結果公表（病床機能報告・外来機能報告）\01 病床機能報告\01 圏域別医療機関一覧\"/>
    </mc:Choice>
  </mc:AlternateContent>
  <xr:revisionPtr revIDLastSave="0" documentId="13_ncr:1_{77251771-BE59-46FF-97B5-E7779C7DDB44}" xr6:coauthVersionLast="47" xr6:coauthVersionMax="47" xr10:uidLastSave="{00000000-0000-0000-0000-000000000000}"/>
  <bookViews>
    <workbookView xWindow="28680" yWindow="1605" windowWidth="29040" windowHeight="15990" xr2:uid="{DAB15994-EB38-423E-AB99-F05633A6C4A1}"/>
  </bookViews>
  <sheets>
    <sheet name="堺市（最終版）" sheetId="31" r:id="rId1"/>
  </sheets>
  <externalReferences>
    <externalReference r:id="rId2"/>
  </externalReferences>
  <definedNames>
    <definedName name="_xlnm._FilterDatabase" localSheetId="0" hidden="1">'堺市（最終版）'!$B$13:$M$13</definedName>
    <definedName name="_Order1" hidden="1">255</definedName>
    <definedName name="a">#REF!</definedName>
    <definedName name="aa" localSheetId="0">#REF!</definedName>
    <definedName name="aa">#REF!</definedName>
    <definedName name="d" localSheetId="0">#REF!</definedName>
    <definedName name="d">#REF!</definedName>
    <definedName name="dbo_施設票" localSheetId="0">#REF!</definedName>
    <definedName name="dbo_施設票">#REF!</definedName>
    <definedName name="dbo_全身麻酔" localSheetId="0">#REF!</definedName>
    <definedName name="dbo_全身麻酔">#REF!</definedName>
    <definedName name="dbo_追加_手術票" localSheetId="0">#REF!</definedName>
    <definedName name="dbo_追加_手術票">#REF!</definedName>
    <definedName name="dbo_有床まとめ" localSheetId="0">#REF!</definedName>
    <definedName name="dbo_有床まとめ">#REF!</definedName>
    <definedName name="dbo_様式1病棟票" localSheetId="0">#REF!</definedName>
    <definedName name="dbo_様式1病棟票">#REF!</definedName>
    <definedName name="ECMO" localSheetId="0">#REF!</definedName>
    <definedName name="ECMO">#REF!</definedName>
    <definedName name="ECMO１" localSheetId="0">#REF!</definedName>
    <definedName name="ECMO１">#REF!</definedName>
    <definedName name="ECMO２" localSheetId="0">#REF!</definedName>
    <definedName name="ECMO２">#REF!</definedName>
    <definedName name="f" localSheetId="0">#REF!</definedName>
    <definedName name="f">#REF!</definedName>
    <definedName name="jkokoko" localSheetId="0">#REF!</definedName>
    <definedName name="jkokoko">#REF!</definedName>
    <definedName name="ｑ" localSheetId="0">#REF!</definedName>
    <definedName name="ｑ">#REF!</definedName>
    <definedName name="⒬" localSheetId="0">#REF!</definedName>
    <definedName name="⒬">#REF!</definedName>
    <definedName name="qq" localSheetId="0">#REF!</definedName>
    <definedName name="qq">#REF!</definedName>
    <definedName name="s" localSheetId="0">#REF!</definedName>
    <definedName name="s">#REF!</definedName>
    <definedName name="tblDOUTAIwk_T" localSheetId="0">#REF!</definedName>
    <definedName name="tblDOUTAIwk_T">#REF!</definedName>
    <definedName name="あｓｆｈｋ" localSheetId="0">#REF!</definedName>
    <definedName name="あｓｆｈｋ">#REF!</definedName>
    <definedName name="あｓｆｈｋｓ" localSheetId="0">#REF!</definedName>
    <definedName name="あｓｆｈｋｓ">#REF!</definedName>
    <definedName name="ああ" localSheetId="0">#REF!</definedName>
    <definedName name="ああ">#REF!</definedName>
    <definedName name="ああああ" localSheetId="0">#REF!</definedName>
    <definedName name="ああああ">#REF!</definedName>
    <definedName name="施設票_様式2" localSheetId="0">#REF!</definedName>
    <definedName name="施設票_様式2">#REF!</definedName>
    <definedName name="重症病床【レク用】" localSheetId="0">#REF!</definedName>
    <definedName name="重症病床【レク用】">#REF!</definedName>
    <definedName name="二次医療圏">[1]R4＿プラン調査対象医療機関一覧!$N$17:$X$17</definedName>
    <definedName name="有床_様式2" localSheetId="0">#REF!</definedName>
    <definedName name="有床_様式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31" l="1"/>
  <c r="F74" i="31"/>
  <c r="G74" i="31"/>
  <c r="H74" i="31"/>
  <c r="I74" i="31"/>
  <c r="J74" i="31"/>
  <c r="K74" i="31"/>
  <c r="L74" i="31"/>
  <c r="E74" i="31"/>
  <c r="F52" i="31"/>
  <c r="G52" i="31"/>
  <c r="H52" i="31"/>
  <c r="I52" i="31"/>
  <c r="J52" i="31"/>
  <c r="K52" i="31"/>
  <c r="L52" i="31"/>
  <c r="E52" i="31"/>
  <c r="C57" i="31" l="1"/>
  <c r="C59" i="31"/>
  <c r="C60" i="31"/>
  <c r="C61" i="31"/>
  <c r="C62" i="31"/>
  <c r="C63" i="31"/>
  <c r="C64" i="31"/>
  <c r="C65" i="31"/>
  <c r="C66" i="31"/>
  <c r="C68" i="31"/>
  <c r="C69" i="31"/>
  <c r="C71" i="31"/>
  <c r="C72" i="31"/>
  <c r="C73" i="31"/>
  <c r="C56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14" i="31"/>
</calcChain>
</file>

<file path=xl/sharedStrings.xml><?xml version="1.0" encoding="utf-8"?>
<sst xmlns="http://schemas.openxmlformats.org/spreadsheetml/2006/main" count="205" uniqueCount="138">
  <si>
    <t>医療法人錦秀会阪和第一泉北病院</t>
  </si>
  <si>
    <t>医療法人錦秀会阪和第二泉北病院</t>
  </si>
  <si>
    <t>独立行政法人労働者健康安全機構大阪労災病院</t>
  </si>
  <si>
    <t>堺市立総合医療センター</t>
  </si>
  <si>
    <t>ベルランド総合病院</t>
  </si>
  <si>
    <t>耳原総合病院</t>
  </si>
  <si>
    <t>清恵会病院</t>
  </si>
  <si>
    <t>独立行政法人国立病院機構近畿中央呼吸器センター</t>
  </si>
  <si>
    <t>社会医療法人啓仁会堺咲花病院</t>
  </si>
  <si>
    <t>社会医療法人ペガサス馬場記念病院</t>
  </si>
  <si>
    <t>医療法人恒進會泉北陣内病院</t>
  </si>
  <si>
    <t>社会医療法人清恵会　清恵会三宝病院</t>
  </si>
  <si>
    <t>医療法人以和貴会 北条病院</t>
  </si>
  <si>
    <t>公益財団法人浅香山病院</t>
  </si>
  <si>
    <t>社会医療法人頌徳会日野病院</t>
  </si>
  <si>
    <t>医療法人紀和会正風病院</t>
  </si>
  <si>
    <t>ベルピアノ病院</t>
  </si>
  <si>
    <t>堺若葉会病院</t>
  </si>
  <si>
    <t>医療法人暁美会田中病院</t>
  </si>
  <si>
    <t>医療法人杏林会金岡病院</t>
  </si>
  <si>
    <t>南堺病院</t>
  </si>
  <si>
    <t>社会医療法人ペガサスペガサスリハビリテーション病院</t>
  </si>
  <si>
    <t>医療法人いずみ会阪堺病院</t>
  </si>
  <si>
    <t>医療法人方佑会植木病院</t>
  </si>
  <si>
    <t>医療法人田中会田中病院</t>
  </si>
  <si>
    <t>医療法人 邦徳会 邦和病院</t>
  </si>
  <si>
    <t>医療法人紀陽会田仲北野田病院</t>
  </si>
  <si>
    <t>医療法人朝日会朝日会病院</t>
  </si>
  <si>
    <t>吉川病院</t>
  </si>
  <si>
    <t>医療法人藤田好生会堺フジタ病院</t>
  </si>
  <si>
    <t>医療法人慈友会堺山口病院</t>
  </si>
  <si>
    <t>堺市立重症心身障害者（児）支援センター</t>
  </si>
  <si>
    <t>タマダ病院</t>
  </si>
  <si>
    <t>医療法人淳康会堺近森病院</t>
  </si>
  <si>
    <t>医療法人良秀会泉北藤井病院</t>
  </si>
  <si>
    <t>医療法人達瑛会鳳胃腸病院</t>
  </si>
  <si>
    <t>医療法人大泉会大仙病院</t>
  </si>
  <si>
    <t>医療法人恵泉会堺平成病院</t>
  </si>
  <si>
    <t>医療法人甲潤会　なかもず女性クリニックヤギ</t>
  </si>
  <si>
    <t>医療法人千世会清水レディースクリニック</t>
  </si>
  <si>
    <t>医療法人雄徳会たつみクリニック</t>
  </si>
  <si>
    <t>徳川レディースクリニック</t>
  </si>
  <si>
    <t>医療法人葵阪会フラワーベルクリニック</t>
  </si>
  <si>
    <t>坂本産婦人科・小児科・内科</t>
  </si>
  <si>
    <t>山本産婦人科</t>
  </si>
  <si>
    <t>医療法人山藤外科</t>
  </si>
  <si>
    <t>医療法人平治会KAWAレディースクリニック</t>
  </si>
  <si>
    <t>医療法人赤井マタニティクリニック</t>
  </si>
  <si>
    <t>医療法人浜中産婦人科</t>
  </si>
  <si>
    <t>医療法人大平産婦人科</t>
  </si>
  <si>
    <t>医療法人平治会大田クリニック</t>
  </si>
  <si>
    <t>今井医院</t>
  </si>
  <si>
    <t>医療法人桜音会野崎レディースクリニック</t>
  </si>
  <si>
    <t>堺市</t>
  </si>
  <si>
    <t>医療機関名称</t>
  </si>
  <si>
    <t>全体</t>
    <rPh sb="0" eb="2">
      <t>ゼンタイ</t>
    </rPh>
    <phoneticPr fontId="1"/>
  </si>
  <si>
    <t>高度急性期</t>
    <rPh sb="0" eb="5">
      <t>コウドキュウセイキ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</si>
  <si>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</si>
  <si>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</si>
  <si>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</si>
  <si>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
（再開予定）</t>
    <rPh sb="0" eb="3">
      <t>キュウトウチュウ</t>
    </rPh>
    <rPh sb="5" eb="9">
      <t>サイカイヨテイ</t>
    </rPh>
    <phoneticPr fontId="1"/>
  </si>
  <si>
    <t>休棟中
（廃止予定）</t>
    <rPh sb="0" eb="3">
      <t>キュウトウチュウ</t>
    </rPh>
    <rPh sb="5" eb="9">
      <t>ハイシヨテイ</t>
    </rPh>
    <phoneticPr fontId="1"/>
  </si>
  <si>
    <t>未報告等</t>
    <rPh sb="0" eb="4">
      <t>ミホウコクトウ</t>
    </rPh>
    <phoneticPr fontId="1"/>
  </si>
  <si>
    <t>所在市町村</t>
    <rPh sb="0" eb="2">
      <t>ショザイ</t>
    </rPh>
    <rPh sb="2" eb="5">
      <t>シチョウソン</t>
    </rPh>
    <phoneticPr fontId="1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</si>
  <si>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1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</si>
  <si>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1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</si>
  <si>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1"/>
  </si>
  <si>
    <t>医療機関名</t>
    <rPh sb="0" eb="5">
      <t>イリョウキカンメイ</t>
    </rPh>
    <phoneticPr fontId="1"/>
  </si>
  <si>
    <t>リンク先アドレス（URL）</t>
    <rPh sb="3" eb="4">
      <t>サキ</t>
    </rPh>
    <phoneticPr fontId="1"/>
  </si>
  <si>
    <t>堺市二次医療圏</t>
    <rPh sb="0" eb="2">
      <t>サカイシ</t>
    </rPh>
    <rPh sb="2" eb="4">
      <t>ニジ</t>
    </rPh>
    <rPh sb="4" eb="6">
      <t>イリョウ</t>
    </rPh>
    <rPh sb="6" eb="7">
      <t>ケン</t>
    </rPh>
    <phoneticPr fontId="1"/>
  </si>
  <si>
    <t>2023年（令和５年）７月１日時点の報告された許可病床数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1"/>
  </si>
  <si>
    <t>・2023年７月１日時点の機能として、各医療機関が自主的に選択した機能の状況です。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1"/>
  </si>
  <si>
    <t>・なお、医療機関名に（※）を記載している場合は、病床機能報告の「報告様式１（病床数、入院基本料、医療機能等の項目を含む様式）」が令和６年３月31日までに未報告であるため、個票はありません。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1"/>
  </si>
  <si>
    <t>【病院】</t>
    <rPh sb="1" eb="3">
      <t>ビョウイン</t>
    </rPh>
    <phoneticPr fontId="1"/>
  </si>
  <si>
    <t>【有床診療所】</t>
    <rPh sb="1" eb="3">
      <t>ユウショウ</t>
    </rPh>
    <rPh sb="3" eb="6">
      <t>シンリョウジョ</t>
    </rPh>
    <phoneticPr fontId="1"/>
  </si>
  <si>
    <t>堺市</t>
    <phoneticPr fontId="1"/>
  </si>
  <si>
    <t>※令和６年３月31日までに様式１の報告がないため個票なし</t>
  </si>
  <si>
    <t>http://www.mfis.pref.osaka.jp/apqq/uploads/kikaku5/2706堺市/2727060065_医療法人甲潤会　なかもず女性クリニックヤギ.xlsx</t>
  </si>
  <si>
    <t>http://www.mfis.pref.osaka.jp/apqq/uploads/kikaku5/2706堺市/2727060050_医療法人千世会清水レディースクリニック.xlsx</t>
  </si>
  <si>
    <t>http://www.mfis.pref.osaka.jp/apqq/uploads/kikaku5/2706堺市/2727060001_医療法人雄徳会たつみクリニック.xlsx</t>
  </si>
  <si>
    <t>http://www.mfis.pref.osaka.jp/apqq/uploads/kikaku5/2706堺市/2727060053_徳川レディースクリニック.xlsx</t>
  </si>
  <si>
    <t>http://www.mfis.pref.osaka.jp/apqq/uploads/kikaku5/2706堺市/2727060008_医療法人葵阪会フラワーベルクリニック.xlsx</t>
  </si>
  <si>
    <t>http://www.mfis.pref.osaka.jp/apqq/uploads/kikaku5/2706堺市/2727060039_坂本産婦人科・小児科・内科.xlsx</t>
  </si>
  <si>
    <t>http://www.mfis.pref.osaka.jp/apqq/uploads/kikaku5/2706堺市/2727060043_山本産婦人科.xlsx</t>
  </si>
  <si>
    <t>http://www.mfis.pref.osaka.jp/apqq/uploads/kikaku5/2706堺市/2727060061_医療法人山藤外科.xlsx</t>
  </si>
  <si>
    <t>http://www.mfis.pref.osaka.jp/apqq/uploads/kikaku5/2706堺市/2727060063_医療法人平治会KAWAレディースクリニック.xlsx</t>
  </si>
  <si>
    <t>http://www.mfis.pref.osaka.jp/apqq/uploads/kikaku5/2706堺市/2727060005_医療法人赤井マタニティクリニック.xlsx</t>
  </si>
  <si>
    <t>http://www.mfis.pref.osaka.jp/apqq/uploads/kikaku5/2706堺市/2727060029_医療法人浜中産婦人科.xlsx</t>
  </si>
  <si>
    <t>http://www.mfis.pref.osaka.jp/apqq/uploads/kikaku5/2706堺市/2727060006_医療法人大平産婦人科.xlsx</t>
  </si>
  <si>
    <t>http://www.mfis.pref.osaka.jp/apqq/uploads/kikaku5/2706堺市/2727060030_医療法人平治会大田クリニック.xlsx</t>
  </si>
  <si>
    <t>http://www.mfis.pref.osaka.jp/apqq/uploads/kikaku5/2706堺市/2727060038_今井医院.xlsx</t>
  </si>
  <si>
    <t>http://www.mfis.pref.osaka.jp/apqq/uploads/kikaku5/2706堺市/2727060020_医療法人桜音会野崎レディースクリニック.xlsx</t>
  </si>
  <si>
    <t>http://www.mfis.pref.osaka.jp/apqq/uploads/kikaku5/2706堺市/2727060016_医療法人錦秀会阪和第一泉北病院.xlsx</t>
  </si>
  <si>
    <t>http://www.mfis.pref.osaka.jp/apqq/uploads/kikaku5/2706堺市/2727060015_医療法人錦秀会阪和第二泉北病院.xlsx</t>
  </si>
  <si>
    <t>http://www.mfis.pref.osaka.jp/apqq/uploads/kikaku5/2706堺市/2727060055_独立行政法人労働者健康安全機構大阪労災病院.xlsx</t>
  </si>
  <si>
    <t>http://www.mfis.pref.osaka.jp/apqq/uploads/kikaku5/2706堺市/2727060041_堺市立総合医療センター.xlsx</t>
  </si>
  <si>
    <t>http://www.mfis.pref.osaka.jp/apqq/uploads/kikaku5/2706堺市/2727060004_ベルランド総合病院.xlsx</t>
  </si>
  <si>
    <t>http://www.mfis.pref.osaka.jp/apqq/uploads/kikaku5/2706堺市/2727060044_耳原総合病院.xlsx</t>
  </si>
  <si>
    <t>http://www.mfis.pref.osaka.jp/apqq/uploads/kikaku5/2706堺市/2727060049_清恵会病院.xlsx</t>
  </si>
  <si>
    <t>http://www.mfis.pref.osaka.jp/apqq/uploads/kikaku5/2706堺市/2727060054_独立行政法人国立病院機構近畿中央呼吸器センター.xlsx</t>
  </si>
  <si>
    <t>http://www.mfis.pref.osaka.jp/apqq/uploads/kikaku5/2706堺市/2727060036_社会医療法人啓仁会堺咲花病院.xlsx</t>
  </si>
  <si>
    <t>http://www.mfis.pref.osaka.jp/apqq/uploads/kikaku5/2706堺市/2727060046_社会医療法人ペガサス馬場記念病院.xlsx</t>
  </si>
  <si>
    <t>http://www.mfis.pref.osaka.jp/apqq/uploads/kikaku5/2706堺市/2727060019_医療法人恒進會泉北陣内病院.xlsx</t>
  </si>
  <si>
    <t>http://www.mfis.pref.osaka.jp/apqq/uploads/kikaku5/2706堺市/2727060048_社会医療法人清恵会　清恵会三宝病院.xlsx</t>
  </si>
  <si>
    <t>http://www.mfis.pref.osaka.jp/apqq/uploads/kikaku5/2706堺市/2727060010_医療法人以和貴会 北条病院.xlsx</t>
  </si>
  <si>
    <t>http://www.mfis.pref.osaka.jp/apqq/uploads/kikaku5/2706堺市/2727060037_公益財団法人浅香山病院.xlsx</t>
  </si>
  <si>
    <t>http://www.mfis.pref.osaka.jp/apqq/uploads/kikaku5/2706堺市/2727060047_社会医療法人頌徳会日野病院.xlsx</t>
  </si>
  <si>
    <t>http://www.mfis.pref.osaka.jp/apqq/uploads/kikaku5/2706堺市/2727060013_医療法人紀和会正風病院.xlsx</t>
  </si>
  <si>
    <t>http://www.mfis.pref.osaka.jp/apqq/uploads/kikaku5/2706堺市/2727060003_ベルピアノ病院.xlsx</t>
  </si>
  <si>
    <t>http://www.mfis.pref.osaka.jp/apqq/uploads/kikaku5/2706堺市/2727060042_堺若葉会病院.xlsx</t>
  </si>
  <si>
    <t>http://www.mfis.pref.osaka.jp/apqq/uploads/kikaku5/2706堺市/2727060014_医療法人暁美会田中病院.xlsx</t>
  </si>
  <si>
    <t>http://www.mfis.pref.osaka.jp/apqq/uploads/kikaku5/2706堺市/2727060009_医療法人杏林会金岡病院.xlsx</t>
  </si>
  <si>
    <t>http://www.mfis.pref.osaka.jp/apqq/uploads/kikaku5/2706堺市/2727060056_南堺病院.xlsx</t>
  </si>
  <si>
    <t>http://www.mfis.pref.osaka.jp/apqq/uploads/kikaku5/2706堺市/2727060045_社会医療法人ペガサスペガサスリハビリテーション病院.xlsx</t>
  </si>
  <si>
    <t>http://www.mfis.pref.osaka.jp/apqq/uploads/kikaku5/2706堺市/2727060007_医療法人いずみ会阪堺病院.xlsx</t>
  </si>
  <si>
    <t>http://www.mfis.pref.osaka.jp/apqq/uploads/kikaku5/2706堺市/2727060031_医療法人方佑会植木病院.xlsx</t>
  </si>
  <si>
    <t>http://www.mfis.pref.osaka.jp/apqq/uploads/kikaku5/2706堺市/2727060027_医療法人田中会田中病院.xlsx</t>
  </si>
  <si>
    <t>http://www.mfis.pref.osaka.jp/apqq/uploads/kikaku5/2706堺市/2727060032_医療法人 邦徳会 邦和病院.xlsx</t>
  </si>
  <si>
    <t>http://www.mfis.pref.osaka.jp/apqq/uploads/kikaku5/2706堺市/2727060012_医療法人紀陽会田仲北野田病院.xlsx</t>
  </si>
  <si>
    <t>http://www.mfis.pref.osaka.jp/apqq/uploads/kikaku5/2706堺市/2727060025_医療法人朝日会朝日会病院.xlsx</t>
  </si>
  <si>
    <t>http://www.mfis.pref.osaka.jp/apqq/uploads/kikaku5/2706堺市/2727060035_吉川病院.xlsx</t>
  </si>
  <si>
    <t>http://www.mfis.pref.osaka.jp/apqq/uploads/kikaku5/2706堺市/2727060028_医療法人藤田好生会堺フジタ病院.xlsx</t>
  </si>
  <si>
    <t>http://www.mfis.pref.osaka.jp/apqq/uploads/kikaku5/2706堺市/2727060021_医療法人慈友会堺山口病院.xlsx</t>
  </si>
  <si>
    <t>http://www.mfis.pref.osaka.jp/apqq/uploads/kikaku5/2706堺市/2727060057_堺市立重症心身障害者（児）支援センター.xlsx</t>
  </si>
  <si>
    <t>http://www.mfis.pref.osaka.jp/apqq/uploads/kikaku5/2706堺市/2727060002_タマダ病院.xlsx</t>
  </si>
  <si>
    <t>http://www.mfis.pref.osaka.jp/apqq/uploads/kikaku5/2706堺市/2727060022_医療法人淳康会堺近森病院.xlsx</t>
  </si>
  <si>
    <t>http://www.mfis.pref.osaka.jp/apqq/uploads/kikaku5/2706堺市/2727060033_医療法人良秀会泉北藤井病院.xlsx</t>
  </si>
  <si>
    <t>http://www.mfis.pref.osaka.jp/apqq/uploads/kikaku5/2706堺市/2727060024_医療法人達瑛会鳳胃腸病院.xlsx</t>
  </si>
  <si>
    <t>http://www.mfis.pref.osaka.jp/apqq/uploads/kikaku5/2706堺市/2727060023_医療法人大泉会大仙病院.xlsx</t>
  </si>
  <si>
    <t>http://www.mfis.pref.osaka.jp/apqq/uploads/kikaku5/2706堺市/2727060064_医療法人恵泉会堺平成病院.xlsx</t>
  </si>
  <si>
    <t>医療法人嘉祥会田村外科整形外科</t>
    <phoneticPr fontId="1"/>
  </si>
  <si>
    <t>医療法人嘉祥会田村外科整形外科（※）</t>
    <phoneticPr fontId="1"/>
  </si>
  <si>
    <t>医療法人 NINE NETWORK 竹山レディースクリニック</t>
    <phoneticPr fontId="1"/>
  </si>
  <si>
    <t>南大阪蔦耳鼻咽喉科</t>
    <phoneticPr fontId="1"/>
  </si>
  <si>
    <t>南大阪蔦耳鼻咽喉科（※）</t>
    <phoneticPr fontId="1"/>
  </si>
  <si>
    <t>診療所　計</t>
    <rPh sb="0" eb="3">
      <t>シンリョウジョ</t>
    </rPh>
    <rPh sb="4" eb="5">
      <t>ケイ</t>
    </rPh>
    <phoneticPr fontId="1"/>
  </si>
  <si>
    <t>病院　計</t>
    <rPh sb="0" eb="2">
      <t>ビョウイン</t>
    </rPh>
    <rPh sb="3" eb="4">
      <t>ケイ</t>
    </rPh>
    <phoneticPr fontId="1"/>
  </si>
  <si>
    <t>http://www.mfis.pref.osaka.jp/apqq/uploads/kikaku5/2706堺市/2727060058_医療法人 NINE NETWORK 竹山レディースクリニック.xlsx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</si>
</sst>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6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176" fontId="0" fillId="0" borderId="1" xfId="0" applyNumberFormat="1" applyFill="1" applyBorder="1">
      <alignment vertical="center"/>
    </xf>
    <xf numFmtId="0" fontId="11" fillId="0" borderId="1" xfId="6" applyFont="1" applyFill="1" applyBorder="1">
      <alignment vertical="center"/>
    </xf>
    <xf numFmtId="0" fontId="10" fillId="0" borderId="1" xfId="6" applyFill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7">
    <cellStyle name="ハイパーリンク" xfId="6" builtinId="8"/>
    <cellStyle name="標準" xfId="0" builtinId="0"/>
    <cellStyle name="標準 2" xfId="5" xr:uid="{3E181723-6304-4E02-B009-52562A4A4F93}"/>
    <cellStyle name="標準 2 2 2" xfId="4" xr:uid="{A07C4FD8-CAE4-4F44-8ADF-6D9E714A3585}"/>
    <cellStyle name="標準 3" xfId="2" xr:uid="{2A06A4A6-E0B5-4731-B4AF-2069B09D6493}"/>
    <cellStyle name="標準 3 2" xfId="1" xr:uid="{8A2C97D0-230A-4E36-93C0-C0137EB1574A}"/>
    <cellStyle name="標準 4 4" xfId="3" xr:uid="{0598C3C7-8B93-4B86-ADD2-3C27DBE15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uhiraM/Downloads/1_kaitouyoushiki_r4_hpplan%200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様式１"/>
      <sheetName val="様式２"/>
      <sheetName val="様式3"/>
      <sheetName val="様式４"/>
      <sheetName val="様式５"/>
      <sheetName val="様式６"/>
      <sheetName val="病棟機能確認票"/>
      <sheetName val="様式７"/>
      <sheetName val="別紙１"/>
      <sheetName val="別紙2"/>
      <sheetName val="別紙３"/>
      <sheetName val="保健所ご担当者様用確認シート"/>
      <sheetName val="入院基本料（プルダウン作成用）"/>
      <sheetName val="R4＿プラン調査対象医療機関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7">
          <cell r="N17" t="str">
            <v>豊能</v>
          </cell>
          <cell r="O17" t="str">
            <v>三島</v>
          </cell>
          <cell r="P17" t="str">
            <v>北河内</v>
          </cell>
          <cell r="Q17" t="str">
            <v>中河内</v>
          </cell>
          <cell r="R17" t="str">
            <v>南河内</v>
          </cell>
          <cell r="S17" t="str">
            <v>堺市</v>
          </cell>
          <cell r="T17" t="str">
            <v>泉州</v>
          </cell>
          <cell r="U17" t="str">
            <v>大阪市北部</v>
          </cell>
          <cell r="V17" t="str">
            <v>大阪市西部</v>
          </cell>
          <cell r="W17" t="str">
            <v>大阪市東部</v>
          </cell>
          <cell r="X17" t="str">
            <v>大阪市南部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fis.pref.osaka.jp/apqq/uploads/kikaku5/2706&#22586;&#24066;/2727060058_&#21307;&#30274;&#27861;&#20154;%20NINE%20NETWORK%20&#31481;&#23665;&#12524;&#12487;&#12451;&#12540;&#12473;&#12463;&#12522;&#12491;&#12483;&#12463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5FD3-4E17-44E6-81D5-8E88C38E4516}">
  <dimension ref="B2:M74"/>
  <sheetViews>
    <sheetView tabSelected="1" topLeftCell="A40" zoomScale="80" zoomScaleNormal="80" workbookViewId="0">
      <selection activeCell="E71" sqref="E71"/>
    </sheetView>
  </sheetViews>
  <sheetFormatPr defaultRowHeight="18" x14ac:dyDescent="0.45"/>
  <cols>
    <col min="2" max="2" width="12" customWidth="1"/>
    <col min="3" max="3" width="46.796875" customWidth="1"/>
    <col min="4" max="4" width="12.296875" hidden="1" customWidth="1"/>
    <col min="5" max="6" width="8.796875" customWidth="1"/>
    <col min="13" max="13" width="119" customWidth="1"/>
  </cols>
  <sheetData>
    <row r="2" spans="2:13" s="2" customFormat="1" ht="14.4" x14ac:dyDescent="0.45">
      <c r="B2" s="3" t="s">
        <v>69</v>
      </c>
      <c r="F2" s="4"/>
    </row>
    <row r="3" spans="2:13" s="2" customFormat="1" ht="13.2" x14ac:dyDescent="0.45">
      <c r="F3" s="4"/>
    </row>
    <row r="4" spans="2:13" s="2" customFormat="1" ht="13.2" x14ac:dyDescent="0.45">
      <c r="B4" s="2" t="s">
        <v>70</v>
      </c>
      <c r="F4" s="4"/>
    </row>
    <row r="5" spans="2:13" s="2" customFormat="1" ht="13.2" x14ac:dyDescent="0.45">
      <c r="F5" s="4"/>
    </row>
    <row r="6" spans="2:13" s="2" customFormat="1" ht="13.2" x14ac:dyDescent="0.45">
      <c r="B6" s="2" t="s">
        <v>71</v>
      </c>
      <c r="F6" s="4"/>
    </row>
    <row r="7" spans="2:13" s="2" customFormat="1" ht="13.2" x14ac:dyDescent="0.45">
      <c r="B7" s="2" t="s">
        <v>64</v>
      </c>
      <c r="F7" s="4"/>
    </row>
    <row r="8" spans="2:13" s="2" customFormat="1" ht="13.2" x14ac:dyDescent="0.45">
      <c r="B8" s="2" t="s">
        <v>72</v>
      </c>
      <c r="F8" s="4"/>
    </row>
    <row r="9" spans="2:13" s="2" customFormat="1" ht="13.2" x14ac:dyDescent="0.45">
      <c r="B9" s="2" t="s">
        <v>65</v>
      </c>
      <c r="F9" s="4"/>
    </row>
    <row r="10" spans="2:13" s="2" customFormat="1" ht="13.2" x14ac:dyDescent="0.45">
      <c r="B10" s="2" t="s">
        <v>66</v>
      </c>
      <c r="F10" s="4"/>
    </row>
    <row r="12" spans="2:13" x14ac:dyDescent="0.45">
      <c r="B12" s="2" t="s">
        <v>73</v>
      </c>
    </row>
    <row r="13" spans="2:13" ht="54" customHeight="1" x14ac:dyDescent="0.45">
      <c r="B13" s="7" t="s">
        <v>63</v>
      </c>
      <c r="C13" s="7" t="s">
        <v>67</v>
      </c>
      <c r="D13" s="7" t="s">
        <v>54</v>
      </c>
      <c r="E13" s="5" t="s">
        <v>55</v>
      </c>
      <c r="F13" s="5" t="s">
        <v>56</v>
      </c>
      <c r="G13" s="5" t="s">
        <v>57</v>
      </c>
      <c r="H13" s="5" t="s">
        <v>58</v>
      </c>
      <c r="I13" s="5" t="s">
        <v>59</v>
      </c>
      <c r="J13" s="8" t="s">
        <v>60</v>
      </c>
      <c r="K13" s="8" t="s">
        <v>61</v>
      </c>
      <c r="L13" s="5" t="s">
        <v>62</v>
      </c>
      <c r="M13" s="5" t="s">
        <v>68</v>
      </c>
    </row>
    <row r="14" spans="2:13" x14ac:dyDescent="0.45">
      <c r="B14" s="1" t="s">
        <v>53</v>
      </c>
      <c r="C14" s="9" t="str">
        <f>HYPERLINK(M14,D14)</f>
        <v>医療法人錦秀会阪和第一泉北病院</v>
      </c>
      <c r="D14" s="1" t="s">
        <v>0</v>
      </c>
      <c r="E14" s="11">
        <v>1024</v>
      </c>
      <c r="F14" s="11">
        <v>0</v>
      </c>
      <c r="G14" s="11">
        <v>0</v>
      </c>
      <c r="H14" s="11">
        <v>0</v>
      </c>
      <c r="I14" s="11">
        <v>1024</v>
      </c>
      <c r="J14" s="11">
        <v>0</v>
      </c>
      <c r="K14" s="11">
        <v>0</v>
      </c>
      <c r="L14" s="11">
        <v>0</v>
      </c>
      <c r="M14" s="1" t="s">
        <v>92</v>
      </c>
    </row>
    <row r="15" spans="2:13" x14ac:dyDescent="0.45">
      <c r="B15" s="1" t="s">
        <v>53</v>
      </c>
      <c r="C15" s="9" t="str">
        <f t="shared" ref="C15:C51" si="0">HYPERLINK(M15,D15)</f>
        <v>医療法人錦秀会阪和第二泉北病院</v>
      </c>
      <c r="D15" s="1" t="s">
        <v>1</v>
      </c>
      <c r="E15" s="11">
        <v>969</v>
      </c>
      <c r="F15" s="11">
        <v>0</v>
      </c>
      <c r="G15" s="11">
        <v>115</v>
      </c>
      <c r="H15" s="11">
        <v>0</v>
      </c>
      <c r="I15" s="11">
        <v>854</v>
      </c>
      <c r="J15" s="11">
        <v>0</v>
      </c>
      <c r="K15" s="11">
        <v>0</v>
      </c>
      <c r="L15" s="11">
        <v>0</v>
      </c>
      <c r="M15" s="1" t="s">
        <v>93</v>
      </c>
    </row>
    <row r="16" spans="2:13" x14ac:dyDescent="0.45">
      <c r="B16" s="1" t="s">
        <v>53</v>
      </c>
      <c r="C16" s="9" t="str">
        <f t="shared" si="0"/>
        <v>独立行政法人労働者健康安全機構大阪労災病院</v>
      </c>
      <c r="D16" s="1" t="s">
        <v>2</v>
      </c>
      <c r="E16" s="11">
        <v>678</v>
      </c>
      <c r="F16" s="11">
        <v>478</v>
      </c>
      <c r="G16" s="11">
        <v>200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" t="s">
        <v>94</v>
      </c>
    </row>
    <row r="17" spans="2:13" x14ac:dyDescent="0.45">
      <c r="B17" s="1" t="s">
        <v>53</v>
      </c>
      <c r="C17" s="9" t="str">
        <f t="shared" si="0"/>
        <v>堺市立総合医療センター</v>
      </c>
      <c r="D17" s="1" t="s">
        <v>3</v>
      </c>
      <c r="E17" s="11">
        <v>480</v>
      </c>
      <c r="F17" s="11">
        <v>345</v>
      </c>
      <c r="G17" s="11">
        <v>135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" t="s">
        <v>95</v>
      </c>
    </row>
    <row r="18" spans="2:13" x14ac:dyDescent="0.45">
      <c r="B18" s="1" t="s">
        <v>53</v>
      </c>
      <c r="C18" s="9" t="str">
        <f t="shared" si="0"/>
        <v>ベルランド総合病院</v>
      </c>
      <c r="D18" s="1" t="s">
        <v>4</v>
      </c>
      <c r="E18" s="11">
        <v>477</v>
      </c>
      <c r="F18" s="11">
        <v>414</v>
      </c>
      <c r="G18" s="11">
        <v>63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" t="s">
        <v>96</v>
      </c>
    </row>
    <row r="19" spans="2:13" x14ac:dyDescent="0.45">
      <c r="B19" s="1" t="s">
        <v>53</v>
      </c>
      <c r="C19" s="9" t="str">
        <f t="shared" si="0"/>
        <v>耳原総合病院</v>
      </c>
      <c r="D19" s="1" t="s">
        <v>5</v>
      </c>
      <c r="E19" s="11">
        <v>386</v>
      </c>
      <c r="F19" s="11">
        <v>288</v>
      </c>
      <c r="G19" s="11">
        <v>0</v>
      </c>
      <c r="H19" s="11">
        <v>74</v>
      </c>
      <c r="I19" s="11">
        <v>0</v>
      </c>
      <c r="J19" s="11">
        <v>24</v>
      </c>
      <c r="K19" s="11">
        <v>0</v>
      </c>
      <c r="L19" s="11">
        <v>0</v>
      </c>
      <c r="M19" s="1" t="s">
        <v>97</v>
      </c>
    </row>
    <row r="20" spans="2:13" x14ac:dyDescent="0.45">
      <c r="B20" s="1" t="s">
        <v>53</v>
      </c>
      <c r="C20" s="9" t="str">
        <f t="shared" si="0"/>
        <v>清恵会病院</v>
      </c>
      <c r="D20" s="1" t="s">
        <v>6</v>
      </c>
      <c r="E20" s="11">
        <v>336</v>
      </c>
      <c r="F20" s="11">
        <v>11</v>
      </c>
      <c r="G20" s="11">
        <v>230</v>
      </c>
      <c r="H20" s="11">
        <v>45</v>
      </c>
      <c r="I20" s="11">
        <v>50</v>
      </c>
      <c r="J20" s="11">
        <v>0</v>
      </c>
      <c r="K20" s="11">
        <v>0</v>
      </c>
      <c r="L20" s="11">
        <v>0</v>
      </c>
      <c r="M20" s="1" t="s">
        <v>98</v>
      </c>
    </row>
    <row r="21" spans="2:13" x14ac:dyDescent="0.45">
      <c r="B21" s="1" t="s">
        <v>53</v>
      </c>
      <c r="C21" s="9" t="str">
        <f t="shared" si="0"/>
        <v>独立行政法人国立病院機構近畿中央呼吸器センター</v>
      </c>
      <c r="D21" s="1" t="s">
        <v>7</v>
      </c>
      <c r="E21" s="11">
        <v>325</v>
      </c>
      <c r="F21" s="11">
        <v>0</v>
      </c>
      <c r="G21" s="11">
        <v>271</v>
      </c>
      <c r="H21" s="11">
        <v>0</v>
      </c>
      <c r="I21" s="11">
        <v>0</v>
      </c>
      <c r="J21" s="11">
        <v>54</v>
      </c>
      <c r="K21" s="11">
        <v>0</v>
      </c>
      <c r="L21" s="11">
        <v>0</v>
      </c>
      <c r="M21" s="1" t="s">
        <v>99</v>
      </c>
    </row>
    <row r="22" spans="2:13" x14ac:dyDescent="0.45">
      <c r="B22" s="1" t="s">
        <v>53</v>
      </c>
      <c r="C22" s="9" t="str">
        <f t="shared" si="0"/>
        <v>社会医療法人啓仁会堺咲花病院</v>
      </c>
      <c r="D22" s="1" t="s">
        <v>8</v>
      </c>
      <c r="E22" s="11">
        <v>220</v>
      </c>
      <c r="F22" s="11">
        <v>0</v>
      </c>
      <c r="G22" s="11">
        <v>100</v>
      </c>
      <c r="H22" s="11">
        <v>120</v>
      </c>
      <c r="I22" s="11">
        <v>0</v>
      </c>
      <c r="J22" s="11">
        <v>0</v>
      </c>
      <c r="K22" s="11">
        <v>0</v>
      </c>
      <c r="L22" s="11">
        <v>0</v>
      </c>
      <c r="M22" s="1" t="s">
        <v>100</v>
      </c>
    </row>
    <row r="23" spans="2:13" x14ac:dyDescent="0.45">
      <c r="B23" s="1" t="s">
        <v>53</v>
      </c>
      <c r="C23" s="9" t="str">
        <f t="shared" si="0"/>
        <v>社会医療法人ペガサス馬場記念病院</v>
      </c>
      <c r="D23" s="1" t="s">
        <v>9</v>
      </c>
      <c r="E23" s="11">
        <v>300</v>
      </c>
      <c r="F23" s="11">
        <v>136</v>
      </c>
      <c r="G23" s="11">
        <v>112</v>
      </c>
      <c r="H23" s="11">
        <v>52</v>
      </c>
      <c r="I23" s="11">
        <v>0</v>
      </c>
      <c r="J23" s="11">
        <v>0</v>
      </c>
      <c r="K23" s="11">
        <v>0</v>
      </c>
      <c r="L23" s="11">
        <v>0</v>
      </c>
      <c r="M23" s="1" t="s">
        <v>101</v>
      </c>
    </row>
    <row r="24" spans="2:13" x14ac:dyDescent="0.45">
      <c r="B24" s="1" t="s">
        <v>53</v>
      </c>
      <c r="C24" s="9" t="str">
        <f t="shared" si="0"/>
        <v>医療法人恒進會泉北陣内病院</v>
      </c>
      <c r="D24" s="1" t="s">
        <v>10</v>
      </c>
      <c r="E24" s="11">
        <v>269</v>
      </c>
      <c r="F24" s="11">
        <v>0</v>
      </c>
      <c r="G24" s="11">
        <v>54</v>
      </c>
      <c r="H24" s="11">
        <v>215</v>
      </c>
      <c r="I24" s="11">
        <v>0</v>
      </c>
      <c r="J24" s="11">
        <v>0</v>
      </c>
      <c r="K24" s="11">
        <v>0</v>
      </c>
      <c r="L24" s="11">
        <v>0</v>
      </c>
      <c r="M24" s="1" t="s">
        <v>102</v>
      </c>
    </row>
    <row r="25" spans="2:13" x14ac:dyDescent="0.45">
      <c r="B25" s="1" t="s">
        <v>53</v>
      </c>
      <c r="C25" s="9" t="str">
        <f t="shared" si="0"/>
        <v>社会医療法人清恵会　清恵会三宝病院</v>
      </c>
      <c r="D25" s="1" t="s">
        <v>11</v>
      </c>
      <c r="E25" s="11">
        <v>240</v>
      </c>
      <c r="F25" s="11">
        <v>0</v>
      </c>
      <c r="G25" s="11">
        <v>0</v>
      </c>
      <c r="H25" s="11">
        <v>60</v>
      </c>
      <c r="I25" s="11">
        <v>180</v>
      </c>
      <c r="J25" s="11">
        <v>0</v>
      </c>
      <c r="K25" s="11">
        <v>0</v>
      </c>
      <c r="L25" s="11">
        <v>0</v>
      </c>
      <c r="M25" s="1" t="s">
        <v>103</v>
      </c>
    </row>
    <row r="26" spans="2:13" x14ac:dyDescent="0.45">
      <c r="B26" s="1" t="s">
        <v>53</v>
      </c>
      <c r="C26" s="9" t="str">
        <f t="shared" si="0"/>
        <v>医療法人以和貴会 北条病院</v>
      </c>
      <c r="D26" s="1" t="s">
        <v>12</v>
      </c>
      <c r="E26" s="11">
        <v>189</v>
      </c>
      <c r="F26" s="11">
        <v>0</v>
      </c>
      <c r="G26" s="11">
        <v>0</v>
      </c>
      <c r="H26" s="11">
        <v>0</v>
      </c>
      <c r="I26" s="11">
        <v>189</v>
      </c>
      <c r="J26" s="11">
        <v>0</v>
      </c>
      <c r="K26" s="11">
        <v>0</v>
      </c>
      <c r="L26" s="11">
        <v>0</v>
      </c>
      <c r="M26" s="1" t="s">
        <v>104</v>
      </c>
    </row>
    <row r="27" spans="2:13" x14ac:dyDescent="0.45">
      <c r="B27" s="1" t="s">
        <v>53</v>
      </c>
      <c r="C27" s="9" t="str">
        <f t="shared" si="0"/>
        <v>公益財団法人浅香山病院</v>
      </c>
      <c r="D27" s="1" t="s">
        <v>13</v>
      </c>
      <c r="E27" s="11">
        <v>223</v>
      </c>
      <c r="F27" s="11">
        <v>8</v>
      </c>
      <c r="G27" s="11">
        <v>126</v>
      </c>
      <c r="H27" s="11">
        <v>89</v>
      </c>
      <c r="I27" s="11">
        <v>0</v>
      </c>
      <c r="J27" s="11">
        <v>0</v>
      </c>
      <c r="K27" s="11">
        <v>0</v>
      </c>
      <c r="L27" s="11">
        <v>0</v>
      </c>
      <c r="M27" s="1" t="s">
        <v>105</v>
      </c>
    </row>
    <row r="28" spans="2:13" x14ac:dyDescent="0.45">
      <c r="B28" s="1" t="s">
        <v>53</v>
      </c>
      <c r="C28" s="9" t="str">
        <f t="shared" si="0"/>
        <v>社会医療法人頌徳会日野病院</v>
      </c>
      <c r="D28" s="1" t="s">
        <v>14</v>
      </c>
      <c r="E28" s="11">
        <v>199</v>
      </c>
      <c r="F28" s="11">
        <v>0</v>
      </c>
      <c r="G28" s="11">
        <v>0</v>
      </c>
      <c r="H28" s="11">
        <v>199</v>
      </c>
      <c r="I28" s="11">
        <v>0</v>
      </c>
      <c r="J28" s="11">
        <v>0</v>
      </c>
      <c r="K28" s="11">
        <v>0</v>
      </c>
      <c r="L28" s="11">
        <v>0</v>
      </c>
      <c r="M28" s="1" t="s">
        <v>106</v>
      </c>
    </row>
    <row r="29" spans="2:13" x14ac:dyDescent="0.45">
      <c r="B29" s="1" t="s">
        <v>53</v>
      </c>
      <c r="C29" s="9" t="str">
        <f t="shared" si="0"/>
        <v>医療法人紀和会正風病院</v>
      </c>
      <c r="D29" s="1" t="s">
        <v>15</v>
      </c>
      <c r="E29" s="11">
        <v>199</v>
      </c>
      <c r="F29" s="11">
        <v>0</v>
      </c>
      <c r="G29" s="11">
        <v>47</v>
      </c>
      <c r="H29" s="11">
        <v>104</v>
      </c>
      <c r="I29" s="11">
        <v>48</v>
      </c>
      <c r="J29" s="11">
        <v>0</v>
      </c>
      <c r="K29" s="11">
        <v>0</v>
      </c>
      <c r="L29" s="11">
        <v>0</v>
      </c>
      <c r="M29" s="1" t="s">
        <v>107</v>
      </c>
    </row>
    <row r="30" spans="2:13" x14ac:dyDescent="0.45">
      <c r="B30" s="1" t="s">
        <v>53</v>
      </c>
      <c r="C30" s="9" t="str">
        <f t="shared" si="0"/>
        <v>ベルピアノ病院</v>
      </c>
      <c r="D30" s="1" t="s">
        <v>16</v>
      </c>
      <c r="E30" s="11">
        <v>192</v>
      </c>
      <c r="F30" s="11">
        <v>0</v>
      </c>
      <c r="G30" s="11">
        <v>0</v>
      </c>
      <c r="H30" s="11">
        <v>96</v>
      </c>
      <c r="I30" s="11">
        <v>96</v>
      </c>
      <c r="J30" s="11">
        <v>0</v>
      </c>
      <c r="K30" s="11">
        <v>0</v>
      </c>
      <c r="L30" s="11">
        <v>0</v>
      </c>
      <c r="M30" s="1" t="s">
        <v>108</v>
      </c>
    </row>
    <row r="31" spans="2:13" x14ac:dyDescent="0.45">
      <c r="B31" s="1" t="s">
        <v>53</v>
      </c>
      <c r="C31" s="9" t="str">
        <f t="shared" si="0"/>
        <v>堺若葉会病院</v>
      </c>
      <c r="D31" s="1" t="s">
        <v>17</v>
      </c>
      <c r="E31" s="11">
        <v>180</v>
      </c>
      <c r="F31" s="11">
        <v>0</v>
      </c>
      <c r="G31" s="11">
        <v>60</v>
      </c>
      <c r="H31" s="11">
        <v>0</v>
      </c>
      <c r="I31" s="11">
        <v>120</v>
      </c>
      <c r="J31" s="11">
        <v>0</v>
      </c>
      <c r="K31" s="11">
        <v>0</v>
      </c>
      <c r="L31" s="11">
        <v>0</v>
      </c>
      <c r="M31" s="1" t="s">
        <v>109</v>
      </c>
    </row>
    <row r="32" spans="2:13" x14ac:dyDescent="0.45">
      <c r="B32" s="1" t="s">
        <v>53</v>
      </c>
      <c r="C32" s="9" t="str">
        <f t="shared" si="0"/>
        <v>医療法人暁美会田中病院</v>
      </c>
      <c r="D32" s="1" t="s">
        <v>18</v>
      </c>
      <c r="E32" s="11">
        <v>240</v>
      </c>
      <c r="F32" s="11">
        <v>0</v>
      </c>
      <c r="G32" s="11">
        <v>40</v>
      </c>
      <c r="H32" s="11">
        <v>40</v>
      </c>
      <c r="I32" s="11">
        <v>160</v>
      </c>
      <c r="J32" s="11">
        <v>0</v>
      </c>
      <c r="K32" s="11">
        <v>0</v>
      </c>
      <c r="L32" s="11">
        <v>0</v>
      </c>
      <c r="M32" s="1" t="s">
        <v>110</v>
      </c>
    </row>
    <row r="33" spans="2:13" x14ac:dyDescent="0.45">
      <c r="B33" s="1" t="s">
        <v>53</v>
      </c>
      <c r="C33" s="9" t="str">
        <f t="shared" si="0"/>
        <v>医療法人杏林会金岡病院</v>
      </c>
      <c r="D33" s="1" t="s">
        <v>19</v>
      </c>
      <c r="E33" s="11">
        <v>155</v>
      </c>
      <c r="F33" s="11">
        <v>0</v>
      </c>
      <c r="G33" s="11">
        <v>0</v>
      </c>
      <c r="H33" s="11">
        <v>0</v>
      </c>
      <c r="I33" s="11">
        <v>155</v>
      </c>
      <c r="J33" s="11">
        <v>0</v>
      </c>
      <c r="K33" s="11">
        <v>0</v>
      </c>
      <c r="L33" s="11">
        <v>0</v>
      </c>
      <c r="M33" s="1" t="s">
        <v>111</v>
      </c>
    </row>
    <row r="34" spans="2:13" x14ac:dyDescent="0.45">
      <c r="B34" s="1" t="s">
        <v>53</v>
      </c>
      <c r="C34" s="9" t="str">
        <f t="shared" si="0"/>
        <v>南堺病院</v>
      </c>
      <c r="D34" s="1" t="s">
        <v>20</v>
      </c>
      <c r="E34" s="11">
        <v>153</v>
      </c>
      <c r="F34" s="11">
        <v>0</v>
      </c>
      <c r="G34" s="11">
        <v>76</v>
      </c>
      <c r="H34" s="11">
        <v>0</v>
      </c>
      <c r="I34" s="11">
        <v>77</v>
      </c>
      <c r="J34" s="11">
        <v>0</v>
      </c>
      <c r="K34" s="11">
        <v>0</v>
      </c>
      <c r="L34" s="11">
        <v>0</v>
      </c>
      <c r="M34" s="1" t="s">
        <v>112</v>
      </c>
    </row>
    <row r="35" spans="2:13" x14ac:dyDescent="0.45">
      <c r="B35" s="1" t="s">
        <v>53</v>
      </c>
      <c r="C35" s="9" t="str">
        <f t="shared" si="0"/>
        <v>社会医療法人ペガサスペガサスリハビリテーション病院</v>
      </c>
      <c r="D35" s="1" t="s">
        <v>21</v>
      </c>
      <c r="E35" s="11">
        <v>150</v>
      </c>
      <c r="F35" s="11">
        <v>0</v>
      </c>
      <c r="G35" s="11">
        <v>0</v>
      </c>
      <c r="H35" s="11">
        <v>100</v>
      </c>
      <c r="I35" s="11">
        <v>50</v>
      </c>
      <c r="J35" s="11">
        <v>0</v>
      </c>
      <c r="K35" s="11">
        <v>0</v>
      </c>
      <c r="L35" s="11">
        <v>0</v>
      </c>
      <c r="M35" s="1" t="s">
        <v>113</v>
      </c>
    </row>
    <row r="36" spans="2:13" x14ac:dyDescent="0.45">
      <c r="B36" s="1" t="s">
        <v>53</v>
      </c>
      <c r="C36" s="9" t="str">
        <f t="shared" si="0"/>
        <v>医療法人いずみ会阪堺病院</v>
      </c>
      <c r="D36" s="1" t="s">
        <v>22</v>
      </c>
      <c r="E36" s="11">
        <v>140</v>
      </c>
      <c r="F36" s="11">
        <v>0</v>
      </c>
      <c r="G36" s="11">
        <v>52</v>
      </c>
      <c r="H36" s="11">
        <v>88</v>
      </c>
      <c r="I36" s="11">
        <v>0</v>
      </c>
      <c r="J36" s="11">
        <v>0</v>
      </c>
      <c r="K36" s="11">
        <v>0</v>
      </c>
      <c r="L36" s="11">
        <v>0</v>
      </c>
      <c r="M36" s="1" t="s">
        <v>114</v>
      </c>
    </row>
    <row r="37" spans="2:13" x14ac:dyDescent="0.45">
      <c r="B37" s="1" t="s">
        <v>53</v>
      </c>
      <c r="C37" s="9" t="str">
        <f t="shared" si="0"/>
        <v>医療法人方佑会植木病院</v>
      </c>
      <c r="D37" s="1" t="s">
        <v>23</v>
      </c>
      <c r="E37" s="11">
        <v>130</v>
      </c>
      <c r="F37" s="11">
        <v>0</v>
      </c>
      <c r="G37" s="11">
        <v>50</v>
      </c>
      <c r="H37" s="11">
        <v>0</v>
      </c>
      <c r="I37" s="11">
        <v>80</v>
      </c>
      <c r="J37" s="11">
        <v>0</v>
      </c>
      <c r="K37" s="11">
        <v>0</v>
      </c>
      <c r="L37" s="11">
        <v>0</v>
      </c>
      <c r="M37" s="1" t="s">
        <v>115</v>
      </c>
    </row>
    <row r="38" spans="2:13" x14ac:dyDescent="0.45">
      <c r="B38" s="1" t="s">
        <v>53</v>
      </c>
      <c r="C38" s="9" t="str">
        <f t="shared" si="0"/>
        <v>医療法人田中会田中病院</v>
      </c>
      <c r="D38" s="1" t="s">
        <v>24</v>
      </c>
      <c r="E38" s="11">
        <v>114</v>
      </c>
      <c r="F38" s="11">
        <v>0</v>
      </c>
      <c r="G38" s="11">
        <v>0</v>
      </c>
      <c r="H38" s="11">
        <v>0</v>
      </c>
      <c r="I38" s="11">
        <v>114</v>
      </c>
      <c r="J38" s="11">
        <v>0</v>
      </c>
      <c r="K38" s="11">
        <v>0</v>
      </c>
      <c r="L38" s="11">
        <v>0</v>
      </c>
      <c r="M38" s="1" t="s">
        <v>116</v>
      </c>
    </row>
    <row r="39" spans="2:13" x14ac:dyDescent="0.45">
      <c r="B39" s="1" t="s">
        <v>53</v>
      </c>
      <c r="C39" s="9" t="str">
        <f t="shared" si="0"/>
        <v>医療法人 邦徳会 邦和病院</v>
      </c>
      <c r="D39" s="1" t="s">
        <v>25</v>
      </c>
      <c r="E39" s="11">
        <v>119</v>
      </c>
      <c r="F39" s="11">
        <v>0</v>
      </c>
      <c r="G39" s="11">
        <v>60</v>
      </c>
      <c r="H39" s="11">
        <v>0</v>
      </c>
      <c r="I39" s="11">
        <v>59</v>
      </c>
      <c r="J39" s="11">
        <v>0</v>
      </c>
      <c r="K39" s="11">
        <v>0</v>
      </c>
      <c r="L39" s="11">
        <v>0</v>
      </c>
      <c r="M39" s="1" t="s">
        <v>117</v>
      </c>
    </row>
    <row r="40" spans="2:13" x14ac:dyDescent="0.45">
      <c r="B40" s="1" t="s">
        <v>53</v>
      </c>
      <c r="C40" s="9" t="str">
        <f t="shared" si="0"/>
        <v>医療法人紀陽会田仲北野田病院</v>
      </c>
      <c r="D40" s="1" t="s">
        <v>26</v>
      </c>
      <c r="E40" s="11">
        <v>100</v>
      </c>
      <c r="F40" s="11">
        <v>0</v>
      </c>
      <c r="G40" s="11">
        <v>53</v>
      </c>
      <c r="H40" s="11">
        <v>0</v>
      </c>
      <c r="I40" s="11">
        <v>47</v>
      </c>
      <c r="J40" s="11">
        <v>0</v>
      </c>
      <c r="K40" s="11">
        <v>0</v>
      </c>
      <c r="L40" s="11">
        <v>0</v>
      </c>
      <c r="M40" s="1" t="s">
        <v>118</v>
      </c>
    </row>
    <row r="41" spans="2:13" x14ac:dyDescent="0.45">
      <c r="B41" s="1" t="s">
        <v>53</v>
      </c>
      <c r="C41" s="9" t="str">
        <f t="shared" si="0"/>
        <v>医療法人朝日会朝日会病院</v>
      </c>
      <c r="D41" s="1" t="s">
        <v>27</v>
      </c>
      <c r="E41" s="11">
        <v>96</v>
      </c>
      <c r="F41" s="11">
        <v>0</v>
      </c>
      <c r="G41" s="11">
        <v>0</v>
      </c>
      <c r="H41" s="11">
        <v>0</v>
      </c>
      <c r="I41" s="11">
        <v>96</v>
      </c>
      <c r="J41" s="11">
        <v>0</v>
      </c>
      <c r="K41" s="11">
        <v>0</v>
      </c>
      <c r="L41" s="11">
        <v>0</v>
      </c>
      <c r="M41" s="1" t="s">
        <v>119</v>
      </c>
    </row>
    <row r="42" spans="2:13" x14ac:dyDescent="0.45">
      <c r="B42" s="1" t="s">
        <v>53</v>
      </c>
      <c r="C42" s="9" t="str">
        <f t="shared" si="0"/>
        <v>吉川病院</v>
      </c>
      <c r="D42" s="1" t="s">
        <v>28</v>
      </c>
      <c r="E42" s="11">
        <v>90</v>
      </c>
      <c r="F42" s="11">
        <v>0</v>
      </c>
      <c r="G42" s="11">
        <v>45</v>
      </c>
      <c r="H42" s="11">
        <v>0</v>
      </c>
      <c r="I42" s="11">
        <v>45</v>
      </c>
      <c r="J42" s="11">
        <v>0</v>
      </c>
      <c r="K42" s="11">
        <v>0</v>
      </c>
      <c r="L42" s="11">
        <v>0</v>
      </c>
      <c r="M42" s="1" t="s">
        <v>120</v>
      </c>
    </row>
    <row r="43" spans="2:13" x14ac:dyDescent="0.45">
      <c r="B43" s="1" t="s">
        <v>53</v>
      </c>
      <c r="C43" s="9" t="str">
        <f t="shared" si="0"/>
        <v>医療法人藤田好生会堺フジタ病院</v>
      </c>
      <c r="D43" s="1" t="s">
        <v>29</v>
      </c>
      <c r="E43" s="11">
        <v>87</v>
      </c>
      <c r="F43" s="11">
        <v>0</v>
      </c>
      <c r="G43" s="11">
        <v>0</v>
      </c>
      <c r="H43" s="11">
        <v>28</v>
      </c>
      <c r="I43" s="11">
        <v>59</v>
      </c>
      <c r="J43" s="11">
        <v>0</v>
      </c>
      <c r="K43" s="11">
        <v>0</v>
      </c>
      <c r="L43" s="11">
        <v>0</v>
      </c>
      <c r="M43" s="1" t="s">
        <v>121</v>
      </c>
    </row>
    <row r="44" spans="2:13" x14ac:dyDescent="0.45">
      <c r="B44" s="1" t="s">
        <v>53</v>
      </c>
      <c r="C44" s="9" t="str">
        <f t="shared" si="0"/>
        <v>医療法人慈友会堺山口病院</v>
      </c>
      <c r="D44" s="1" t="s">
        <v>30</v>
      </c>
      <c r="E44" s="11">
        <v>60</v>
      </c>
      <c r="F44" s="11">
        <v>0</v>
      </c>
      <c r="G44" s="11">
        <v>60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" t="s">
        <v>122</v>
      </c>
    </row>
    <row r="45" spans="2:13" x14ac:dyDescent="0.45">
      <c r="B45" s="1" t="s">
        <v>53</v>
      </c>
      <c r="C45" s="9" t="str">
        <f t="shared" si="0"/>
        <v>堺市立重症心身障害者（児）支援センター</v>
      </c>
      <c r="D45" s="1" t="s">
        <v>31</v>
      </c>
      <c r="E45" s="11">
        <v>60</v>
      </c>
      <c r="F45" s="11">
        <v>0</v>
      </c>
      <c r="G45" s="11">
        <v>0</v>
      </c>
      <c r="H45" s="11">
        <v>0</v>
      </c>
      <c r="I45" s="11">
        <v>60</v>
      </c>
      <c r="J45" s="11">
        <v>0</v>
      </c>
      <c r="K45" s="11">
        <v>0</v>
      </c>
      <c r="L45" s="11">
        <v>0</v>
      </c>
      <c r="M45" s="1" t="s">
        <v>123</v>
      </c>
    </row>
    <row r="46" spans="2:13" x14ac:dyDescent="0.45">
      <c r="B46" s="1" t="s">
        <v>53</v>
      </c>
      <c r="C46" s="9" t="str">
        <f t="shared" si="0"/>
        <v>タマダ病院</v>
      </c>
      <c r="D46" s="1" t="s">
        <v>32</v>
      </c>
      <c r="E46" s="11">
        <v>60</v>
      </c>
      <c r="F46" s="11">
        <v>0</v>
      </c>
      <c r="G46" s="11">
        <v>0</v>
      </c>
      <c r="H46" s="11">
        <v>0</v>
      </c>
      <c r="I46" s="11">
        <v>60</v>
      </c>
      <c r="J46" s="11">
        <v>0</v>
      </c>
      <c r="K46" s="11">
        <v>0</v>
      </c>
      <c r="L46" s="11">
        <v>0</v>
      </c>
      <c r="M46" s="1" t="s">
        <v>124</v>
      </c>
    </row>
    <row r="47" spans="2:13" x14ac:dyDescent="0.45">
      <c r="B47" s="1" t="s">
        <v>53</v>
      </c>
      <c r="C47" s="9" t="str">
        <f t="shared" si="0"/>
        <v>医療法人淳康会堺近森病院</v>
      </c>
      <c r="D47" s="1" t="s">
        <v>33</v>
      </c>
      <c r="E47" s="11">
        <v>47</v>
      </c>
      <c r="F47" s="11">
        <v>0</v>
      </c>
      <c r="G47" s="11">
        <v>47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" t="s">
        <v>125</v>
      </c>
    </row>
    <row r="48" spans="2:13" x14ac:dyDescent="0.45">
      <c r="B48" s="1" t="s">
        <v>53</v>
      </c>
      <c r="C48" s="9" t="str">
        <f t="shared" si="0"/>
        <v>医療法人良秀会泉北藤井病院</v>
      </c>
      <c r="D48" s="1" t="s">
        <v>34</v>
      </c>
      <c r="E48" s="11">
        <v>59</v>
      </c>
      <c r="F48" s="11">
        <v>0</v>
      </c>
      <c r="G48" s="11">
        <v>0</v>
      </c>
      <c r="H48" s="11">
        <v>0</v>
      </c>
      <c r="I48" s="11">
        <v>59</v>
      </c>
      <c r="J48" s="11">
        <v>0</v>
      </c>
      <c r="K48" s="11">
        <v>0</v>
      </c>
      <c r="L48" s="11">
        <v>0</v>
      </c>
      <c r="M48" s="1" t="s">
        <v>126</v>
      </c>
    </row>
    <row r="49" spans="2:13" x14ac:dyDescent="0.45">
      <c r="B49" s="1" t="s">
        <v>53</v>
      </c>
      <c r="C49" s="9" t="str">
        <f t="shared" si="0"/>
        <v>医療法人達瑛会鳳胃腸病院</v>
      </c>
      <c r="D49" s="1" t="s">
        <v>35</v>
      </c>
      <c r="E49" s="11">
        <v>44</v>
      </c>
      <c r="F49" s="11">
        <v>0</v>
      </c>
      <c r="G49" s="11">
        <v>44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" t="s">
        <v>127</v>
      </c>
    </row>
    <row r="50" spans="2:13" x14ac:dyDescent="0.45">
      <c r="B50" s="1" t="s">
        <v>53</v>
      </c>
      <c r="C50" s="9" t="str">
        <f t="shared" si="0"/>
        <v>医療法人大泉会大仙病院</v>
      </c>
      <c r="D50" s="1" t="s">
        <v>36</v>
      </c>
      <c r="E50" s="11">
        <v>30</v>
      </c>
      <c r="F50" s="11">
        <v>0</v>
      </c>
      <c r="G50" s="11">
        <v>30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" t="s">
        <v>128</v>
      </c>
    </row>
    <row r="51" spans="2:13" x14ac:dyDescent="0.45">
      <c r="B51" s="1" t="s">
        <v>53</v>
      </c>
      <c r="C51" s="9" t="str">
        <f t="shared" si="0"/>
        <v>医療法人恵泉会堺平成病院</v>
      </c>
      <c r="D51" s="1" t="s">
        <v>37</v>
      </c>
      <c r="E51" s="11">
        <v>296</v>
      </c>
      <c r="F51" s="11">
        <v>0</v>
      </c>
      <c r="G51" s="11">
        <v>0</v>
      </c>
      <c r="H51" s="11">
        <v>180</v>
      </c>
      <c r="I51" s="11">
        <v>116</v>
      </c>
      <c r="J51" s="11">
        <v>0</v>
      </c>
      <c r="K51" s="11">
        <v>0</v>
      </c>
      <c r="L51" s="11">
        <v>0</v>
      </c>
      <c r="M51" s="1" t="s">
        <v>129</v>
      </c>
    </row>
    <row r="52" spans="2:13" x14ac:dyDescent="0.45">
      <c r="B52" s="17" t="s">
        <v>136</v>
      </c>
      <c r="C52" s="17"/>
      <c r="D52" s="10"/>
      <c r="E52" s="12">
        <f>SUM(E14:E51)</f>
        <v>9116</v>
      </c>
      <c r="F52" s="12">
        <f t="shared" ref="F52:L52" si="1">SUM(F14:F51)</f>
        <v>1680</v>
      </c>
      <c r="G52" s="12">
        <f t="shared" si="1"/>
        <v>2070</v>
      </c>
      <c r="H52" s="12">
        <f t="shared" si="1"/>
        <v>1490</v>
      </c>
      <c r="I52" s="12">
        <f t="shared" si="1"/>
        <v>3798</v>
      </c>
      <c r="J52" s="12">
        <f t="shared" si="1"/>
        <v>78</v>
      </c>
      <c r="K52" s="12">
        <f t="shared" si="1"/>
        <v>0</v>
      </c>
      <c r="L52" s="12">
        <f t="shared" si="1"/>
        <v>0</v>
      </c>
      <c r="M52" s="10"/>
    </row>
    <row r="54" spans="2:13" x14ac:dyDescent="0.45">
      <c r="B54" t="s">
        <v>74</v>
      </c>
    </row>
    <row r="55" spans="2:13" ht="54" customHeight="1" x14ac:dyDescent="0.45">
      <c r="B55" s="7" t="s">
        <v>63</v>
      </c>
      <c r="C55" s="7" t="s">
        <v>67</v>
      </c>
      <c r="D55" s="7" t="s">
        <v>54</v>
      </c>
      <c r="E55" s="5" t="s">
        <v>55</v>
      </c>
      <c r="F55" s="5" t="s">
        <v>56</v>
      </c>
      <c r="G55" s="5" t="s">
        <v>57</v>
      </c>
      <c r="H55" s="5" t="s">
        <v>58</v>
      </c>
      <c r="I55" s="5" t="s">
        <v>59</v>
      </c>
      <c r="J55" s="8" t="s">
        <v>60</v>
      </c>
      <c r="K55" s="8" t="s">
        <v>61</v>
      </c>
      <c r="L55" s="5" t="s">
        <v>62</v>
      </c>
      <c r="M55" s="5" t="s">
        <v>68</v>
      </c>
    </row>
    <row r="56" spans="2:13" x14ac:dyDescent="0.45">
      <c r="B56" s="1" t="s">
        <v>75</v>
      </c>
      <c r="C56" s="9" t="str">
        <f>HYPERLINK(M56,D56)</f>
        <v>医療法人甲潤会　なかもず女性クリニックヤギ</v>
      </c>
      <c r="D56" s="1" t="s">
        <v>38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" t="s">
        <v>77</v>
      </c>
    </row>
    <row r="57" spans="2:13" x14ac:dyDescent="0.45">
      <c r="B57" s="1" t="s">
        <v>53</v>
      </c>
      <c r="C57" s="9" t="str">
        <f t="shared" ref="C57:C73" si="2">HYPERLINK(M57,D57)</f>
        <v>医療法人千世会清水レディースクリニック</v>
      </c>
      <c r="D57" s="1" t="s">
        <v>39</v>
      </c>
      <c r="E57" s="11">
        <v>1</v>
      </c>
      <c r="F57" s="11">
        <v>0</v>
      </c>
      <c r="G57" s="11">
        <v>1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" t="s">
        <v>78</v>
      </c>
    </row>
    <row r="58" spans="2:13" x14ac:dyDescent="0.45">
      <c r="B58" s="1" t="s">
        <v>53</v>
      </c>
      <c r="C58" s="1" t="s">
        <v>131</v>
      </c>
      <c r="D58" s="1" t="s">
        <v>130</v>
      </c>
      <c r="E58" s="11">
        <v>3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3</v>
      </c>
      <c r="M58" s="1" t="s">
        <v>76</v>
      </c>
    </row>
    <row r="59" spans="2:13" x14ac:dyDescent="0.45">
      <c r="B59" s="1" t="s">
        <v>53</v>
      </c>
      <c r="C59" s="9" t="str">
        <f t="shared" si="2"/>
        <v>医療法人雄徳会たつみクリニック</v>
      </c>
      <c r="D59" s="1" t="s">
        <v>40</v>
      </c>
      <c r="E59" s="11">
        <v>3</v>
      </c>
      <c r="F59" s="11">
        <v>0</v>
      </c>
      <c r="G59" s="11">
        <v>0</v>
      </c>
      <c r="H59" s="11">
        <v>0</v>
      </c>
      <c r="I59" s="11">
        <v>0</v>
      </c>
      <c r="J59" s="11">
        <v>3</v>
      </c>
      <c r="K59" s="11">
        <v>0</v>
      </c>
      <c r="L59" s="11">
        <v>0</v>
      </c>
      <c r="M59" s="1" t="s">
        <v>79</v>
      </c>
    </row>
    <row r="60" spans="2:13" x14ac:dyDescent="0.45">
      <c r="B60" s="1" t="s">
        <v>53</v>
      </c>
      <c r="C60" s="9" t="str">
        <f t="shared" si="2"/>
        <v>徳川レディースクリニック</v>
      </c>
      <c r="D60" s="1" t="s">
        <v>41</v>
      </c>
      <c r="E60" s="11">
        <v>1</v>
      </c>
      <c r="F60" s="11">
        <v>0</v>
      </c>
      <c r="G60" s="11">
        <v>1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" t="s">
        <v>80</v>
      </c>
    </row>
    <row r="61" spans="2:13" x14ac:dyDescent="0.45">
      <c r="B61" s="1" t="s">
        <v>53</v>
      </c>
      <c r="C61" s="9" t="str">
        <f t="shared" si="2"/>
        <v>医療法人葵阪会フラワーベルクリニック</v>
      </c>
      <c r="D61" s="1" t="s">
        <v>42</v>
      </c>
      <c r="E61" s="11">
        <v>18</v>
      </c>
      <c r="F61" s="11">
        <v>0</v>
      </c>
      <c r="G61" s="11">
        <v>18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" t="s">
        <v>81</v>
      </c>
    </row>
    <row r="62" spans="2:13" x14ac:dyDescent="0.45">
      <c r="B62" s="1" t="s">
        <v>53</v>
      </c>
      <c r="C62" s="9" t="str">
        <f t="shared" si="2"/>
        <v>坂本産婦人科・小児科・内科</v>
      </c>
      <c r="D62" s="1" t="s">
        <v>43</v>
      </c>
      <c r="E62" s="11">
        <v>2</v>
      </c>
      <c r="F62" s="11">
        <v>0</v>
      </c>
      <c r="G62" s="11">
        <v>0</v>
      </c>
      <c r="H62" s="11">
        <v>0</v>
      </c>
      <c r="I62" s="11">
        <v>0</v>
      </c>
      <c r="J62" s="11">
        <v>2</v>
      </c>
      <c r="K62" s="11">
        <v>0</v>
      </c>
      <c r="L62" s="11">
        <v>0</v>
      </c>
      <c r="M62" s="1" t="s">
        <v>82</v>
      </c>
    </row>
    <row r="63" spans="2:13" x14ac:dyDescent="0.45">
      <c r="B63" s="1" t="s">
        <v>53</v>
      </c>
      <c r="C63" s="9" t="str">
        <f t="shared" si="2"/>
        <v>山本産婦人科</v>
      </c>
      <c r="D63" s="1" t="s">
        <v>44</v>
      </c>
      <c r="E63" s="11">
        <v>2</v>
      </c>
      <c r="F63" s="11">
        <v>0</v>
      </c>
      <c r="G63" s="11">
        <v>2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" t="s">
        <v>83</v>
      </c>
    </row>
    <row r="64" spans="2:13" x14ac:dyDescent="0.45">
      <c r="B64" s="1" t="s">
        <v>53</v>
      </c>
      <c r="C64" s="9" t="str">
        <f t="shared" si="2"/>
        <v>医療法人山藤外科</v>
      </c>
      <c r="D64" s="1" t="s">
        <v>45</v>
      </c>
      <c r="E64" s="11">
        <v>10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10</v>
      </c>
      <c r="L64" s="11">
        <v>0</v>
      </c>
      <c r="M64" s="1" t="s">
        <v>84</v>
      </c>
    </row>
    <row r="65" spans="2:13" x14ac:dyDescent="0.45">
      <c r="B65" s="1" t="s">
        <v>53</v>
      </c>
      <c r="C65" s="9" t="str">
        <f t="shared" si="2"/>
        <v>医療法人平治会KAWAレディースクリニック</v>
      </c>
      <c r="D65" s="1" t="s">
        <v>46</v>
      </c>
      <c r="E65" s="11">
        <v>19</v>
      </c>
      <c r="F65" s="11">
        <v>0</v>
      </c>
      <c r="G65" s="11">
        <v>19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" t="s">
        <v>85</v>
      </c>
    </row>
    <row r="66" spans="2:13" x14ac:dyDescent="0.45">
      <c r="B66" s="1" t="s">
        <v>53</v>
      </c>
      <c r="C66" s="9" t="str">
        <f t="shared" si="2"/>
        <v>医療法人赤井マタニティクリニック</v>
      </c>
      <c r="D66" s="1" t="s">
        <v>47</v>
      </c>
      <c r="E66" s="11">
        <v>15</v>
      </c>
      <c r="F66" s="11">
        <v>0</v>
      </c>
      <c r="G66" s="11">
        <v>15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" t="s">
        <v>86</v>
      </c>
    </row>
    <row r="67" spans="2:13" s="13" customFormat="1" x14ac:dyDescent="0.45">
      <c r="B67" s="6" t="s">
        <v>53</v>
      </c>
      <c r="C67" s="16" t="str">
        <f>HYPERLINK(M67,D67)</f>
        <v>医療法人 NINE NETWORK 竹山レディースクリニック</v>
      </c>
      <c r="D67" s="6" t="s">
        <v>132</v>
      </c>
      <c r="E67" s="14">
        <v>9</v>
      </c>
      <c r="F67" s="14">
        <v>0</v>
      </c>
      <c r="G67" s="14">
        <v>0</v>
      </c>
      <c r="H67" s="14">
        <v>0</v>
      </c>
      <c r="I67" s="14">
        <v>0</v>
      </c>
      <c r="J67" s="14">
        <v>9</v>
      </c>
      <c r="K67" s="14">
        <v>0</v>
      </c>
      <c r="L67" s="14">
        <v>0</v>
      </c>
      <c r="M67" s="15" t="s">
        <v>137</v>
      </c>
    </row>
    <row r="68" spans="2:13" x14ac:dyDescent="0.45">
      <c r="B68" s="1" t="s">
        <v>53</v>
      </c>
      <c r="C68" s="9" t="str">
        <f t="shared" si="2"/>
        <v>医療法人浜中産婦人科</v>
      </c>
      <c r="D68" s="1" t="s">
        <v>48</v>
      </c>
      <c r="E68" s="11">
        <v>8</v>
      </c>
      <c r="F68" s="11">
        <v>0</v>
      </c>
      <c r="G68" s="11">
        <v>8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" t="s">
        <v>87</v>
      </c>
    </row>
    <row r="69" spans="2:13" x14ac:dyDescent="0.45">
      <c r="B69" s="1" t="s">
        <v>53</v>
      </c>
      <c r="C69" s="9" t="str">
        <f t="shared" si="2"/>
        <v>医療法人大平産婦人科</v>
      </c>
      <c r="D69" s="1" t="s">
        <v>49</v>
      </c>
      <c r="E69" s="11">
        <v>12</v>
      </c>
      <c r="F69" s="11">
        <v>0</v>
      </c>
      <c r="G69" s="11">
        <v>12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" t="s">
        <v>88</v>
      </c>
    </row>
    <row r="70" spans="2:13" x14ac:dyDescent="0.45">
      <c r="B70" s="1" t="s">
        <v>53</v>
      </c>
      <c r="C70" s="1" t="s">
        <v>134</v>
      </c>
      <c r="D70" s="1" t="s">
        <v>133</v>
      </c>
      <c r="E70" s="11">
        <v>8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8</v>
      </c>
      <c r="M70" s="1" t="s">
        <v>76</v>
      </c>
    </row>
    <row r="71" spans="2:13" x14ac:dyDescent="0.45">
      <c r="B71" s="1" t="s">
        <v>53</v>
      </c>
      <c r="C71" s="9" t="str">
        <f t="shared" si="2"/>
        <v>医療法人平治会大田クリニック</v>
      </c>
      <c r="D71" s="1" t="s">
        <v>50</v>
      </c>
      <c r="E71" s="11">
        <v>19</v>
      </c>
      <c r="F71" s="11">
        <v>0</v>
      </c>
      <c r="G71" s="11">
        <v>19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" t="s">
        <v>89</v>
      </c>
    </row>
    <row r="72" spans="2:13" x14ac:dyDescent="0.45">
      <c r="B72" s="1" t="s">
        <v>53</v>
      </c>
      <c r="C72" s="9" t="str">
        <f t="shared" si="2"/>
        <v>今井医院</v>
      </c>
      <c r="D72" s="1" t="s">
        <v>51</v>
      </c>
      <c r="E72" s="11">
        <v>5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5</v>
      </c>
      <c r="L72" s="11">
        <v>0</v>
      </c>
      <c r="M72" s="1" t="s">
        <v>90</v>
      </c>
    </row>
    <row r="73" spans="2:13" x14ac:dyDescent="0.45">
      <c r="B73" s="1" t="s">
        <v>53</v>
      </c>
      <c r="C73" s="9" t="str">
        <f t="shared" si="2"/>
        <v>医療法人桜音会野崎レディースクリニック</v>
      </c>
      <c r="D73" s="1" t="s">
        <v>52</v>
      </c>
      <c r="E73" s="11">
        <v>8</v>
      </c>
      <c r="F73" s="11">
        <v>0</v>
      </c>
      <c r="G73" s="11">
        <v>8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" t="s">
        <v>91</v>
      </c>
    </row>
    <row r="74" spans="2:13" x14ac:dyDescent="0.45">
      <c r="B74" s="17" t="s">
        <v>135</v>
      </c>
      <c r="C74" s="17"/>
      <c r="D74" s="10"/>
      <c r="E74" s="12">
        <f>SUM(E56:E73)</f>
        <v>143</v>
      </c>
      <c r="F74" s="12">
        <f t="shared" ref="F74:L74" si="3">SUM(F56:F73)</f>
        <v>0</v>
      </c>
      <c r="G74" s="12">
        <f t="shared" si="3"/>
        <v>103</v>
      </c>
      <c r="H74" s="12">
        <f t="shared" si="3"/>
        <v>0</v>
      </c>
      <c r="I74" s="12">
        <f t="shared" si="3"/>
        <v>0</v>
      </c>
      <c r="J74" s="12">
        <f t="shared" si="3"/>
        <v>14</v>
      </c>
      <c r="K74" s="12">
        <f t="shared" si="3"/>
        <v>15</v>
      </c>
      <c r="L74" s="12">
        <f t="shared" si="3"/>
        <v>11</v>
      </c>
      <c r="M74" s="10"/>
    </row>
  </sheetData>
  <autoFilter ref="B13:M13" xr:uid="{4C030DB8-7E5F-41FB-967E-AD7CB39FF156}"/>
  <mergeCells count="2">
    <mergeCell ref="B52:C52"/>
    <mergeCell ref="B74:C74"/>
  </mergeCells>
  <phoneticPr fontId="1"/>
  <hyperlinks>
    <hyperlink ref="M67" r:id="rId1" xr:uid="{7916509B-5C4B-4400-97E2-F00C5E019B1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堺市（最終版）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徳野　隼人</dc:creator>
  <cp:lastModifiedBy>北島　平太</cp:lastModifiedBy>
  <cp:lastPrinted>2024-07-22T05:32:50Z</cp:lastPrinted>
  <dcterms:created xsi:type="dcterms:W3CDTF">2024-05-15T08:17:31Z</dcterms:created>
  <dcterms:modified xsi:type="dcterms:W3CDTF">2024-08-30T02:58:56Z</dcterms:modified>
</cp:coreProperties>
</file>