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QVL023\share\02 病床機能報告・外来機能報告・紹介受診重点医療機関\10 令和５年度 報告分\11 結果公表（病床機能報告・外来機能報告）\01 病床機能報告\01 圏域別医療機関一覧\"/>
    </mc:Choice>
  </mc:AlternateContent>
  <xr:revisionPtr revIDLastSave="0" documentId="13_ncr:1_{1FFC071A-E847-4002-8DA5-C9A17090DC9D}" xr6:coauthVersionLast="47" xr6:coauthVersionMax="47" xr10:uidLastSave="{00000000-0000-0000-0000-000000000000}"/>
  <bookViews>
    <workbookView xWindow="37560" yWindow="2490" windowWidth="15030" windowHeight="13935" xr2:uid="{DAB15994-EB38-423E-AB99-F05633A6C4A1}"/>
  </bookViews>
  <sheets>
    <sheet name="南河内（最終版）" sheetId="31" r:id="rId1"/>
  </sheets>
  <externalReferences>
    <externalReference r:id="rId2"/>
  </externalReferences>
  <definedNames>
    <definedName name="_xlnm._FilterDatabase" localSheetId="0" hidden="1">'南河内（最終版）'!$A$52:$M$52</definedName>
    <definedName name="_Order1" hidden="1">255</definedName>
    <definedName name="a">#REF!</definedName>
    <definedName name="aa" localSheetId="0">#REF!</definedName>
    <definedName name="aa">#REF!</definedName>
    <definedName name="d" localSheetId="0">#REF!</definedName>
    <definedName name="d">#REF!</definedName>
    <definedName name="dbo_施設票" localSheetId="0">#REF!</definedName>
    <definedName name="dbo_施設票">#REF!</definedName>
    <definedName name="dbo_全身麻酔" localSheetId="0">#REF!</definedName>
    <definedName name="dbo_全身麻酔">#REF!</definedName>
    <definedName name="dbo_追加_手術票" localSheetId="0">#REF!</definedName>
    <definedName name="dbo_追加_手術票">#REF!</definedName>
    <definedName name="dbo_有床まとめ" localSheetId="0">#REF!</definedName>
    <definedName name="dbo_有床まとめ">#REF!</definedName>
    <definedName name="dbo_様式1病棟票" localSheetId="0">#REF!</definedName>
    <definedName name="dbo_様式1病棟票">#REF!</definedName>
    <definedName name="ECMO" localSheetId="0">#REF!</definedName>
    <definedName name="ECMO">#REF!</definedName>
    <definedName name="ECMO１" localSheetId="0">#REF!</definedName>
    <definedName name="ECMO１">#REF!</definedName>
    <definedName name="ECMO２" localSheetId="0">#REF!</definedName>
    <definedName name="ECMO２">#REF!</definedName>
    <definedName name="f" localSheetId="0">#REF!</definedName>
    <definedName name="f">#REF!</definedName>
    <definedName name="jkokoko" localSheetId="0">#REF!</definedName>
    <definedName name="jkokoko">#REF!</definedName>
    <definedName name="ｑ" localSheetId="0">#REF!</definedName>
    <definedName name="ｑ">#REF!</definedName>
    <definedName name="⒬" localSheetId="0">#REF!</definedName>
    <definedName name="⒬">#REF!</definedName>
    <definedName name="qq" localSheetId="0">#REF!</definedName>
    <definedName name="qq">#REF!</definedName>
    <definedName name="s" localSheetId="0">#REF!</definedName>
    <definedName name="s">#REF!</definedName>
    <definedName name="tblDOUTAIwk_T" localSheetId="0">#REF!</definedName>
    <definedName name="tblDOUTAIwk_T">#REF!</definedName>
    <definedName name="あｓｆｈｋ" localSheetId="0">#REF!</definedName>
    <definedName name="あｓｆｈｋ">#REF!</definedName>
    <definedName name="あｓｆｈｋｓ" localSheetId="0">#REF!</definedName>
    <definedName name="あｓｆｈｋｓ">#REF!</definedName>
    <definedName name="ああ" localSheetId="0">#REF!</definedName>
    <definedName name="ああ">#REF!</definedName>
    <definedName name="ああああ" localSheetId="0">#REF!</definedName>
    <definedName name="ああああ">#REF!</definedName>
    <definedName name="施設票_様式2" localSheetId="0">#REF!</definedName>
    <definedName name="施設票_様式2">#REF!</definedName>
    <definedName name="重症病床【レク用】" localSheetId="0">#REF!</definedName>
    <definedName name="重症病床【レク用】">#REF!</definedName>
    <definedName name="二次医療圏">[1]R4＿プラン調査対象医療機関一覧!$N$17:$X$17</definedName>
    <definedName name="有床_様式2" localSheetId="0">#REF!</definedName>
    <definedName name="有床_様式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31" l="1"/>
  <c r="C41" i="31" l="1"/>
  <c r="F62" i="31"/>
  <c r="G62" i="31"/>
  <c r="H62" i="31"/>
  <c r="I62" i="31"/>
  <c r="J62" i="31"/>
  <c r="K62" i="31"/>
  <c r="L62" i="31"/>
  <c r="E62" i="31"/>
  <c r="F49" i="31"/>
  <c r="G49" i="31"/>
  <c r="H49" i="31"/>
  <c r="I49" i="31"/>
  <c r="J49" i="31"/>
  <c r="K49" i="31"/>
  <c r="L49" i="31"/>
  <c r="E49" i="31"/>
  <c r="C56" i="31" l="1"/>
  <c r="C57" i="31"/>
  <c r="C58" i="31"/>
  <c r="C61" i="31"/>
  <c r="C59" i="31"/>
  <c r="C60" i="31"/>
  <c r="C53" i="31"/>
  <c r="C54" i="31"/>
  <c r="C55" i="31"/>
  <c r="C35" i="31"/>
  <c r="C36" i="31"/>
  <c r="C37" i="31"/>
  <c r="C38" i="31"/>
  <c r="C39" i="31"/>
  <c r="C21" i="31"/>
  <c r="C23" i="31"/>
  <c r="C24" i="31"/>
  <c r="C25" i="31"/>
  <c r="C26" i="31"/>
  <c r="C27" i="31"/>
  <c r="C28" i="31"/>
  <c r="C29" i="31"/>
  <c r="C30" i="31"/>
  <c r="C31" i="31"/>
  <c r="C32" i="31"/>
  <c r="C33" i="31"/>
  <c r="C43" i="31"/>
  <c r="C44" i="31"/>
  <c r="C45" i="31"/>
  <c r="C46" i="31"/>
  <c r="C47" i="31"/>
  <c r="C40" i="31"/>
  <c r="C42" i="31"/>
  <c r="C14" i="31"/>
  <c r="C15" i="31"/>
  <c r="C16" i="31"/>
  <c r="C17" i="31"/>
  <c r="C18" i="31"/>
  <c r="C19" i="31"/>
  <c r="C20" i="31"/>
  <c r="C34" i="31"/>
</calcChain>
</file>

<file path=xl/sharedStrings.xml><?xml version="1.0" encoding="utf-8"?>
<sst xmlns="http://schemas.openxmlformats.org/spreadsheetml/2006/main" count="168" uniqueCount="118">
  <si>
    <t>学校法人近畿大学近畿大学病院</t>
  </si>
  <si>
    <t>独立行政法人国立病院機構大阪南医療センター</t>
  </si>
  <si>
    <t>社会医療法人垣谷会明治橋病院</t>
  </si>
  <si>
    <t>医療法人宝生会ＰＬ病院</t>
  </si>
  <si>
    <t>地方独立行政法人大阪府立病院機構大阪はびきの医療センター</t>
  </si>
  <si>
    <t>医療法人恒昭会青葉丘病院</t>
  </si>
  <si>
    <t>社会福祉法人恩賜財団大阪府済生会富田林病院</t>
  </si>
  <si>
    <t>医療法人春秋会城山病院</t>
  </si>
  <si>
    <t>阪南中央病院</t>
  </si>
  <si>
    <t>医療法人樫本会樫本病院</t>
  </si>
  <si>
    <t>医療法人徳洲会松原徳洲会病院</t>
  </si>
  <si>
    <t>医療法人医仁会藤本病院</t>
  </si>
  <si>
    <t>医療法人昌円会高村病院</t>
  </si>
  <si>
    <t>医療法人生登会寺元記念病院</t>
  </si>
  <si>
    <t>医療法人愛幸会天仁病院</t>
  </si>
  <si>
    <t>社会医療法人さくら会さくら会病院</t>
  </si>
  <si>
    <t>医療法人生登会てらもと医療リハビリ病院</t>
  </si>
  <si>
    <t>医療法人ラポール会青山病院</t>
  </si>
  <si>
    <t>医療法人ラポール会青山第二病院</t>
  </si>
  <si>
    <t>四天王寺和らぎ苑</t>
  </si>
  <si>
    <t>医療法人敬任会南河内おか病院</t>
  </si>
  <si>
    <t>医療法人正雅会辻本病院</t>
  </si>
  <si>
    <t>医療法人博我会滝谷病院</t>
  </si>
  <si>
    <t>運動器ケアしまだ病院</t>
  </si>
  <si>
    <t>医療法人邦英会寺下病院</t>
  </si>
  <si>
    <t>医療法人孝仁会澤田病院</t>
  </si>
  <si>
    <t>医療法人正清会金剛病院</t>
  </si>
  <si>
    <t>医療法人徳洲会松原中央病院</t>
  </si>
  <si>
    <t>一般財団法人成研会結のぞみ病院</t>
  </si>
  <si>
    <t>富田林田中病院</t>
  </si>
  <si>
    <t>社会福祉法人 大阪府障害者福祉事業団 すくよか</t>
  </si>
  <si>
    <t>医療法人ラポール会青山藤ヶ丘病院</t>
  </si>
  <si>
    <t>医療法人昭仁会小川外科</t>
  </si>
  <si>
    <t>医療法人OST伊藤クリニック</t>
  </si>
  <si>
    <t>医療法人真世会佐井胃腸科肛門科</t>
  </si>
  <si>
    <t>医療法人柏友会柏友千代田クリニック</t>
  </si>
  <si>
    <t>医療法人澤井産婦人科澤井レディースクリニック</t>
  </si>
  <si>
    <t>ナカノレディスクリニック</t>
  </si>
  <si>
    <t>医療法人光仁幸会西本産婦人科</t>
  </si>
  <si>
    <t>医療法人平成会平松産婦人科クリニック</t>
  </si>
  <si>
    <t>医療法人上島医院</t>
  </si>
  <si>
    <t>大阪狭山市</t>
  </si>
  <si>
    <t>藤井寺市</t>
  </si>
  <si>
    <t>松原市</t>
  </si>
  <si>
    <t>河内長野市</t>
  </si>
  <si>
    <t>富田林市</t>
  </si>
  <si>
    <t>羽曳野市</t>
  </si>
  <si>
    <t>医療機関名称</t>
  </si>
  <si>
    <t>全体</t>
    <rPh sb="0" eb="2">
      <t>ゼンタイ</t>
    </rPh>
    <phoneticPr fontId="1"/>
  </si>
  <si>
    <t>高度急性期</t>
    <rPh sb="0" eb="5">
      <t>コウドキュウセイキ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</si>
  <si>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</si>
  <si>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</si>
  <si>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</si>
  <si>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休棟中
（再開予定）</t>
    <rPh sb="0" eb="3">
      <t>キュウトウチュウ</t>
    </rPh>
    <rPh sb="5" eb="9">
      <t>サイカイヨテイ</t>
    </rPh>
    <phoneticPr fontId="1"/>
  </si>
  <si>
    <t>休棟中
（廃止予定）</t>
    <rPh sb="0" eb="3">
      <t>キュウトウチュウ</t>
    </rPh>
    <rPh sb="5" eb="9">
      <t>ハイシヨテイ</t>
    </rPh>
    <phoneticPr fontId="1"/>
  </si>
  <si>
    <t>未報告等</t>
    <rPh sb="0" eb="4">
      <t>ミホウコクトウ</t>
    </rPh>
    <phoneticPr fontId="1"/>
  </si>
  <si>
    <t>所在市町村</t>
    <rPh sb="0" eb="2">
      <t>ショザイ</t>
    </rPh>
    <rPh sb="2" eb="5">
      <t>シチョウソン</t>
    </rPh>
    <phoneticPr fontId="1"/>
  </si>
  <si>
    <t>・医療機関名をクリックすると、医療機関ごとの病床数や職員数等の情報（個票）をご覧いただけます。（医療機関名は報告時の名称であり、現在と異なる場合があります。）</t>
    <rPh sb="1" eb="3">
      <t>イリョウ</t>
    </rPh>
    <rPh sb="3" eb="5">
      <t>キカン</t>
    </rPh>
    <rPh sb="5" eb="6">
      <t>メイ</t>
    </rPh>
    <rPh sb="15" eb="17">
      <t>イリョウ</t>
    </rPh>
    <rPh sb="17" eb="19">
      <t>キカン</t>
    </rPh>
    <rPh sb="22" eb="25">
      <t>ビョウショウスウ</t>
    </rPh>
    <rPh sb="26" eb="29">
      <t>ショクインスウ</t>
    </rPh>
    <rPh sb="29" eb="30">
      <t>ナド</t>
    </rPh>
    <rPh sb="31" eb="33">
      <t>ジョウホウ</t>
    </rPh>
    <rPh sb="34" eb="36">
      <t>コヒョウ</t>
    </rPh>
    <rPh sb="39" eb="40">
      <t>ラン</t>
    </rPh>
    <rPh sb="58" eb="60">
      <t>メイショウ</t>
    </rPh>
    <rPh sb="64" eb="66">
      <t>ゲンザイ</t>
    </rPh>
    <rPh sb="67" eb="68">
      <t>コト</t>
    </rPh>
    <rPh sb="70" eb="72">
      <t>バアイ</t>
    </rPh>
    <phoneticPr fontId="1"/>
  </si>
  <si>
    <t>・パソコンのセキュリティ等の関係で「医療機関名」をクリックしてもリンクを開くことができない場合、インターネットのアドレスバーに「リンク先アドレス（URL）」を複写入力することにより、個票の閲覧が可能となることがあります。</t>
    <rPh sb="12" eb="13">
      <t>トウ</t>
    </rPh>
    <rPh sb="14" eb="16">
      <t>カンケイ</t>
    </rPh>
    <rPh sb="18" eb="20">
      <t>イリョウ</t>
    </rPh>
    <rPh sb="20" eb="22">
      <t>キカン</t>
    </rPh>
    <rPh sb="22" eb="23">
      <t>メイ</t>
    </rPh>
    <rPh sb="36" eb="37">
      <t>ヒラ</t>
    </rPh>
    <rPh sb="45" eb="47">
      <t>バアイ</t>
    </rPh>
    <rPh sb="67" eb="68">
      <t>サキ</t>
    </rPh>
    <rPh sb="79" eb="81">
      <t>フクシャ</t>
    </rPh>
    <rPh sb="81" eb="83">
      <t>ニュウリョク</t>
    </rPh>
    <rPh sb="91" eb="93">
      <t>コヒョウ</t>
    </rPh>
    <rPh sb="94" eb="96">
      <t>エツラン</t>
    </rPh>
    <rPh sb="97" eb="99">
      <t>カノウ</t>
    </rPh>
    <phoneticPr fontId="1"/>
  </si>
  <si>
    <t>・一部の回答に不備があるときは、個票の病床数には”未確認”と表示されるため、本表数値と一致しない場合があります。</t>
    <rPh sb="1" eb="3">
      <t>イチブ</t>
    </rPh>
    <rPh sb="4" eb="6">
      <t>カイトウ</t>
    </rPh>
    <rPh sb="7" eb="9">
      <t>フビ</t>
    </rPh>
    <rPh sb="16" eb="18">
      <t>コヒョウ</t>
    </rPh>
    <rPh sb="19" eb="22">
      <t>ビョウショウスウ</t>
    </rPh>
    <rPh sb="25" eb="28">
      <t>ミカクニン</t>
    </rPh>
    <rPh sb="30" eb="32">
      <t>ヒョウジ</t>
    </rPh>
    <rPh sb="38" eb="39">
      <t>ホン</t>
    </rPh>
    <rPh sb="39" eb="40">
      <t>ヒョウ</t>
    </rPh>
    <rPh sb="40" eb="42">
      <t>スウチ</t>
    </rPh>
    <rPh sb="43" eb="45">
      <t>イッチ</t>
    </rPh>
    <rPh sb="48" eb="50">
      <t>バアイ</t>
    </rPh>
    <phoneticPr fontId="1"/>
  </si>
  <si>
    <t>医療機関名</t>
    <rPh sb="0" eb="5">
      <t>イリョウキカンメイ</t>
    </rPh>
    <phoneticPr fontId="1"/>
  </si>
  <si>
    <t>リンク先アドレス（URL）</t>
    <rPh sb="3" eb="4">
      <t>サキ</t>
    </rPh>
    <phoneticPr fontId="1"/>
  </si>
  <si>
    <t>南河内二次医療圏</t>
    <rPh sb="0" eb="3">
      <t>ミナミカワチ</t>
    </rPh>
    <rPh sb="3" eb="5">
      <t>ニジ</t>
    </rPh>
    <rPh sb="5" eb="7">
      <t>イリョウ</t>
    </rPh>
    <rPh sb="7" eb="8">
      <t>ケン</t>
    </rPh>
    <phoneticPr fontId="1"/>
  </si>
  <si>
    <t>2023年（令和５年）７月１日時点の報告された許可病床数</t>
    <rPh sb="4" eb="5">
      <t>ネン</t>
    </rPh>
    <rPh sb="6" eb="8">
      <t>レイワ</t>
    </rPh>
    <rPh sb="9" eb="10">
      <t>ネン</t>
    </rPh>
    <rPh sb="12" eb="13">
      <t>ガツ</t>
    </rPh>
    <rPh sb="14" eb="15">
      <t>ニチ</t>
    </rPh>
    <rPh sb="15" eb="17">
      <t>ジテン</t>
    </rPh>
    <rPh sb="18" eb="20">
      <t>ホウコク</t>
    </rPh>
    <rPh sb="23" eb="25">
      <t>キョカ</t>
    </rPh>
    <rPh sb="25" eb="28">
      <t>ビョウショウスウ</t>
    </rPh>
    <phoneticPr fontId="1"/>
  </si>
  <si>
    <t>・2023年７月１日時点の機能として、各医療機関が自主的に選択した機能の状況です。</t>
    <rPh sb="5" eb="6">
      <t>ネン</t>
    </rPh>
    <rPh sb="7" eb="8">
      <t>ガツ</t>
    </rPh>
    <rPh sb="9" eb="10">
      <t>ニチ</t>
    </rPh>
    <rPh sb="10" eb="12">
      <t>ジテン</t>
    </rPh>
    <rPh sb="13" eb="15">
      <t>キノウ</t>
    </rPh>
    <rPh sb="19" eb="22">
      <t>カクイリョウ</t>
    </rPh>
    <rPh sb="22" eb="24">
      <t>キカン</t>
    </rPh>
    <rPh sb="25" eb="28">
      <t>ジシュテキ</t>
    </rPh>
    <rPh sb="29" eb="31">
      <t>センタク</t>
    </rPh>
    <rPh sb="33" eb="35">
      <t>キノウ</t>
    </rPh>
    <rPh sb="36" eb="38">
      <t>ジョウキョウ</t>
    </rPh>
    <phoneticPr fontId="1"/>
  </si>
  <si>
    <t>・なお、医療機関名に（※）を記載している場合は、病床機能報告の「報告様式１（病床数、入院基本料、医療機能等の項目を含む様式）」が令和６年３月31日までに未報告であるため、個票はありません。</t>
    <rPh sb="4" eb="8">
      <t>イリョウキカン</t>
    </rPh>
    <rPh sb="8" eb="9">
      <t>メイ</t>
    </rPh>
    <rPh sb="14" eb="16">
      <t>キサイ</t>
    </rPh>
    <rPh sb="20" eb="22">
      <t>バアイ</t>
    </rPh>
    <rPh sb="24" eb="26">
      <t>ビョウショウ</t>
    </rPh>
    <rPh sb="26" eb="30">
      <t>キノウホウコク</t>
    </rPh>
    <rPh sb="32" eb="34">
      <t>ホウコク</t>
    </rPh>
    <rPh sb="34" eb="36">
      <t>ヨウシキ</t>
    </rPh>
    <rPh sb="48" eb="52">
      <t>イリョウキノウ</t>
    </rPh>
    <rPh sb="54" eb="56">
      <t>コウモク</t>
    </rPh>
    <rPh sb="57" eb="58">
      <t>フク</t>
    </rPh>
    <rPh sb="64" eb="66">
      <t>レイワ</t>
    </rPh>
    <rPh sb="67" eb="68">
      <t>ネン</t>
    </rPh>
    <rPh sb="69" eb="70">
      <t>ガツ</t>
    </rPh>
    <rPh sb="72" eb="73">
      <t>ニチ</t>
    </rPh>
    <rPh sb="76" eb="79">
      <t>ミホウコク</t>
    </rPh>
    <rPh sb="85" eb="87">
      <t>コヒョウ</t>
    </rPh>
    <phoneticPr fontId="1"/>
  </si>
  <si>
    <t>【病院】</t>
    <rPh sb="1" eb="3">
      <t>ビョウイン</t>
    </rPh>
    <phoneticPr fontId="1"/>
  </si>
  <si>
    <t>【有床診療所】</t>
    <rPh sb="1" eb="3">
      <t>ユウショウ</t>
    </rPh>
    <rPh sb="3" eb="6">
      <t>シンリョウジョ</t>
    </rPh>
    <phoneticPr fontId="1"/>
  </si>
  <si>
    <t>※令和６年３月31日までに様式１の報告がないため個票なし</t>
    <phoneticPr fontId="1"/>
  </si>
  <si>
    <t>http://www.mfis.pref.osaka.jp/apqq/uploads/kikaku5/2705南河内/2727050032_医療法人柏友会柏友千代田クリニック.xlsx</t>
  </si>
  <si>
    <t>http://www.mfis.pref.osaka.jp/apqq/uploads/kikaku5/2705南河内/2727050002_ナカノレディスクリニック.xlsx</t>
  </si>
  <si>
    <t>http://www.mfis.pref.osaka.jp/apqq/uploads/kikaku5/2705南河内/2727050003_医療法人OST伊藤クリニック.xlsx</t>
  </si>
  <si>
    <t>http://www.mfis.pref.osaka.jp/apqq/uploads/kikaku5/2705南河内/2727050015_医療法人光仁幸会西本産婦人科.xlsx</t>
  </si>
  <si>
    <t>http://www.mfis.pref.osaka.jp/apqq/uploads/kikaku5/2705南河内/2727050023_医療法人上島医院.xlsx</t>
  </si>
  <si>
    <t>http://www.mfis.pref.osaka.jp/apqq/uploads/kikaku5/2705南河内/2727050024_医療法人真世会佐井胃腸科肛門科.xlsx</t>
  </si>
  <si>
    <t>http://www.mfis.pref.osaka.jp/apqq/uploads/kikaku5/2705南河内/2727050001_医療法人平成会平松産婦人科クリニック.xlsx</t>
  </si>
  <si>
    <t>http://www.mfis.pref.osaka.jp/apqq/uploads/kikaku5/2705南河内/2727050022_医療法人昭仁会小川外科.xlsx</t>
  </si>
  <si>
    <t>http://www.mfis.pref.osaka.jp/apqq/uploads/kikaku5/2705南河内/2727050049_医療法人澤井産婦人科澤井レディースクリニック.xlsx</t>
  </si>
  <si>
    <t>http://www.mfis.pref.osaka.jp/apqq/uploads/kikaku5/2705南河内/2727050041_地方独立行政法人大阪府立病院機構大阪はびきの医療センター.xlsx</t>
  </si>
  <si>
    <t>http://www.mfis.pref.osaka.jp/apqq/uploads/kikaku5/2705南河内/2727050020_医療法人春秋会城山病院.xlsx</t>
  </si>
  <si>
    <t>http://www.mfis.pref.osaka.jp/apqq/uploads/kikaku5/2705南河内/2727050010_医療法人医仁会藤本病院.xlsx</t>
  </si>
  <si>
    <t>http://www.mfis.pref.osaka.jp/apqq/uploads/kikaku5/2705南河内/2727050021_医療法人昌円会高村病院.xlsx</t>
  </si>
  <si>
    <t>http://www.mfis.pref.osaka.jp/apqq/uploads/kikaku5/2705南河内/2727050004_医療法人愛幸会天仁病院.xlsx</t>
  </si>
  <si>
    <t>http://www.mfis.pref.osaka.jp/apqq/uploads/kikaku5/2705南河内/2727050011_運動器ケアしまだ病院.xlsx</t>
  </si>
  <si>
    <t>http://www.mfis.pref.osaka.jp/apqq/uploads/kikaku5/2705南河内/2727050042_独立行政法人国立病院機構大阪南医療センター.xlsx</t>
  </si>
  <si>
    <t>http://www.mfis.pref.osaka.jp/apqq/uploads/kikaku5/2705南河内/2727050028_医療法人生登会寺元記念病院.xlsx</t>
  </si>
  <si>
    <t>http://www.mfis.pref.osaka.jp/apqq/uploads/kikaku5/2705南河内/2727050027_医療法人生登会てらもと医療リハビリ病院.xlsx</t>
  </si>
  <si>
    <t>http://www.mfis.pref.osaka.jp/apqq/uploads/kikaku5/2705南河内/2727050008_医療法人ラポール会青山第二病院.xlsx</t>
  </si>
  <si>
    <t>http://www.mfis.pref.osaka.jp/apqq/uploads/kikaku5/2705南河内/2727050014_医療法人敬任会南河内おか病院.xlsx</t>
  </si>
  <si>
    <t>http://www.mfis.pref.osaka.jp/apqq/uploads/kikaku5/2705南河内/2727050031_医療法人博我会滝谷病院.xlsx</t>
  </si>
  <si>
    <t>http://www.mfis.pref.osaka.jp/apqq/uploads/kikaku5/2705南河内/2727050016_医療法人孝仁会澤田病院.xlsx</t>
  </si>
  <si>
    <t>http://www.mfis.pref.osaka.jp/apqq/uploads/kikaku5/2705南河内/2727050038_社会医療法人垣谷会明治橋病院.xlsx</t>
  </si>
  <si>
    <t>http://www.mfis.pref.osaka.jp/apqq/uploads/kikaku5/2705南河内/2727050039_阪南中央病院.xlsx</t>
  </si>
  <si>
    <t>http://www.mfis.pref.osaka.jp/apqq/uploads/kikaku5/2705南河内/2727050030_医療法人徳洲会松原徳洲会病院.xlsx</t>
  </si>
  <si>
    <t>http://www.mfis.pref.osaka.jp/apqq/uploads/kikaku5/2705南河内/2727050033_医療法人邦英会寺下病院.xlsx</t>
  </si>
  <si>
    <t>http://www.mfis.pref.osaka.jp/apqq/uploads/kikaku5/2705南河内/2727050040_医療法人徳洲会松原中央病院.xlsx</t>
  </si>
  <si>
    <t>http://www.mfis.pref.osaka.jp/apqq/uploads/kikaku5/2705南河内/2727050035_学校法人近畿大学近畿大学病院.xlsx</t>
  </si>
  <si>
    <t>http://www.mfis.pref.osaka.jp/apqq/uploads/kikaku5/2705南河内/2727050019_医療法人恒昭会青葉丘病院.xlsx</t>
  </si>
  <si>
    <t>http://www.mfis.pref.osaka.jp/apqq/uploads/kikaku5/2705南河内/2727050013_医療法人樫本会樫本病院.xlsx</t>
  </si>
  <si>
    <t>http://www.mfis.pref.osaka.jp/apqq/uploads/kikaku5/2705南河内/2727050037_社会医療法人さくら会さくら会病院.xlsx</t>
  </si>
  <si>
    <t>http://www.mfis.pref.osaka.jp/apqq/uploads/kikaku5/2705南河内/2727050025_医療法人正雅会辻本病院.xlsx</t>
  </si>
  <si>
    <t>http://www.mfis.pref.osaka.jp/apqq/uploads/kikaku5/2705南河内/2727050009_医療法人ラポール会青山病院.xlsx</t>
  </si>
  <si>
    <t>http://www.mfis.pref.osaka.jp/apqq/uploads/kikaku5/2705南河内/2727050048_医療法人ラポール会青山藤ヶ丘病院.xlsx</t>
  </si>
  <si>
    <t>http://www.mfis.pref.osaka.jp/apqq/uploads/kikaku5/2705南河内/2727050006_医療法人宝生会ＰＬ病院.xlsx</t>
  </si>
  <si>
    <t>http://www.mfis.pref.osaka.jp/apqq/uploads/kikaku5/2705南河内/2727050044_社会福祉法人恩賜財団大阪府済生会富田林病院.xlsx</t>
  </si>
  <si>
    <t>http://www.mfis.pref.osaka.jp/apqq/uploads/kikaku5/2705南河内/2727050045_四天王寺和らぎ苑.xlsx</t>
  </si>
  <si>
    <t>http://www.mfis.pref.osaka.jp/apqq/uploads/kikaku5/2705南河内/2727050026_医療法人正清会金剛病院.xlsx</t>
  </si>
  <si>
    <t>http://www.mfis.pref.osaka.jp/apqq/uploads/kikaku5/2705南河内/2727050034_一般財団法人成研会結のぞみ病院.xlsx</t>
  </si>
  <si>
    <t>http://www.mfis.pref.osaka.jp/apqq/uploads/kikaku5/2705南河内/2727050043_富田林田中病院.xlsx</t>
  </si>
  <si>
    <t>http://www.mfis.pref.osaka.jp/apqq/uploads/kikaku5/2705南河内/2727050047_社会福祉法人 大阪府障害者福祉事業団 すくよか.xlsx</t>
  </si>
  <si>
    <t>老寿やすらぎ病院</t>
    <phoneticPr fontId="1"/>
  </si>
  <si>
    <t>医療法人恒尚会兵田病院</t>
    <phoneticPr fontId="1"/>
  </si>
  <si>
    <t>医療法人恒尚会兵田病院（※）</t>
    <phoneticPr fontId="1"/>
  </si>
  <si>
    <t>医療法人ラポール会青山脳神経外科病院</t>
    <phoneticPr fontId="1"/>
  </si>
  <si>
    <t>病院　計</t>
    <rPh sb="0" eb="2">
      <t>ビョウイン</t>
    </rPh>
    <rPh sb="3" eb="4">
      <t>ケイ</t>
    </rPh>
    <phoneticPr fontId="1"/>
  </si>
  <si>
    <t>診療所　計</t>
    <rPh sb="0" eb="3">
      <t>シンリョウジョ</t>
    </rPh>
    <rPh sb="4" eb="5">
      <t>ケイ</t>
    </rPh>
    <phoneticPr fontId="1"/>
  </si>
  <si>
    <t>http://www.mfis.pref.osaka.jp/apqq/uploads/kikaku5/2705南河内/2727050017_老寿やすらぎ病院.xlsx</t>
    <phoneticPr fontId="1"/>
  </si>
  <si>
    <t>http://www.mfis.pref.osaka.jp/apqq/uploads/kikaku5/2705南河内/2727050007_医療法人ラポール会青山脳神経外科病院.xlsx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</si>
</sst>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11"/>
      <color theme="1"/>
      <name val="Meiryo UI"/>
      <family val="2"/>
      <charset val="128"/>
    </font>
    <font>
      <u/>
      <sz val="11"/>
      <color theme="10"/>
      <name val="Meiryo UI"/>
      <family val="2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4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6" applyBorder="1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Fill="1">
      <alignment vertical="center"/>
    </xf>
    <xf numFmtId="176" fontId="0" fillId="0" borderId="1" xfId="0" applyNumberFormat="1" applyFill="1" applyBorder="1">
      <alignment vertical="center"/>
    </xf>
    <xf numFmtId="0" fontId="11" fillId="0" borderId="1" xfId="6" applyFont="1" applyFill="1" applyBorder="1">
      <alignment vertical="center"/>
    </xf>
    <xf numFmtId="0" fontId="10" fillId="0" borderId="1" xfId="6" applyFill="1" applyBorder="1">
      <alignment vertical="center"/>
    </xf>
    <xf numFmtId="0" fontId="0" fillId="2" borderId="1" xfId="0" applyFill="1" applyBorder="1" applyAlignment="1">
      <alignment horizontal="center" vertical="center"/>
    </xf>
  </cellXfs>
  <cellStyles count="7">
    <cellStyle name="ハイパーリンク" xfId="6" builtinId="8"/>
    <cellStyle name="標準" xfId="0" builtinId="0"/>
    <cellStyle name="標準 2" xfId="5" xr:uid="{89C86000-A374-4FF4-8896-7593AE33CE9A}"/>
    <cellStyle name="標準 2 2 2" xfId="4" xr:uid="{A07C4FD8-CAE4-4F44-8ADF-6D9E714A3585}"/>
    <cellStyle name="標準 3" xfId="2" xr:uid="{2A06A4A6-E0B5-4731-B4AF-2069B09D6493}"/>
    <cellStyle name="標準 3 2" xfId="1" xr:uid="{8A2C97D0-230A-4E36-93C0-C0137EB1574A}"/>
    <cellStyle name="標準 4 4" xfId="3" xr:uid="{0598C3C7-8B93-4B86-ADD2-3C27DBE15A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uhiraM/Downloads/1_kaitouyoushiki_r4_hpplan%2009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様式１"/>
      <sheetName val="様式２"/>
      <sheetName val="様式3"/>
      <sheetName val="様式４"/>
      <sheetName val="様式５"/>
      <sheetName val="様式６"/>
      <sheetName val="病棟機能確認票"/>
      <sheetName val="様式７"/>
      <sheetName val="別紙１"/>
      <sheetName val="別紙2"/>
      <sheetName val="別紙３"/>
      <sheetName val="保健所ご担当者様用確認シート"/>
      <sheetName val="入院基本料（プルダウン作成用）"/>
      <sheetName val="R4＿プラン調査対象医療機関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7">
          <cell r="N17" t="str">
            <v>豊能</v>
          </cell>
          <cell r="O17" t="str">
            <v>三島</v>
          </cell>
          <cell r="P17" t="str">
            <v>北河内</v>
          </cell>
          <cell r="Q17" t="str">
            <v>中河内</v>
          </cell>
          <cell r="R17" t="str">
            <v>南河内</v>
          </cell>
          <cell r="S17" t="str">
            <v>堺市</v>
          </cell>
          <cell r="T17" t="str">
            <v>泉州</v>
          </cell>
          <cell r="U17" t="str">
            <v>大阪市北部</v>
          </cell>
          <cell r="V17" t="str">
            <v>大阪市西部</v>
          </cell>
          <cell r="W17" t="str">
            <v>大阪市東部</v>
          </cell>
          <cell r="X17" t="str">
            <v>大阪市南部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fis.pref.osaka.jp/apqq/uploads/kikaku5/2705&#21335;&#27827;&#20869;/2727050007_&#21307;&#30274;&#27861;&#20154;&#12521;&#12509;&#12540;&#12523;&#20250;&#38738;&#23665;&#33075;&#31070;&#32076;&#22806;&#31185;&#30149;&#38498;.xlsx" TargetMode="External"/><Relationship Id="rId1" Type="http://schemas.openxmlformats.org/officeDocument/2006/relationships/hyperlink" Target="http://www.mfis.pref.osaka.jp/apqq/uploads/kikaku5/2705&#21335;&#27827;&#20869;/2727050017_&#32769;&#23551;&#12420;&#12377;&#12425;&#12366;&#30149;&#38498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FDFBE-E86D-4BC7-99DE-9C8F416CBE93}">
  <dimension ref="A2:M62"/>
  <sheetViews>
    <sheetView tabSelected="1" zoomScale="80" zoomScaleNormal="80" workbookViewId="0">
      <selection activeCell="A48" sqref="A48"/>
    </sheetView>
  </sheetViews>
  <sheetFormatPr defaultRowHeight="18" x14ac:dyDescent="0.45"/>
  <cols>
    <col min="2" max="2" width="12" customWidth="1"/>
    <col min="3" max="3" width="54" customWidth="1"/>
    <col min="4" max="4" width="12.296875" hidden="1" customWidth="1"/>
    <col min="5" max="6" width="8.796875" customWidth="1"/>
    <col min="13" max="13" width="127.59765625" customWidth="1"/>
  </cols>
  <sheetData>
    <row r="2" spans="2:13" s="2" customFormat="1" ht="14.4" x14ac:dyDescent="0.45">
      <c r="B2" s="3" t="s">
        <v>62</v>
      </c>
      <c r="F2" s="4"/>
    </row>
    <row r="3" spans="2:13" s="2" customFormat="1" ht="13.2" x14ac:dyDescent="0.45">
      <c r="F3" s="4"/>
    </row>
    <row r="4" spans="2:13" s="2" customFormat="1" ht="13.2" x14ac:dyDescent="0.45">
      <c r="B4" s="2" t="s">
        <v>63</v>
      </c>
      <c r="F4" s="4"/>
    </row>
    <row r="5" spans="2:13" s="2" customFormat="1" ht="13.2" x14ac:dyDescent="0.45">
      <c r="F5" s="4"/>
    </row>
    <row r="6" spans="2:13" s="2" customFormat="1" ht="13.2" x14ac:dyDescent="0.45">
      <c r="B6" s="2" t="s">
        <v>64</v>
      </c>
      <c r="F6" s="4"/>
    </row>
    <row r="7" spans="2:13" s="2" customFormat="1" ht="13.2" x14ac:dyDescent="0.45">
      <c r="B7" s="2" t="s">
        <v>57</v>
      </c>
      <c r="F7" s="4"/>
    </row>
    <row r="8" spans="2:13" s="2" customFormat="1" ht="13.2" x14ac:dyDescent="0.45">
      <c r="B8" s="2" t="s">
        <v>65</v>
      </c>
      <c r="F8" s="4"/>
    </row>
    <row r="9" spans="2:13" s="2" customFormat="1" ht="13.2" x14ac:dyDescent="0.45">
      <c r="B9" s="2" t="s">
        <v>58</v>
      </c>
      <c r="F9" s="4"/>
    </row>
    <row r="10" spans="2:13" s="2" customFormat="1" ht="13.2" x14ac:dyDescent="0.45">
      <c r="B10" s="2" t="s">
        <v>59</v>
      </c>
      <c r="F10" s="4"/>
    </row>
    <row r="12" spans="2:13" x14ac:dyDescent="0.45">
      <c r="B12" s="2" t="s">
        <v>66</v>
      </c>
    </row>
    <row r="13" spans="2:13" ht="54" customHeight="1" x14ac:dyDescent="0.45">
      <c r="B13" s="7" t="s">
        <v>56</v>
      </c>
      <c r="C13" s="7" t="s">
        <v>60</v>
      </c>
      <c r="D13" s="7" t="s">
        <v>47</v>
      </c>
      <c r="E13" s="5" t="s">
        <v>48</v>
      </c>
      <c r="F13" s="5" t="s">
        <v>49</v>
      </c>
      <c r="G13" s="5" t="s">
        <v>50</v>
      </c>
      <c r="H13" s="5" t="s">
        <v>51</v>
      </c>
      <c r="I13" s="5" t="s">
        <v>52</v>
      </c>
      <c r="J13" s="8" t="s">
        <v>53</v>
      </c>
      <c r="K13" s="8" t="s">
        <v>54</v>
      </c>
      <c r="L13" s="5" t="s">
        <v>55</v>
      </c>
      <c r="M13" s="5" t="s">
        <v>61</v>
      </c>
    </row>
    <row r="14" spans="2:13" x14ac:dyDescent="0.45">
      <c r="B14" s="1" t="s">
        <v>45</v>
      </c>
      <c r="C14" s="9" t="str">
        <f t="shared" ref="C14:C47" si="0">HYPERLINK(M14,D14)</f>
        <v>医療法人宝生会ＰＬ病院</v>
      </c>
      <c r="D14" s="1" t="s">
        <v>3</v>
      </c>
      <c r="E14" s="11">
        <v>417</v>
      </c>
      <c r="F14" s="11">
        <v>45</v>
      </c>
      <c r="G14" s="11">
        <v>240</v>
      </c>
      <c r="H14" s="11">
        <v>38</v>
      </c>
      <c r="I14" s="11">
        <v>94</v>
      </c>
      <c r="J14" s="11">
        <v>0</v>
      </c>
      <c r="K14" s="11">
        <v>0</v>
      </c>
      <c r="L14" s="11">
        <v>0</v>
      </c>
      <c r="M14" s="1" t="s">
        <v>103</v>
      </c>
    </row>
    <row r="15" spans="2:13" x14ac:dyDescent="0.45">
      <c r="B15" s="1" t="s">
        <v>45</v>
      </c>
      <c r="C15" s="9" t="str">
        <f t="shared" si="0"/>
        <v>社会福祉法人恩賜財団大阪府済生会富田林病院</v>
      </c>
      <c r="D15" s="1" t="s">
        <v>6</v>
      </c>
      <c r="E15" s="11">
        <v>260</v>
      </c>
      <c r="F15" s="11">
        <v>0</v>
      </c>
      <c r="G15" s="11">
        <v>210</v>
      </c>
      <c r="H15" s="11">
        <v>50</v>
      </c>
      <c r="I15" s="11">
        <v>0</v>
      </c>
      <c r="J15" s="11">
        <v>0</v>
      </c>
      <c r="K15" s="11">
        <v>0</v>
      </c>
      <c r="L15" s="11">
        <v>0</v>
      </c>
      <c r="M15" s="1" t="s">
        <v>104</v>
      </c>
    </row>
    <row r="16" spans="2:13" x14ac:dyDescent="0.45">
      <c r="B16" s="1" t="s">
        <v>45</v>
      </c>
      <c r="C16" s="9" t="str">
        <f t="shared" si="0"/>
        <v>四天王寺和らぎ苑</v>
      </c>
      <c r="D16" s="1" t="s">
        <v>19</v>
      </c>
      <c r="E16" s="11">
        <v>100</v>
      </c>
      <c r="F16" s="11">
        <v>0</v>
      </c>
      <c r="G16" s="11">
        <v>0</v>
      </c>
      <c r="H16" s="11">
        <v>0</v>
      </c>
      <c r="I16" s="11">
        <v>100</v>
      </c>
      <c r="J16" s="11">
        <v>0</v>
      </c>
      <c r="K16" s="11">
        <v>0</v>
      </c>
      <c r="L16" s="11">
        <v>0</v>
      </c>
      <c r="M16" s="1" t="s">
        <v>105</v>
      </c>
    </row>
    <row r="17" spans="1:13" x14ac:dyDescent="0.45">
      <c r="B17" s="1" t="s">
        <v>45</v>
      </c>
      <c r="C17" s="9" t="str">
        <f t="shared" si="0"/>
        <v>医療法人正清会金剛病院</v>
      </c>
      <c r="D17" s="1" t="s">
        <v>26</v>
      </c>
      <c r="E17" s="11">
        <v>60</v>
      </c>
      <c r="F17" s="11">
        <v>0</v>
      </c>
      <c r="G17" s="11">
        <v>0</v>
      </c>
      <c r="H17" s="11">
        <v>30</v>
      </c>
      <c r="I17" s="11">
        <v>30</v>
      </c>
      <c r="J17" s="11">
        <v>0</v>
      </c>
      <c r="K17" s="11">
        <v>0</v>
      </c>
      <c r="L17" s="11">
        <v>0</v>
      </c>
      <c r="M17" s="1" t="s">
        <v>106</v>
      </c>
    </row>
    <row r="18" spans="1:13" x14ac:dyDescent="0.45">
      <c r="B18" s="1" t="s">
        <v>45</v>
      </c>
      <c r="C18" s="9" t="str">
        <f t="shared" si="0"/>
        <v>一般財団法人成研会結のぞみ病院</v>
      </c>
      <c r="D18" s="1" t="s">
        <v>28</v>
      </c>
      <c r="E18" s="11">
        <v>54</v>
      </c>
      <c r="F18" s="11">
        <v>0</v>
      </c>
      <c r="G18" s="11">
        <v>0</v>
      </c>
      <c r="H18" s="11">
        <v>0</v>
      </c>
      <c r="I18" s="11">
        <v>54</v>
      </c>
      <c r="J18" s="11">
        <v>0</v>
      </c>
      <c r="K18" s="11">
        <v>0</v>
      </c>
      <c r="L18" s="11">
        <v>0</v>
      </c>
      <c r="M18" s="1" t="s">
        <v>107</v>
      </c>
    </row>
    <row r="19" spans="1:13" x14ac:dyDescent="0.45">
      <c r="B19" s="1" t="s">
        <v>45</v>
      </c>
      <c r="C19" s="9" t="str">
        <f t="shared" si="0"/>
        <v>富田林田中病院</v>
      </c>
      <c r="D19" s="1" t="s">
        <v>29</v>
      </c>
      <c r="E19" s="11">
        <v>30</v>
      </c>
      <c r="F19" s="11">
        <v>0</v>
      </c>
      <c r="G19" s="11">
        <v>0</v>
      </c>
      <c r="H19" s="11">
        <v>0</v>
      </c>
      <c r="I19" s="11">
        <v>30</v>
      </c>
      <c r="J19" s="11">
        <v>0</v>
      </c>
      <c r="K19" s="11">
        <v>0</v>
      </c>
      <c r="L19" s="11">
        <v>0</v>
      </c>
      <c r="M19" s="1" t="s">
        <v>108</v>
      </c>
    </row>
    <row r="20" spans="1:13" x14ac:dyDescent="0.45">
      <c r="B20" s="1" t="s">
        <v>45</v>
      </c>
      <c r="C20" s="9" t="str">
        <f t="shared" si="0"/>
        <v>社会福祉法人 大阪府障害者福祉事業団 すくよか</v>
      </c>
      <c r="D20" s="1" t="s">
        <v>30</v>
      </c>
      <c r="E20" s="11">
        <v>55</v>
      </c>
      <c r="F20" s="11">
        <v>0</v>
      </c>
      <c r="G20" s="11">
        <v>0</v>
      </c>
      <c r="H20" s="11">
        <v>0</v>
      </c>
      <c r="I20" s="11">
        <v>55</v>
      </c>
      <c r="J20" s="11">
        <v>0</v>
      </c>
      <c r="K20" s="11">
        <v>0</v>
      </c>
      <c r="L20" s="11">
        <v>0</v>
      </c>
      <c r="M20" s="1" t="s">
        <v>109</v>
      </c>
    </row>
    <row r="21" spans="1:13" s="13" customFormat="1" x14ac:dyDescent="0.45">
      <c r="A21"/>
      <c r="B21" s="1" t="s">
        <v>44</v>
      </c>
      <c r="C21" s="9" t="str">
        <f t="shared" si="0"/>
        <v>独立行政法人国立病院機構大阪南医療センター</v>
      </c>
      <c r="D21" s="1" t="s">
        <v>1</v>
      </c>
      <c r="E21" s="11">
        <v>384</v>
      </c>
      <c r="F21" s="11">
        <v>50</v>
      </c>
      <c r="G21" s="11">
        <v>334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" t="s">
        <v>84</v>
      </c>
    </row>
    <row r="22" spans="1:13" x14ac:dyDescent="0.45">
      <c r="A22" s="13"/>
      <c r="B22" s="6" t="s">
        <v>44</v>
      </c>
      <c r="C22" s="16" t="str">
        <f t="shared" si="0"/>
        <v>老寿やすらぎ病院</v>
      </c>
      <c r="D22" s="6" t="s">
        <v>110</v>
      </c>
      <c r="E22" s="14">
        <v>281</v>
      </c>
      <c r="F22" s="14">
        <v>0</v>
      </c>
      <c r="G22" s="14">
        <v>0</v>
      </c>
      <c r="H22" s="14">
        <v>0</v>
      </c>
      <c r="I22" s="14">
        <v>281</v>
      </c>
      <c r="J22" s="14">
        <v>0</v>
      </c>
      <c r="K22" s="14">
        <v>0</v>
      </c>
      <c r="L22" s="14">
        <v>0</v>
      </c>
      <c r="M22" s="15" t="s">
        <v>116</v>
      </c>
    </row>
    <row r="23" spans="1:13" x14ac:dyDescent="0.45">
      <c r="B23" s="1" t="s">
        <v>44</v>
      </c>
      <c r="C23" s="9" t="str">
        <f t="shared" si="0"/>
        <v>医療法人生登会寺元記念病院</v>
      </c>
      <c r="D23" s="1" t="s">
        <v>13</v>
      </c>
      <c r="E23" s="11">
        <v>160</v>
      </c>
      <c r="F23" s="11">
        <v>0</v>
      </c>
      <c r="G23" s="11">
        <v>120</v>
      </c>
      <c r="H23" s="11">
        <v>40</v>
      </c>
      <c r="I23" s="11">
        <v>0</v>
      </c>
      <c r="J23" s="11">
        <v>0</v>
      </c>
      <c r="K23" s="11">
        <v>0</v>
      </c>
      <c r="L23" s="11">
        <v>0</v>
      </c>
      <c r="M23" s="1" t="s">
        <v>85</v>
      </c>
    </row>
    <row r="24" spans="1:13" x14ac:dyDescent="0.45">
      <c r="B24" s="1" t="s">
        <v>44</v>
      </c>
      <c r="C24" s="9" t="str">
        <f t="shared" si="0"/>
        <v>医療法人生登会てらもと医療リハビリ病院</v>
      </c>
      <c r="D24" s="1" t="s">
        <v>16</v>
      </c>
      <c r="E24" s="11">
        <v>132</v>
      </c>
      <c r="F24" s="11">
        <v>0</v>
      </c>
      <c r="G24" s="11">
        <v>0</v>
      </c>
      <c r="H24" s="11">
        <v>0</v>
      </c>
      <c r="I24" s="11">
        <v>132</v>
      </c>
      <c r="J24" s="11">
        <v>0</v>
      </c>
      <c r="K24" s="11">
        <v>0</v>
      </c>
      <c r="L24" s="11">
        <v>0</v>
      </c>
      <c r="M24" s="1" t="s">
        <v>86</v>
      </c>
    </row>
    <row r="25" spans="1:13" x14ac:dyDescent="0.45">
      <c r="B25" s="1" t="s">
        <v>44</v>
      </c>
      <c r="C25" s="9" t="str">
        <f t="shared" si="0"/>
        <v>医療法人ラポール会青山第二病院</v>
      </c>
      <c r="D25" s="1" t="s">
        <v>18</v>
      </c>
      <c r="E25" s="11">
        <v>57</v>
      </c>
      <c r="F25" s="11">
        <v>0</v>
      </c>
      <c r="G25" s="11">
        <v>0</v>
      </c>
      <c r="H25" s="11">
        <v>0</v>
      </c>
      <c r="I25" s="11">
        <v>57</v>
      </c>
      <c r="J25" s="11">
        <v>0</v>
      </c>
      <c r="K25" s="11">
        <v>0</v>
      </c>
      <c r="L25" s="11">
        <v>0</v>
      </c>
      <c r="M25" s="1" t="s">
        <v>87</v>
      </c>
    </row>
    <row r="26" spans="1:13" x14ac:dyDescent="0.45">
      <c r="B26" s="1" t="s">
        <v>44</v>
      </c>
      <c r="C26" s="9" t="str">
        <f t="shared" si="0"/>
        <v>医療法人敬任会南河内おか病院</v>
      </c>
      <c r="D26" s="1" t="s">
        <v>20</v>
      </c>
      <c r="E26" s="11">
        <v>99</v>
      </c>
      <c r="F26" s="11">
        <v>0</v>
      </c>
      <c r="G26" s="11">
        <v>20</v>
      </c>
      <c r="H26" s="11">
        <v>40</v>
      </c>
      <c r="I26" s="11">
        <v>39</v>
      </c>
      <c r="J26" s="11">
        <v>0</v>
      </c>
      <c r="K26" s="11">
        <v>0</v>
      </c>
      <c r="L26" s="11">
        <v>0</v>
      </c>
      <c r="M26" s="1" t="s">
        <v>88</v>
      </c>
    </row>
    <row r="27" spans="1:13" x14ac:dyDescent="0.45">
      <c r="B27" s="1" t="s">
        <v>44</v>
      </c>
      <c r="C27" s="9" t="str">
        <f t="shared" si="0"/>
        <v>医療法人博我会滝谷病院</v>
      </c>
      <c r="D27" s="1" t="s">
        <v>22</v>
      </c>
      <c r="E27" s="11">
        <v>93</v>
      </c>
      <c r="F27" s="11">
        <v>0</v>
      </c>
      <c r="G27" s="11">
        <v>0</v>
      </c>
      <c r="H27" s="11">
        <v>0</v>
      </c>
      <c r="I27" s="11">
        <v>93</v>
      </c>
      <c r="J27" s="11">
        <v>0</v>
      </c>
      <c r="K27" s="11">
        <v>0</v>
      </c>
      <c r="L27" s="11">
        <v>0</v>
      </c>
      <c r="M27" s="1" t="s">
        <v>89</v>
      </c>
    </row>
    <row r="28" spans="1:13" x14ac:dyDescent="0.45">
      <c r="B28" s="1" t="s">
        <v>44</v>
      </c>
      <c r="C28" s="9" t="str">
        <f t="shared" si="0"/>
        <v>医療法人孝仁会澤田病院</v>
      </c>
      <c r="D28" s="1" t="s">
        <v>25</v>
      </c>
      <c r="E28" s="11">
        <v>64</v>
      </c>
      <c r="F28" s="11">
        <v>0</v>
      </c>
      <c r="G28" s="11">
        <v>0</v>
      </c>
      <c r="H28" s="11">
        <v>0</v>
      </c>
      <c r="I28" s="11">
        <v>64</v>
      </c>
      <c r="J28" s="11">
        <v>0</v>
      </c>
      <c r="K28" s="11">
        <v>0</v>
      </c>
      <c r="L28" s="11">
        <v>0</v>
      </c>
      <c r="M28" s="1" t="s">
        <v>90</v>
      </c>
    </row>
    <row r="29" spans="1:13" x14ac:dyDescent="0.45">
      <c r="B29" s="1" t="s">
        <v>43</v>
      </c>
      <c r="C29" s="9" t="str">
        <f t="shared" si="0"/>
        <v>社会医療法人垣谷会明治橋病院</v>
      </c>
      <c r="D29" s="1" t="s">
        <v>2</v>
      </c>
      <c r="E29" s="11">
        <v>216</v>
      </c>
      <c r="F29" s="11">
        <v>0</v>
      </c>
      <c r="G29" s="11">
        <v>120</v>
      </c>
      <c r="H29" s="11">
        <v>0</v>
      </c>
      <c r="I29" s="11">
        <v>96</v>
      </c>
      <c r="J29" s="11">
        <v>0</v>
      </c>
      <c r="K29" s="11">
        <v>0</v>
      </c>
      <c r="L29" s="11">
        <v>0</v>
      </c>
      <c r="M29" s="1" t="s">
        <v>91</v>
      </c>
    </row>
    <row r="30" spans="1:13" x14ac:dyDescent="0.45">
      <c r="B30" s="1" t="s">
        <v>43</v>
      </c>
      <c r="C30" s="9" t="str">
        <f t="shared" si="0"/>
        <v>阪南中央病院</v>
      </c>
      <c r="D30" s="1" t="s">
        <v>8</v>
      </c>
      <c r="E30" s="11">
        <v>199</v>
      </c>
      <c r="F30" s="11">
        <v>6</v>
      </c>
      <c r="G30" s="11">
        <v>96</v>
      </c>
      <c r="H30" s="11">
        <v>57</v>
      </c>
      <c r="I30" s="11">
        <v>40</v>
      </c>
      <c r="J30" s="11">
        <v>0</v>
      </c>
      <c r="K30" s="11">
        <v>0</v>
      </c>
      <c r="L30" s="11">
        <v>0</v>
      </c>
      <c r="M30" s="1" t="s">
        <v>92</v>
      </c>
    </row>
    <row r="31" spans="1:13" x14ac:dyDescent="0.45">
      <c r="B31" s="1" t="s">
        <v>43</v>
      </c>
      <c r="C31" s="9" t="str">
        <f t="shared" si="0"/>
        <v>医療法人徳洲会松原徳洲会病院</v>
      </c>
      <c r="D31" s="1" t="s">
        <v>10</v>
      </c>
      <c r="E31" s="11">
        <v>189</v>
      </c>
      <c r="F31" s="11">
        <v>189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" t="s">
        <v>93</v>
      </c>
    </row>
    <row r="32" spans="1:13" x14ac:dyDescent="0.45">
      <c r="B32" s="1" t="s">
        <v>43</v>
      </c>
      <c r="C32" s="9" t="str">
        <f t="shared" si="0"/>
        <v>医療法人邦英会寺下病院</v>
      </c>
      <c r="D32" s="1" t="s">
        <v>24</v>
      </c>
      <c r="E32" s="11">
        <v>72</v>
      </c>
      <c r="F32" s="11">
        <v>0</v>
      </c>
      <c r="G32" s="11">
        <v>29</v>
      </c>
      <c r="H32" s="11">
        <v>0</v>
      </c>
      <c r="I32" s="11">
        <v>43</v>
      </c>
      <c r="J32" s="11">
        <v>0</v>
      </c>
      <c r="K32" s="11">
        <v>0</v>
      </c>
      <c r="L32" s="11">
        <v>0</v>
      </c>
      <c r="M32" s="1" t="s">
        <v>94</v>
      </c>
    </row>
    <row r="33" spans="1:13" x14ac:dyDescent="0.45">
      <c r="B33" s="1" t="s">
        <v>43</v>
      </c>
      <c r="C33" s="9" t="str">
        <f t="shared" si="0"/>
        <v>医療法人徳洲会松原中央病院</v>
      </c>
      <c r="D33" s="1" t="s">
        <v>27</v>
      </c>
      <c r="E33" s="11">
        <v>60</v>
      </c>
      <c r="F33" s="11">
        <v>0</v>
      </c>
      <c r="G33" s="11">
        <v>60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" t="s">
        <v>95</v>
      </c>
    </row>
    <row r="34" spans="1:13" x14ac:dyDescent="0.45">
      <c r="B34" s="1" t="s">
        <v>46</v>
      </c>
      <c r="C34" s="9" t="str">
        <f t="shared" si="0"/>
        <v>地方独立行政法人大阪府立病院機構大阪はびきの医療センター</v>
      </c>
      <c r="D34" s="1" t="s">
        <v>4</v>
      </c>
      <c r="E34" s="11">
        <v>360</v>
      </c>
      <c r="F34" s="11">
        <v>136</v>
      </c>
      <c r="G34" s="11">
        <v>224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" t="s">
        <v>78</v>
      </c>
    </row>
    <row r="35" spans="1:13" x14ac:dyDescent="0.45">
      <c r="B35" s="1" t="s">
        <v>46</v>
      </c>
      <c r="C35" s="9" t="str">
        <f t="shared" si="0"/>
        <v>医療法人春秋会城山病院</v>
      </c>
      <c r="D35" s="1" t="s">
        <v>7</v>
      </c>
      <c r="E35" s="11">
        <v>299</v>
      </c>
      <c r="F35" s="11">
        <v>8</v>
      </c>
      <c r="G35" s="11">
        <v>240</v>
      </c>
      <c r="H35" s="11">
        <v>51</v>
      </c>
      <c r="I35" s="11">
        <v>0</v>
      </c>
      <c r="J35" s="11">
        <v>0</v>
      </c>
      <c r="K35" s="11">
        <v>0</v>
      </c>
      <c r="L35" s="11">
        <v>0</v>
      </c>
      <c r="M35" s="1" t="s">
        <v>79</v>
      </c>
    </row>
    <row r="36" spans="1:13" x14ac:dyDescent="0.45">
      <c r="B36" s="1" t="s">
        <v>46</v>
      </c>
      <c r="C36" s="9" t="str">
        <f t="shared" si="0"/>
        <v>医療法人医仁会藤本病院</v>
      </c>
      <c r="D36" s="1" t="s">
        <v>11</v>
      </c>
      <c r="E36" s="11">
        <v>177</v>
      </c>
      <c r="F36" s="11">
        <v>0</v>
      </c>
      <c r="G36" s="11">
        <v>59</v>
      </c>
      <c r="H36" s="11">
        <v>0</v>
      </c>
      <c r="I36" s="11">
        <v>118</v>
      </c>
      <c r="J36" s="11">
        <v>0</v>
      </c>
      <c r="K36" s="11">
        <v>0</v>
      </c>
      <c r="L36" s="11">
        <v>0</v>
      </c>
      <c r="M36" s="1" t="s">
        <v>80</v>
      </c>
    </row>
    <row r="37" spans="1:13" x14ac:dyDescent="0.45">
      <c r="B37" s="1" t="s">
        <v>46</v>
      </c>
      <c r="C37" s="9" t="str">
        <f t="shared" si="0"/>
        <v>医療法人昌円会高村病院</v>
      </c>
      <c r="D37" s="1" t="s">
        <v>12</v>
      </c>
      <c r="E37" s="11">
        <v>175</v>
      </c>
      <c r="F37" s="11">
        <v>0</v>
      </c>
      <c r="G37" s="11">
        <v>55</v>
      </c>
      <c r="H37" s="11">
        <v>0</v>
      </c>
      <c r="I37" s="11">
        <v>120</v>
      </c>
      <c r="J37" s="11">
        <v>0</v>
      </c>
      <c r="K37" s="11">
        <v>0</v>
      </c>
      <c r="L37" s="11">
        <v>0</v>
      </c>
      <c r="M37" s="1" t="s">
        <v>81</v>
      </c>
    </row>
    <row r="38" spans="1:13" x14ac:dyDescent="0.45">
      <c r="B38" s="1" t="s">
        <v>46</v>
      </c>
      <c r="C38" s="9" t="str">
        <f t="shared" si="0"/>
        <v>医療法人愛幸会天仁病院</v>
      </c>
      <c r="D38" s="1" t="s">
        <v>14</v>
      </c>
      <c r="E38" s="11">
        <v>153</v>
      </c>
      <c r="F38" s="11">
        <v>0</v>
      </c>
      <c r="G38" s="11">
        <v>41</v>
      </c>
      <c r="H38" s="11">
        <v>0</v>
      </c>
      <c r="I38" s="11">
        <v>112</v>
      </c>
      <c r="J38" s="11">
        <v>0</v>
      </c>
      <c r="K38" s="11">
        <v>0</v>
      </c>
      <c r="L38" s="11">
        <v>0</v>
      </c>
      <c r="M38" s="1" t="s">
        <v>82</v>
      </c>
    </row>
    <row r="39" spans="1:13" x14ac:dyDescent="0.45">
      <c r="B39" s="1" t="s">
        <v>46</v>
      </c>
      <c r="C39" s="9" t="str">
        <f t="shared" si="0"/>
        <v>運動器ケアしまだ病院</v>
      </c>
      <c r="D39" s="1" t="s">
        <v>23</v>
      </c>
      <c r="E39" s="11">
        <v>88</v>
      </c>
      <c r="F39" s="11">
        <v>0</v>
      </c>
      <c r="G39" s="11">
        <v>88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" t="s">
        <v>83</v>
      </c>
    </row>
    <row r="40" spans="1:13" s="13" customFormat="1" x14ac:dyDescent="0.45">
      <c r="A40"/>
      <c r="B40" s="1" t="s">
        <v>42</v>
      </c>
      <c r="C40" s="9" t="str">
        <f t="shared" si="0"/>
        <v>医療法人ラポール会青山病院</v>
      </c>
      <c r="D40" s="1" t="s">
        <v>17</v>
      </c>
      <c r="E40" s="11">
        <v>128</v>
      </c>
      <c r="F40" s="11">
        <v>0</v>
      </c>
      <c r="G40" s="11">
        <v>40</v>
      </c>
      <c r="H40" s="11">
        <v>88</v>
      </c>
      <c r="I40" s="11">
        <v>0</v>
      </c>
      <c r="J40" s="11">
        <v>0</v>
      </c>
      <c r="K40" s="11">
        <v>0</v>
      </c>
      <c r="L40" s="11">
        <v>0</v>
      </c>
      <c r="M40" s="1" t="s">
        <v>101</v>
      </c>
    </row>
    <row r="41" spans="1:13" x14ac:dyDescent="0.45">
      <c r="A41" s="13"/>
      <c r="B41" s="6" t="s">
        <v>42</v>
      </c>
      <c r="C41" s="16" t="str">
        <f t="shared" si="0"/>
        <v>医療法人ラポール会青山脳神経外科病院</v>
      </c>
      <c r="D41" s="6" t="s">
        <v>113</v>
      </c>
      <c r="E41" s="14">
        <v>50</v>
      </c>
      <c r="F41" s="14">
        <v>50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5" t="s">
        <v>117</v>
      </c>
    </row>
    <row r="42" spans="1:13" x14ac:dyDescent="0.45">
      <c r="B42" s="1" t="s">
        <v>42</v>
      </c>
      <c r="C42" s="9" t="str">
        <f t="shared" si="0"/>
        <v>医療法人ラポール会青山藤ヶ丘病院</v>
      </c>
      <c r="D42" s="1" t="s">
        <v>31</v>
      </c>
      <c r="E42" s="11">
        <v>60</v>
      </c>
      <c r="F42" s="11">
        <v>0</v>
      </c>
      <c r="G42" s="11">
        <v>0</v>
      </c>
      <c r="H42" s="11">
        <v>0</v>
      </c>
      <c r="I42" s="11">
        <v>60</v>
      </c>
      <c r="J42" s="11">
        <v>0</v>
      </c>
      <c r="K42" s="11">
        <v>0</v>
      </c>
      <c r="L42" s="11">
        <v>0</v>
      </c>
      <c r="M42" s="1" t="s">
        <v>102</v>
      </c>
    </row>
    <row r="43" spans="1:13" x14ac:dyDescent="0.45">
      <c r="B43" s="1" t="s">
        <v>41</v>
      </c>
      <c r="C43" s="9" t="str">
        <f t="shared" si="0"/>
        <v>学校法人近畿大学近畿大学病院</v>
      </c>
      <c r="D43" s="1" t="s">
        <v>0</v>
      </c>
      <c r="E43" s="11">
        <v>919</v>
      </c>
      <c r="F43" s="11">
        <v>919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" t="s">
        <v>96</v>
      </c>
    </row>
    <row r="44" spans="1:13" x14ac:dyDescent="0.45">
      <c r="B44" s="1" t="s">
        <v>41</v>
      </c>
      <c r="C44" s="9" t="str">
        <f t="shared" si="0"/>
        <v>医療法人恒昭会青葉丘病院</v>
      </c>
      <c r="D44" s="1" t="s">
        <v>5</v>
      </c>
      <c r="E44" s="11">
        <v>324</v>
      </c>
      <c r="F44" s="11">
        <v>0</v>
      </c>
      <c r="G44" s="11">
        <v>0</v>
      </c>
      <c r="H44" s="11">
        <v>0</v>
      </c>
      <c r="I44" s="11">
        <v>324</v>
      </c>
      <c r="J44" s="11">
        <v>0</v>
      </c>
      <c r="K44" s="11">
        <v>0</v>
      </c>
      <c r="L44" s="11">
        <v>0</v>
      </c>
      <c r="M44" s="1" t="s">
        <v>97</v>
      </c>
    </row>
    <row r="45" spans="1:13" x14ac:dyDescent="0.45">
      <c r="B45" s="1" t="s">
        <v>41</v>
      </c>
      <c r="C45" s="9" t="str">
        <f t="shared" si="0"/>
        <v>医療法人樫本会樫本病院</v>
      </c>
      <c r="D45" s="1" t="s">
        <v>9</v>
      </c>
      <c r="E45" s="11">
        <v>199</v>
      </c>
      <c r="F45" s="11">
        <v>0</v>
      </c>
      <c r="G45" s="11">
        <v>102</v>
      </c>
      <c r="H45" s="11">
        <v>51</v>
      </c>
      <c r="I45" s="11">
        <v>46</v>
      </c>
      <c r="J45" s="11">
        <v>0</v>
      </c>
      <c r="K45" s="11">
        <v>0</v>
      </c>
      <c r="L45" s="11">
        <v>0</v>
      </c>
      <c r="M45" s="1" t="s">
        <v>98</v>
      </c>
    </row>
    <row r="46" spans="1:13" x14ac:dyDescent="0.45">
      <c r="B46" s="1" t="s">
        <v>41</v>
      </c>
      <c r="C46" s="9" t="str">
        <f t="shared" si="0"/>
        <v>社会医療法人さくら会さくら会病院</v>
      </c>
      <c r="D46" s="1" t="s">
        <v>15</v>
      </c>
      <c r="E46" s="11">
        <v>147</v>
      </c>
      <c r="F46" s="11">
        <v>0</v>
      </c>
      <c r="G46" s="11">
        <v>87</v>
      </c>
      <c r="H46" s="11">
        <v>60</v>
      </c>
      <c r="I46" s="11">
        <v>0</v>
      </c>
      <c r="J46" s="11">
        <v>0</v>
      </c>
      <c r="K46" s="11">
        <v>0</v>
      </c>
      <c r="L46" s="11">
        <v>0</v>
      </c>
      <c r="M46" s="1" t="s">
        <v>99</v>
      </c>
    </row>
    <row r="47" spans="1:13" x14ac:dyDescent="0.45">
      <c r="B47" s="1" t="s">
        <v>41</v>
      </c>
      <c r="C47" s="9" t="str">
        <f t="shared" si="0"/>
        <v>医療法人正雅会辻本病院</v>
      </c>
      <c r="D47" s="1" t="s">
        <v>21</v>
      </c>
      <c r="E47" s="11">
        <v>99</v>
      </c>
      <c r="F47" s="11">
        <v>0</v>
      </c>
      <c r="G47" s="11">
        <v>0</v>
      </c>
      <c r="H47" s="11">
        <v>45</v>
      </c>
      <c r="I47" s="11">
        <v>54</v>
      </c>
      <c r="J47" s="11">
        <v>0</v>
      </c>
      <c r="K47" s="11">
        <v>0</v>
      </c>
      <c r="L47" s="11">
        <v>0</v>
      </c>
      <c r="M47" s="1" t="s">
        <v>100</v>
      </c>
    </row>
    <row r="48" spans="1:13" x14ac:dyDescent="0.45">
      <c r="B48" s="1" t="s">
        <v>41</v>
      </c>
      <c r="C48" s="1" t="s">
        <v>112</v>
      </c>
      <c r="D48" s="1" t="s">
        <v>111</v>
      </c>
      <c r="E48" s="11">
        <v>81</v>
      </c>
      <c r="F48" s="11">
        <v>0</v>
      </c>
      <c r="G48" s="11">
        <v>0</v>
      </c>
      <c r="H48" s="11">
        <v>0</v>
      </c>
      <c r="I48" s="11">
        <v>81</v>
      </c>
      <c r="J48" s="11">
        <v>0</v>
      </c>
      <c r="K48" s="11">
        <v>0</v>
      </c>
      <c r="L48" s="11">
        <v>0</v>
      </c>
      <c r="M48" s="1" t="s">
        <v>68</v>
      </c>
    </row>
    <row r="49" spans="2:13" x14ac:dyDescent="0.45">
      <c r="B49" s="17" t="s">
        <v>114</v>
      </c>
      <c r="C49" s="17"/>
      <c r="D49" s="10"/>
      <c r="E49" s="12">
        <f t="shared" ref="E49:L49" si="1">SUM(E14:E48)</f>
        <v>6241</v>
      </c>
      <c r="F49" s="12">
        <f t="shared" si="1"/>
        <v>1403</v>
      </c>
      <c r="G49" s="12">
        <f t="shared" si="1"/>
        <v>2165</v>
      </c>
      <c r="H49" s="12">
        <f t="shared" si="1"/>
        <v>550</v>
      </c>
      <c r="I49" s="12">
        <f t="shared" si="1"/>
        <v>2123</v>
      </c>
      <c r="J49" s="12">
        <f t="shared" si="1"/>
        <v>0</v>
      </c>
      <c r="K49" s="12">
        <f t="shared" si="1"/>
        <v>0</v>
      </c>
      <c r="L49" s="12">
        <f t="shared" si="1"/>
        <v>0</v>
      </c>
      <c r="M49" s="10"/>
    </row>
    <row r="51" spans="2:13" x14ac:dyDescent="0.45">
      <c r="B51" t="s">
        <v>67</v>
      </c>
    </row>
    <row r="52" spans="2:13" ht="54" customHeight="1" x14ac:dyDescent="0.45">
      <c r="B52" s="7" t="s">
        <v>56</v>
      </c>
      <c r="C52" s="7" t="s">
        <v>60</v>
      </c>
      <c r="D52" s="7" t="s">
        <v>47</v>
      </c>
      <c r="E52" s="5" t="s">
        <v>48</v>
      </c>
      <c r="F52" s="5" t="s">
        <v>49</v>
      </c>
      <c r="G52" s="5" t="s">
        <v>50</v>
      </c>
      <c r="H52" s="5" t="s">
        <v>51</v>
      </c>
      <c r="I52" s="5" t="s">
        <v>52</v>
      </c>
      <c r="J52" s="8" t="s">
        <v>53</v>
      </c>
      <c r="K52" s="8" t="s">
        <v>54</v>
      </c>
      <c r="L52" s="5" t="s">
        <v>55</v>
      </c>
      <c r="M52" s="5" t="s">
        <v>61</v>
      </c>
    </row>
    <row r="53" spans="2:13" x14ac:dyDescent="0.45">
      <c r="B53" s="1" t="s">
        <v>45</v>
      </c>
      <c r="C53" s="9" t="str">
        <f t="shared" ref="C53:C61" si="2">HYPERLINK(M53,D53)</f>
        <v>医療法人昭仁会小川外科</v>
      </c>
      <c r="D53" s="1" t="s">
        <v>32</v>
      </c>
      <c r="E53" s="11">
        <v>19</v>
      </c>
      <c r="F53" s="11">
        <v>0</v>
      </c>
      <c r="G53" s="11">
        <v>19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" t="s">
        <v>76</v>
      </c>
    </row>
    <row r="54" spans="2:13" x14ac:dyDescent="0.45">
      <c r="B54" s="1" t="s">
        <v>45</v>
      </c>
      <c r="C54" s="9" t="str">
        <f t="shared" si="2"/>
        <v>医療法人澤井産婦人科澤井レディースクリニック</v>
      </c>
      <c r="D54" s="1" t="s">
        <v>36</v>
      </c>
      <c r="E54" s="11">
        <v>13</v>
      </c>
      <c r="F54" s="11">
        <v>0</v>
      </c>
      <c r="G54" s="11">
        <v>13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" t="s">
        <v>77</v>
      </c>
    </row>
    <row r="55" spans="2:13" x14ac:dyDescent="0.45">
      <c r="B55" s="1" t="s">
        <v>44</v>
      </c>
      <c r="C55" s="9" t="str">
        <f t="shared" si="2"/>
        <v>医療法人柏友会柏友千代田クリニック</v>
      </c>
      <c r="D55" s="1" t="s">
        <v>35</v>
      </c>
      <c r="E55" s="11">
        <v>14</v>
      </c>
      <c r="F55" s="11">
        <v>0</v>
      </c>
      <c r="G55" s="11">
        <v>0</v>
      </c>
      <c r="H55" s="11">
        <v>14</v>
      </c>
      <c r="I55" s="11">
        <v>0</v>
      </c>
      <c r="J55" s="11">
        <v>0</v>
      </c>
      <c r="K55" s="11">
        <v>0</v>
      </c>
      <c r="L55" s="11">
        <v>0</v>
      </c>
      <c r="M55" s="1" t="s">
        <v>69</v>
      </c>
    </row>
    <row r="56" spans="2:13" x14ac:dyDescent="0.45">
      <c r="B56" s="1" t="s">
        <v>44</v>
      </c>
      <c r="C56" s="9" t="str">
        <f t="shared" si="2"/>
        <v>ナカノレディスクリニック</v>
      </c>
      <c r="D56" s="1" t="s">
        <v>37</v>
      </c>
      <c r="E56" s="11">
        <v>13</v>
      </c>
      <c r="F56" s="11">
        <v>0</v>
      </c>
      <c r="G56" s="11">
        <v>13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" t="s">
        <v>70</v>
      </c>
    </row>
    <row r="57" spans="2:13" x14ac:dyDescent="0.45">
      <c r="B57" s="1" t="s">
        <v>43</v>
      </c>
      <c r="C57" s="9" t="str">
        <f t="shared" si="2"/>
        <v>医療法人OST伊藤クリニック</v>
      </c>
      <c r="D57" s="1" t="s">
        <v>33</v>
      </c>
      <c r="E57" s="11">
        <v>19</v>
      </c>
      <c r="F57" s="11">
        <v>0</v>
      </c>
      <c r="G57" s="11">
        <v>19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" t="s">
        <v>71</v>
      </c>
    </row>
    <row r="58" spans="2:13" x14ac:dyDescent="0.45">
      <c r="B58" s="1" t="s">
        <v>43</v>
      </c>
      <c r="C58" s="9" t="str">
        <f t="shared" si="2"/>
        <v>医療法人光仁幸会西本産婦人科</v>
      </c>
      <c r="D58" s="1" t="s">
        <v>38</v>
      </c>
      <c r="E58" s="11">
        <v>9</v>
      </c>
      <c r="F58" s="11">
        <v>0</v>
      </c>
      <c r="G58" s="11">
        <v>9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" t="s">
        <v>72</v>
      </c>
    </row>
    <row r="59" spans="2:13" x14ac:dyDescent="0.45">
      <c r="B59" s="1" t="s">
        <v>42</v>
      </c>
      <c r="C59" s="9" t="str">
        <f t="shared" si="2"/>
        <v>医療法人真世会佐井胃腸科肛門科</v>
      </c>
      <c r="D59" s="1" t="s">
        <v>34</v>
      </c>
      <c r="E59" s="11">
        <v>19</v>
      </c>
      <c r="F59" s="11">
        <v>0</v>
      </c>
      <c r="G59" s="11">
        <v>19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" t="s">
        <v>74</v>
      </c>
    </row>
    <row r="60" spans="2:13" x14ac:dyDescent="0.45">
      <c r="B60" s="1" t="s">
        <v>42</v>
      </c>
      <c r="C60" s="9" t="str">
        <f t="shared" si="2"/>
        <v>医療法人平成会平松産婦人科クリニック</v>
      </c>
      <c r="D60" s="1" t="s">
        <v>39</v>
      </c>
      <c r="E60" s="11">
        <v>18</v>
      </c>
      <c r="F60" s="11">
        <v>0</v>
      </c>
      <c r="G60" s="11">
        <v>18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" t="s">
        <v>75</v>
      </c>
    </row>
    <row r="61" spans="2:13" x14ac:dyDescent="0.45">
      <c r="B61" s="1" t="s">
        <v>41</v>
      </c>
      <c r="C61" s="9" t="str">
        <f t="shared" si="2"/>
        <v>医療法人上島医院</v>
      </c>
      <c r="D61" s="1" t="s">
        <v>40</v>
      </c>
      <c r="E61" s="11">
        <v>2</v>
      </c>
      <c r="F61" s="11">
        <v>0</v>
      </c>
      <c r="G61" s="11">
        <v>0</v>
      </c>
      <c r="H61" s="11">
        <v>2</v>
      </c>
      <c r="I61" s="11">
        <v>0</v>
      </c>
      <c r="J61" s="11">
        <v>0</v>
      </c>
      <c r="K61" s="11">
        <v>0</v>
      </c>
      <c r="L61" s="11">
        <v>0</v>
      </c>
      <c r="M61" s="1" t="s">
        <v>73</v>
      </c>
    </row>
    <row r="62" spans="2:13" x14ac:dyDescent="0.45">
      <c r="B62" s="17" t="s">
        <v>115</v>
      </c>
      <c r="C62" s="17"/>
      <c r="D62" s="10"/>
      <c r="E62" s="12">
        <f t="shared" ref="E62:L62" si="3">SUM(E53:E61)</f>
        <v>126</v>
      </c>
      <c r="F62" s="12">
        <f t="shared" si="3"/>
        <v>0</v>
      </c>
      <c r="G62" s="12">
        <f t="shared" si="3"/>
        <v>110</v>
      </c>
      <c r="H62" s="12">
        <f t="shared" si="3"/>
        <v>16</v>
      </c>
      <c r="I62" s="12">
        <f t="shared" si="3"/>
        <v>0</v>
      </c>
      <c r="J62" s="12">
        <f t="shared" si="3"/>
        <v>0</v>
      </c>
      <c r="K62" s="12">
        <f t="shared" si="3"/>
        <v>0</v>
      </c>
      <c r="L62" s="12">
        <f t="shared" si="3"/>
        <v>0</v>
      </c>
      <c r="M62" s="10"/>
    </row>
  </sheetData>
  <mergeCells count="2">
    <mergeCell ref="B49:C49"/>
    <mergeCell ref="B62:C62"/>
  </mergeCells>
  <phoneticPr fontId="1"/>
  <hyperlinks>
    <hyperlink ref="M22" r:id="rId1" xr:uid="{311285BC-59EC-4541-8856-1DE790D1C3CE}"/>
    <hyperlink ref="M41" r:id="rId2" xr:uid="{9583F500-B215-41C7-9660-AF75490DB72E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南河内（最終版）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徳野　隼人</dc:creator>
  <cp:lastModifiedBy>北島　平太</cp:lastModifiedBy>
  <cp:lastPrinted>2024-07-22T05:32:50Z</cp:lastPrinted>
  <dcterms:created xsi:type="dcterms:W3CDTF">2024-05-15T08:17:31Z</dcterms:created>
  <dcterms:modified xsi:type="dcterms:W3CDTF">2024-09-02T05:04:01Z</dcterms:modified>
</cp:coreProperties>
</file>