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F55C081D-762F-47CA-983C-FD9F7538E1C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第１表" sheetId="1" r:id="rId1"/>
  </sheets>
  <definedNames>
    <definedName name="\A">第１表!#REF!</definedName>
    <definedName name="\B">第１表!#REF!</definedName>
    <definedName name="_xlnm.Print_Area" localSheetId="0">第１表!$A$1:$P$85</definedName>
    <definedName name="Print_Area_MI" localSheetId="0">第１表!#REF!</definedName>
    <definedName name="_xlnm.Print_Titles" localSheetId="0">第１表!$1:$7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" l="1"/>
  <c r="D83" i="1"/>
  <c r="D84" i="1" s="1"/>
  <c r="D85" i="1" s="1"/>
  <c r="G72" i="1"/>
  <c r="D72" i="1"/>
  <c r="N72" i="1" l="1"/>
  <c r="H72" i="1"/>
  <c r="H83" i="1"/>
  <c r="H84" i="1" s="1"/>
  <c r="H85" i="1" s="1"/>
  <c r="O83" i="1"/>
  <c r="N83" i="1"/>
  <c r="M83" i="1"/>
  <c r="G83" i="1"/>
  <c r="E83" i="1"/>
  <c r="E84" i="1" s="1"/>
  <c r="E85" i="1" s="1"/>
  <c r="O72" i="1"/>
  <c r="M72" i="1"/>
  <c r="P82" i="1"/>
  <c r="P81" i="1"/>
  <c r="P80" i="1"/>
  <c r="P79" i="1"/>
  <c r="P78" i="1"/>
  <c r="P77" i="1"/>
  <c r="P76" i="1"/>
  <c r="P75" i="1"/>
  <c r="P74" i="1"/>
  <c r="P73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K34" i="1"/>
  <c r="K10" i="1"/>
  <c r="K82" i="1"/>
  <c r="K81" i="1"/>
  <c r="K80" i="1"/>
  <c r="K79" i="1"/>
  <c r="K78" i="1"/>
  <c r="K77" i="1"/>
  <c r="K76" i="1"/>
  <c r="K75" i="1"/>
  <c r="K74" i="1"/>
  <c r="K73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3" i="1"/>
  <c r="I82" i="1"/>
  <c r="I81" i="1"/>
  <c r="I80" i="1"/>
  <c r="I79" i="1"/>
  <c r="I78" i="1"/>
  <c r="I77" i="1"/>
  <c r="I76" i="1"/>
  <c r="I75" i="1"/>
  <c r="I74" i="1"/>
  <c r="F82" i="1"/>
  <c r="F81" i="1"/>
  <c r="F80" i="1"/>
  <c r="F79" i="1"/>
  <c r="F78" i="1"/>
  <c r="F77" i="1"/>
  <c r="F76" i="1"/>
  <c r="F75" i="1"/>
  <c r="F74" i="1"/>
  <c r="F73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9" i="1"/>
  <c r="J82" i="1"/>
  <c r="J81" i="1"/>
  <c r="J80" i="1"/>
  <c r="J79" i="1"/>
  <c r="J78" i="1"/>
  <c r="J77" i="1"/>
  <c r="J76" i="1"/>
  <c r="J75" i="1"/>
  <c r="J74" i="1"/>
  <c r="J73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L39" i="1" l="1"/>
  <c r="L55" i="1"/>
  <c r="L29" i="1"/>
  <c r="L63" i="1"/>
  <c r="L21" i="1"/>
  <c r="L47" i="1"/>
  <c r="L25" i="1"/>
  <c r="P8" i="1"/>
  <c r="L10" i="1"/>
  <c r="L35" i="1"/>
  <c r="L51" i="1"/>
  <c r="L59" i="1"/>
  <c r="L67" i="1"/>
  <c r="L17" i="1"/>
  <c r="M84" i="1"/>
  <c r="M85" i="1" s="1"/>
  <c r="L77" i="1"/>
  <c r="L56" i="1"/>
  <c r="L68" i="1"/>
  <c r="L74" i="1"/>
  <c r="L82" i="1"/>
  <c r="L78" i="1"/>
  <c r="L15" i="1"/>
  <c r="L23" i="1"/>
  <c r="L27" i="1"/>
  <c r="L12" i="1"/>
  <c r="L16" i="1"/>
  <c r="L24" i="1"/>
  <c r="L37" i="1"/>
  <c r="L41" i="1"/>
  <c r="L49" i="1"/>
  <c r="L53" i="1"/>
  <c r="L57" i="1"/>
  <c r="L61" i="1"/>
  <c r="L65" i="1"/>
  <c r="L69" i="1"/>
  <c r="L11" i="1"/>
  <c r="L19" i="1"/>
  <c r="L31" i="1"/>
  <c r="L46" i="1"/>
  <c r="L50" i="1"/>
  <c r="L54" i="1"/>
  <c r="L58" i="1"/>
  <c r="L62" i="1"/>
  <c r="L66" i="1"/>
  <c r="L70" i="1"/>
  <c r="L75" i="1"/>
  <c r="L79" i="1"/>
  <c r="F83" i="1"/>
  <c r="L22" i="1"/>
  <c r="L30" i="1"/>
  <c r="L52" i="1"/>
  <c r="L80" i="1"/>
  <c r="K83" i="1"/>
  <c r="L18" i="1"/>
  <c r="L71" i="1"/>
  <c r="L14" i="1"/>
  <c r="L26" i="1"/>
  <c r="L9" i="1"/>
  <c r="L36" i="1"/>
  <c r="L40" i="1"/>
  <c r="L44" i="1"/>
  <c r="L48" i="1"/>
  <c r="I83" i="1"/>
  <c r="J83" i="1"/>
  <c r="P83" i="1"/>
  <c r="P72" i="1"/>
  <c r="P33" i="1"/>
  <c r="I8" i="1"/>
  <c r="I33" i="1"/>
  <c r="I72" i="1"/>
  <c r="F33" i="1"/>
  <c r="F72" i="1"/>
  <c r="L38" i="1"/>
  <c r="J72" i="1"/>
  <c r="F8" i="1"/>
  <c r="K33" i="1"/>
  <c r="L13" i="1"/>
  <c r="L20" i="1"/>
  <c r="L28" i="1"/>
  <c r="L32" i="1"/>
  <c r="L64" i="1"/>
  <c r="L34" i="1"/>
  <c r="L43" i="1"/>
  <c r="L42" i="1"/>
  <c r="L60" i="1"/>
  <c r="K8" i="1"/>
  <c r="K72" i="1"/>
  <c r="L45" i="1"/>
  <c r="G84" i="1"/>
  <c r="G85" i="1" s="1"/>
  <c r="N84" i="1"/>
  <c r="N85" i="1" s="1"/>
  <c r="O84" i="1"/>
  <c r="O85" i="1" s="1"/>
  <c r="L73" i="1"/>
  <c r="L81" i="1"/>
  <c r="L76" i="1"/>
  <c r="J33" i="1"/>
  <c r="J8" i="1"/>
  <c r="F84" i="1" l="1"/>
  <c r="F85" i="1" s="1"/>
  <c r="P84" i="1"/>
  <c r="P85" i="1" s="1"/>
  <c r="L72" i="1"/>
  <c r="L33" i="1"/>
  <c r="I84" i="1"/>
  <c r="I85" i="1" s="1"/>
  <c r="K84" i="1"/>
  <c r="K85" i="1" s="1"/>
  <c r="J84" i="1"/>
  <c r="J85" i="1" s="1"/>
  <c r="L83" i="1"/>
  <c r="L8" i="1"/>
  <c r="L84" i="1" l="1"/>
  <c r="L85" i="1" s="1"/>
</calcChain>
</file>

<file path=xl/sharedStrings.xml><?xml version="1.0" encoding="utf-8"?>
<sst xmlns="http://schemas.openxmlformats.org/spreadsheetml/2006/main" count="103" uniqueCount="95">
  <si>
    <t>男</t>
    <rPh sb="0" eb="1">
      <t>オトコ</t>
    </rPh>
    <phoneticPr fontId="4"/>
  </si>
  <si>
    <t>人　　口　　(人)</t>
    <rPh sb="0" eb="1">
      <t>ヒト</t>
    </rPh>
    <rPh sb="3" eb="4">
      <t>クチ</t>
    </rPh>
    <rPh sb="7" eb="8">
      <t>ニン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</si>
  <si>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</si>
  <si>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</si>
  <si>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世　　帯　　数</t>
    <rPh sb="0" eb="1">
      <t>ヨ</t>
    </rPh>
    <rPh sb="3" eb="4">
      <t>オビ</t>
    </rPh>
    <rPh sb="6" eb="7">
      <t>カズ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</si>
  <si>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</si>
  <si>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</si>
  <si>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4">
      <t>コクセキ</t>
    </rPh>
    <phoneticPr fontId="4"/>
  </si>
  <si>
    <t>女</t>
    <rPh sb="0" eb="1">
      <t>オンナ</t>
    </rPh>
    <phoneticPr fontId="4"/>
  </si>
  <si>
    <t xml:space="preserve"> 計（Ｂ）</t>
    <rPh sb="1" eb="2">
      <t>ケイ</t>
    </rPh>
    <phoneticPr fontId="4"/>
  </si>
  <si>
    <t>大阪市</t>
    <rPh sb="0" eb="3">
      <t>オオサカシ</t>
    </rPh>
    <phoneticPr fontId="4"/>
  </si>
  <si>
    <t>堺市</t>
    <rPh sb="0" eb="2">
      <t>サカイシ</t>
    </rPh>
    <phoneticPr fontId="4"/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</si>
  <si>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</si>
  <si>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</si>
  <si>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</si>
  <si>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</si>
  <si>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</si>
  <si>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</si>
  <si>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</si>
  <si>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</si>
  <si>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</si>
  <si>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</si>
  <si>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</si>
  <si>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</si>
  <si>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</si>
  <si>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</si>
  <si>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</si>
  <si>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</si>
  <si>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</si>
  <si>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</si>
  <si>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</si>
  <si>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</si>
  <si>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</si>
  <si>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</si>
  <si>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</si>
  <si>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</si>
  <si>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</si>
  <si>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</si>
  <si>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</si>
  <si>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</si>
  <si>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</si>
  <si>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</si>
  <si>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</si>
  <si>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　都島区</t>
    <phoneticPr fontId="6"/>
  </si>
  <si>
    <t>　福島区</t>
    <phoneticPr fontId="6"/>
  </si>
  <si>
    <t>　此花区</t>
    <phoneticPr fontId="6"/>
  </si>
  <si>
    <t>　西区</t>
    <phoneticPr fontId="6"/>
  </si>
  <si>
    <t>　港区</t>
    <phoneticPr fontId="6"/>
  </si>
  <si>
    <t>　大正区</t>
    <phoneticPr fontId="6"/>
  </si>
  <si>
    <t>　天王寺区</t>
    <phoneticPr fontId="6"/>
  </si>
  <si>
    <t>　浪速区</t>
    <phoneticPr fontId="6"/>
  </si>
  <si>
    <t>　西淀川区</t>
    <phoneticPr fontId="6"/>
  </si>
  <si>
    <t>　東淀川区</t>
    <phoneticPr fontId="6"/>
  </si>
  <si>
    <t>　東成区</t>
    <phoneticPr fontId="6"/>
  </si>
  <si>
    <t>　生野区</t>
    <phoneticPr fontId="6"/>
  </si>
  <si>
    <t>　旭区</t>
    <phoneticPr fontId="6"/>
  </si>
  <si>
    <t>　城東区</t>
    <phoneticPr fontId="6"/>
  </si>
  <si>
    <t>　阿倍野区</t>
    <phoneticPr fontId="6"/>
  </si>
  <si>
    <t>　住吉区</t>
    <phoneticPr fontId="6"/>
  </si>
  <si>
    <t>　東住吉区</t>
    <phoneticPr fontId="6"/>
  </si>
  <si>
    <t>　西成区</t>
    <phoneticPr fontId="6"/>
  </si>
  <si>
    <t>　淀川区</t>
    <phoneticPr fontId="6"/>
  </si>
  <si>
    <t>　鶴見区</t>
    <phoneticPr fontId="6"/>
  </si>
  <si>
    <t>　住之江区</t>
    <phoneticPr fontId="6"/>
  </si>
  <si>
    <t>　平野区</t>
    <phoneticPr fontId="6"/>
  </si>
  <si>
    <t>　北区</t>
    <phoneticPr fontId="6"/>
  </si>
  <si>
    <t>　中央区</t>
    <phoneticPr fontId="6"/>
  </si>
  <si>
    <t>　堺区</t>
    <rPh sb="1" eb="3">
      <t>サカイク</t>
    </rPh>
    <phoneticPr fontId="4"/>
  </si>
  <si>
    <t>　中区</t>
    <rPh sb="1" eb="2">
      <t>ナカ</t>
    </rPh>
    <rPh sb="2" eb="3">
      <t>ク</t>
    </rPh>
    <phoneticPr fontId="4"/>
  </si>
  <si>
    <t>　東区</t>
    <rPh sb="1" eb="3">
      <t>ヒガシク</t>
    </rPh>
    <phoneticPr fontId="4"/>
  </si>
  <si>
    <t>　西区</t>
    <rPh sb="1" eb="3">
      <t>ニシク</t>
    </rPh>
    <phoneticPr fontId="4"/>
  </si>
  <si>
    <t>　南区</t>
    <rPh sb="1" eb="3">
      <t>ミナミク</t>
    </rPh>
    <phoneticPr fontId="4"/>
  </si>
  <si>
    <t>　北区</t>
    <rPh sb="1" eb="3">
      <t>キタク</t>
    </rPh>
    <phoneticPr fontId="4"/>
  </si>
  <si>
    <t>　美原区</t>
    <rPh sb="1" eb="2">
      <t>ミ</t>
    </rPh>
    <rPh sb="2" eb="3">
      <t>ハラ</t>
    </rPh>
    <rPh sb="3" eb="4">
      <t>ク</t>
    </rPh>
    <phoneticPr fontId="4"/>
  </si>
  <si>
    <t>市計（大阪市・堺市を除く）</t>
    <rPh sb="0" eb="1">
      <t>シ</t>
    </rPh>
    <rPh sb="1" eb="2">
      <t>ケイ</t>
    </rPh>
    <rPh sb="3" eb="6">
      <t>オオサカシ</t>
    </rPh>
    <rPh sb="7" eb="9">
      <t>サカイシ</t>
    </rPh>
    <rPh sb="10" eb="11">
      <t>ノゾ</t>
    </rPh>
    <phoneticPr fontId="6"/>
  </si>
  <si>
    <t>島本町</t>
    <phoneticPr fontId="6"/>
  </si>
  <si>
    <t>三島郡</t>
    <rPh sb="0" eb="2">
      <t>ミシマ</t>
    </rPh>
    <rPh sb="2" eb="3">
      <t>グン</t>
    </rPh>
    <phoneticPr fontId="6"/>
  </si>
  <si>
    <t>豊能町</t>
    <phoneticPr fontId="6"/>
  </si>
  <si>
    <t>能勢町</t>
    <phoneticPr fontId="6"/>
  </si>
  <si>
    <t>忠岡町</t>
    <phoneticPr fontId="6"/>
  </si>
  <si>
    <t>豊能郡</t>
    <rPh sb="0" eb="2">
      <t>トヨノ</t>
    </rPh>
    <rPh sb="2" eb="3">
      <t>グン</t>
    </rPh>
    <phoneticPr fontId="6"/>
  </si>
  <si>
    <t>泉北郡</t>
    <rPh sb="0" eb="3">
      <t>センボクグン</t>
    </rPh>
    <phoneticPr fontId="6"/>
  </si>
  <si>
    <t>熊取町</t>
    <phoneticPr fontId="6"/>
  </si>
  <si>
    <t>田尻町</t>
    <phoneticPr fontId="6"/>
  </si>
  <si>
    <t>岬町</t>
    <phoneticPr fontId="6"/>
  </si>
  <si>
    <t>泉南郡</t>
    <rPh sb="0" eb="2">
      <t>センナン</t>
    </rPh>
    <rPh sb="2" eb="3">
      <t>グン</t>
    </rPh>
    <phoneticPr fontId="6"/>
  </si>
  <si>
    <t>太子町</t>
    <phoneticPr fontId="6"/>
  </si>
  <si>
    <t>河南町</t>
    <phoneticPr fontId="6"/>
  </si>
  <si>
    <t>千早赤阪村</t>
    <phoneticPr fontId="6"/>
  </si>
  <si>
    <t>南河内郡</t>
    <rPh sb="0" eb="3">
      <t>ミナミカワチ</t>
    </rPh>
    <rPh sb="3" eb="4">
      <t>グン</t>
    </rPh>
    <phoneticPr fontId="6"/>
  </si>
  <si>
    <t>町村計</t>
    <phoneticPr fontId="6"/>
  </si>
  <si>
    <t>市町村計（大阪市・堺市を除く）</t>
    <phoneticPr fontId="6"/>
  </si>
  <si>
    <t>大阪府計</t>
    <rPh sb="0" eb="3">
      <t>オオサカフ</t>
    </rPh>
    <rPh sb="3" eb="4">
      <t>ケイ</t>
    </rPh>
    <phoneticPr fontId="6"/>
  </si>
  <si>
    <t>市町村名</t>
    <rPh sb="0" eb="3">
      <t>シチョウソン</t>
    </rPh>
    <rPh sb="3" eb="4">
      <t>メイ</t>
    </rPh>
    <phoneticPr fontId="6"/>
  </si>
  <si>
    <t>大阪府の住民基本台帳人口（令和６年１月１日現在）</t>
    <rPh sb="0" eb="3">
      <t>オオサカフ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3" eb="15">
      <t>レイワ</t>
    </rPh>
    <rPh sb="16" eb="17">
      <t>ネン</t>
    </rPh>
    <rPh sb="18" eb="19">
      <t>ガツ</t>
    </rPh>
    <rPh sb="20" eb="21">
      <t>ヒ</t>
    </rPh>
    <rPh sb="21" eb="23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</si>
</sst>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/>
      <bottom style="double">
        <color indexed="8"/>
      </bottom>
      <diagonal/>
    </border>
    <border>
      <left style="medium">
        <color theme="1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double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/>
      <right style="medium">
        <color theme="1"/>
      </right>
      <top style="thin">
        <color indexed="8"/>
      </top>
      <bottom style="medium">
        <color theme="1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medium">
        <color theme="1"/>
      </bottom>
      <diagonal/>
    </border>
    <border>
      <left/>
      <right style="medium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 style="medium">
        <color indexed="8"/>
      </left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indexed="8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theme="1"/>
      </bottom>
      <diagonal/>
    </border>
    <border>
      <left/>
      <right style="thin">
        <color indexed="8"/>
      </right>
      <top style="thin">
        <color indexed="8"/>
      </top>
      <bottom style="medium">
        <color theme="1"/>
      </bottom>
      <diagonal/>
    </border>
  </borders>
  <cellStyleXfs count="6">
    <xf numFmtId="1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1" fontId="3" fillId="0" borderId="0"/>
    <xf numFmtId="1" fontId="3" fillId="0" borderId="0"/>
    <xf numFmtId="0" fontId="3" fillId="0" borderId="0"/>
  </cellStyleXfs>
  <cellXfs count="76">
    <xf numFmtId="1" fontId="0" fillId="0" borderId="0" xfId="0"/>
    <xf numFmtId="1" fontId="5" fillId="0" borderId="0" xfId="0" applyFont="1" applyFill="1"/>
    <xf numFmtId="1" fontId="5" fillId="0" borderId="0" xfId="0" applyFont="1" applyFill="1" applyProtection="1"/>
    <xf numFmtId="1" fontId="5" fillId="0" borderId="0" xfId="4" applyFont="1" applyFill="1" applyProtection="1"/>
    <xf numFmtId="1" fontId="7" fillId="0" borderId="0" xfId="0" applyFont="1" applyFill="1" applyProtection="1"/>
    <xf numFmtId="49" fontId="8" fillId="0" borderId="0" xfId="0" applyNumberFormat="1" applyFont="1" applyFill="1"/>
    <xf numFmtId="1" fontId="7" fillId="0" borderId="0" xfId="0" applyFont="1" applyFill="1"/>
    <xf numFmtId="1" fontId="7" fillId="0" borderId="0" xfId="4" applyFont="1" applyFill="1" applyProtection="1"/>
    <xf numFmtId="1" fontId="9" fillId="0" borderId="1" xfId="0" applyFont="1" applyFill="1" applyBorder="1" applyAlignment="1">
      <alignment horizontal="center"/>
    </xf>
    <xf numFmtId="1" fontId="10" fillId="0" borderId="2" xfId="0" applyFont="1" applyFill="1" applyBorder="1" applyAlignment="1">
      <alignment horizontal="center"/>
    </xf>
    <xf numFmtId="1" fontId="9" fillId="0" borderId="4" xfId="0" applyFont="1" applyFill="1" applyBorder="1" applyAlignment="1">
      <alignment horizontal="center"/>
    </xf>
    <xf numFmtId="38" fontId="9" fillId="0" borderId="5" xfId="1" applyFont="1" applyFill="1" applyBorder="1"/>
    <xf numFmtId="38" fontId="9" fillId="0" borderId="5" xfId="1" applyFont="1" applyFill="1" applyBorder="1" applyProtection="1"/>
    <xf numFmtId="38" fontId="9" fillId="0" borderId="6" xfId="1" applyFont="1" applyFill="1" applyBorder="1" applyProtection="1"/>
    <xf numFmtId="1" fontId="10" fillId="0" borderId="4" xfId="0" applyFont="1" applyFill="1" applyBorder="1" applyAlignment="1">
      <alignment horizontal="center"/>
    </xf>
    <xf numFmtId="1" fontId="9" fillId="0" borderId="4" xfId="4" applyFont="1" applyFill="1" applyBorder="1" applyAlignment="1">
      <alignment horizontal="center"/>
    </xf>
    <xf numFmtId="1" fontId="9" fillId="0" borderId="4" xfId="0" applyFont="1" applyFill="1" applyBorder="1" applyAlignment="1">
      <alignment horizontal="left"/>
    </xf>
    <xf numFmtId="176" fontId="9" fillId="0" borderId="0" xfId="0" applyNumberFormat="1" applyFont="1" applyFill="1"/>
    <xf numFmtId="176" fontId="0" fillId="0" borderId="0" xfId="0" applyNumberFormat="1" applyFont="1" applyFill="1"/>
    <xf numFmtId="1" fontId="9" fillId="0" borderId="8" xfId="0" applyFont="1" applyFill="1" applyBorder="1" applyAlignment="1">
      <alignment horizontal="center"/>
    </xf>
    <xf numFmtId="1" fontId="9" fillId="0" borderId="18" xfId="0" applyFont="1" applyFill="1" applyBorder="1" applyAlignment="1">
      <alignment horizontal="center"/>
    </xf>
    <xf numFmtId="1" fontId="9" fillId="0" borderId="19" xfId="0" applyFont="1" applyFill="1" applyBorder="1" applyAlignment="1">
      <alignment horizontal="center"/>
    </xf>
    <xf numFmtId="1" fontId="9" fillId="0" borderId="20" xfId="0" applyFont="1" applyFill="1" applyBorder="1" applyAlignment="1">
      <alignment horizontal="left"/>
    </xf>
    <xf numFmtId="1" fontId="9" fillId="0" borderId="22" xfId="0" applyFont="1" applyFill="1" applyBorder="1" applyAlignment="1">
      <alignment horizontal="left"/>
    </xf>
    <xf numFmtId="38" fontId="9" fillId="0" borderId="23" xfId="1" applyFont="1" applyFill="1" applyBorder="1" applyProtection="1"/>
    <xf numFmtId="1" fontId="9" fillId="0" borderId="22" xfId="4" applyFont="1" applyFill="1" applyBorder="1" applyAlignment="1">
      <alignment horizontal="left"/>
    </xf>
    <xf numFmtId="1" fontId="9" fillId="0" borderId="28" xfId="0" applyFont="1" applyFill="1" applyBorder="1" applyAlignment="1">
      <alignment horizontal="center" vertical="center"/>
    </xf>
    <xf numFmtId="1" fontId="9" fillId="0" borderId="16" xfId="0" applyFont="1" applyFill="1" applyBorder="1" applyAlignment="1">
      <alignment horizontal="center"/>
    </xf>
    <xf numFmtId="1" fontId="9" fillId="0" borderId="15" xfId="0" applyFont="1" applyFill="1" applyBorder="1" applyAlignment="1">
      <alignment horizontal="center"/>
    </xf>
    <xf numFmtId="1" fontId="9" fillId="0" borderId="17" xfId="0" applyFont="1" applyFill="1" applyBorder="1" applyAlignment="1">
      <alignment horizontal="center"/>
    </xf>
    <xf numFmtId="38" fontId="9" fillId="0" borderId="9" xfId="1" applyFont="1" applyFill="1" applyBorder="1"/>
    <xf numFmtId="38" fontId="9" fillId="0" borderId="3" xfId="1" applyFont="1" applyFill="1" applyBorder="1"/>
    <xf numFmtId="38" fontId="9" fillId="0" borderId="3" xfId="1" applyFont="1" applyFill="1" applyBorder="1" applyProtection="1"/>
    <xf numFmtId="38" fontId="9" fillId="0" borderId="21" xfId="1" applyFont="1" applyFill="1" applyBorder="1" applyProtection="1"/>
    <xf numFmtId="38" fontId="9" fillId="0" borderId="11" xfId="1" applyFont="1" applyFill="1" applyBorder="1" applyProtection="1">
      <protection locked="0"/>
    </xf>
    <xf numFmtId="38" fontId="9" fillId="0" borderId="5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" fontId="9" fillId="0" borderId="11" xfId="0" applyNumberFormat="1" applyFont="1" applyFill="1" applyBorder="1" applyProtection="1"/>
    <xf numFmtId="3" fontId="9" fillId="0" borderId="7" xfId="0" applyNumberFormat="1" applyFont="1" applyFill="1" applyBorder="1" applyProtection="1"/>
    <xf numFmtId="38" fontId="9" fillId="0" borderId="11" xfId="1" applyFont="1" applyFill="1" applyBorder="1" applyProtection="1"/>
    <xf numFmtId="38" fontId="9" fillId="0" borderId="11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10" xfId="1" applyFont="1" applyFill="1" applyBorder="1" applyProtection="1">
      <protection locked="0"/>
    </xf>
    <xf numFmtId="38" fontId="9" fillId="0" borderId="24" xfId="1" applyFont="1" applyFill="1" applyBorder="1" applyProtection="1">
      <protection locked="0"/>
    </xf>
    <xf numFmtId="38" fontId="9" fillId="0" borderId="7" xfId="1" applyFont="1" applyFill="1" applyBorder="1" applyProtection="1">
      <protection locked="0"/>
    </xf>
    <xf numFmtId="38" fontId="9" fillId="0" borderId="12" xfId="1" applyFont="1" applyFill="1" applyBorder="1" applyProtection="1">
      <protection locked="0"/>
    </xf>
    <xf numFmtId="38" fontId="9" fillId="0" borderId="40" xfId="1" applyFont="1" applyFill="1" applyBorder="1" applyProtection="1">
      <protection locked="0"/>
    </xf>
    <xf numFmtId="38" fontId="9" fillId="0" borderId="25" xfId="1" applyFont="1" applyFill="1" applyBorder="1" applyProtection="1">
      <protection locked="0"/>
    </xf>
    <xf numFmtId="38" fontId="9" fillId="0" borderId="26" xfId="1" applyFont="1" applyFill="1" applyBorder="1" applyProtection="1">
      <protection locked="0"/>
    </xf>
    <xf numFmtId="38" fontId="9" fillId="0" borderId="41" xfId="1" applyFont="1" applyFill="1" applyBorder="1" applyProtection="1">
      <protection locked="0"/>
    </xf>
    <xf numFmtId="38" fontId="9" fillId="0" borderId="27" xfId="1" applyFont="1" applyFill="1" applyBorder="1" applyProtection="1">
      <protection locked="0"/>
    </xf>
    <xf numFmtId="1" fontId="11" fillId="0" borderId="0" xfId="0" applyFont="1" applyFill="1" applyAlignment="1">
      <alignment horizontal="center" vertical="center"/>
    </xf>
    <xf numFmtId="1" fontId="9" fillId="0" borderId="28" xfId="0" applyFont="1" applyFill="1" applyBorder="1" applyAlignment="1">
      <alignment horizontal="center" vertical="center"/>
    </xf>
    <xf numFmtId="1" fontId="9" fillId="0" borderId="22" xfId="0" applyFont="1" applyFill="1" applyBorder="1" applyAlignment="1">
      <alignment horizontal="center" vertical="center"/>
    </xf>
    <xf numFmtId="1" fontId="9" fillId="0" borderId="4" xfId="0" applyFont="1" applyFill="1" applyBorder="1" applyAlignment="1">
      <alignment horizontal="center" vertical="center"/>
    </xf>
    <xf numFmtId="1" fontId="9" fillId="0" borderId="4" xfId="0" applyFont="1" applyFill="1" applyBorder="1" applyAlignment="1"/>
    <xf numFmtId="1" fontId="9" fillId="0" borderId="29" xfId="0" applyFont="1" applyFill="1" applyBorder="1" applyAlignment="1">
      <alignment horizontal="center" vertical="center"/>
    </xf>
    <xf numFmtId="1" fontId="9" fillId="0" borderId="30" xfId="0" applyFont="1" applyFill="1" applyBorder="1" applyAlignment="1"/>
    <xf numFmtId="1" fontId="9" fillId="0" borderId="31" xfId="0" applyFont="1" applyFill="1" applyBorder="1" applyAlignment="1">
      <alignment horizontal="center"/>
    </xf>
    <xf numFmtId="1" fontId="9" fillId="0" borderId="32" xfId="0" applyFont="1" applyFill="1" applyBorder="1" applyAlignment="1">
      <alignment horizontal="center"/>
    </xf>
    <xf numFmtId="1" fontId="9" fillId="0" borderId="33" xfId="0" applyFont="1" applyFill="1" applyBorder="1" applyAlignment="1">
      <alignment horizontal="center"/>
    </xf>
    <xf numFmtId="1" fontId="9" fillId="0" borderId="11" xfId="0" applyFont="1" applyFill="1" applyBorder="1" applyAlignment="1" applyProtection="1">
      <alignment horizontal="center"/>
      <protection locked="0"/>
    </xf>
    <xf numFmtId="1" fontId="9" fillId="0" borderId="5" xfId="0" applyFont="1" applyFill="1" applyBorder="1" applyAlignment="1" applyProtection="1">
      <alignment horizontal="center"/>
      <protection locked="0"/>
    </xf>
    <xf numFmtId="1" fontId="9" fillId="0" borderId="6" xfId="0" applyFont="1" applyFill="1" applyBorder="1" applyAlignment="1" applyProtection="1">
      <alignment horizontal="center"/>
      <protection locked="0"/>
    </xf>
    <xf numFmtId="1" fontId="9" fillId="0" borderId="34" xfId="0" applyFont="1" applyFill="1" applyBorder="1" applyAlignment="1">
      <alignment horizontal="center"/>
    </xf>
    <xf numFmtId="1" fontId="9" fillId="0" borderId="35" xfId="0" applyFont="1" applyFill="1" applyBorder="1" applyAlignment="1">
      <alignment horizontal="center"/>
    </xf>
    <xf numFmtId="1" fontId="9" fillId="0" borderId="6" xfId="0" applyFont="1" applyFill="1" applyBorder="1" applyAlignment="1">
      <alignment horizontal="center"/>
    </xf>
    <xf numFmtId="1" fontId="9" fillId="0" borderId="7" xfId="0" applyFont="1" applyFill="1" applyBorder="1" applyAlignment="1">
      <alignment horizontal="center"/>
    </xf>
    <xf numFmtId="1" fontId="9" fillId="0" borderId="12" xfId="0" applyFont="1" applyFill="1" applyBorder="1" applyAlignment="1">
      <alignment horizontal="center"/>
    </xf>
    <xf numFmtId="1" fontId="9" fillId="0" borderId="36" xfId="0" applyFont="1" applyFill="1" applyBorder="1" applyAlignment="1" applyProtection="1">
      <alignment horizontal="center" vertical="center"/>
      <protection locked="0"/>
    </xf>
    <xf numFmtId="1" fontId="9" fillId="0" borderId="37" xfId="0" applyFont="1" applyFill="1" applyBorder="1" applyAlignment="1">
      <alignment horizontal="center" vertical="center"/>
    </xf>
    <xf numFmtId="1" fontId="9" fillId="0" borderId="38" xfId="0" applyFont="1" applyFill="1" applyBorder="1" applyAlignment="1">
      <alignment horizontal="center" vertical="center"/>
    </xf>
    <xf numFmtId="1" fontId="9" fillId="0" borderId="13" xfId="0" applyFont="1" applyFill="1" applyBorder="1" applyAlignment="1">
      <alignment horizontal="center" vertical="center"/>
    </xf>
    <xf numFmtId="1" fontId="9" fillId="0" borderId="39" xfId="0" applyFont="1" applyFill="1" applyBorder="1" applyAlignment="1">
      <alignment horizontal="center" vertical="center"/>
    </xf>
    <xf numFmtId="1" fontId="9" fillId="0" borderId="14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3" xfId="3" xr:uid="{00000000-0005-0000-0000-000003000000}"/>
    <cellStyle name="標準_【大阪府】（第１表～第１の３表）" xfId="4" xr:uid="{00000000-0005-0000-0000-000004000000}"/>
    <cellStyle name="未定義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V99"/>
  <sheetViews>
    <sheetView tabSelected="1" defaultGridColor="0" view="pageBreakPreview" colorId="22" zoomScale="60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14" sqref="H14"/>
    </sheetView>
  </sheetViews>
  <sheetFormatPr defaultColWidth="10.6640625" defaultRowHeight="13.2" x14ac:dyDescent="0.2"/>
  <cols>
    <col min="1" max="1" width="5.4140625" style="1" customWidth="1"/>
    <col min="2" max="3" width="13.58203125" style="1" customWidth="1"/>
    <col min="4" max="16" width="9.83203125" style="1" customWidth="1"/>
    <col min="17" max="16384" width="10.6640625" style="1"/>
  </cols>
  <sheetData>
    <row r="1" spans="1:16" s="2" customFormat="1" x14ac:dyDescent="0.2">
      <c r="A1" s="4"/>
      <c r="B1" s="52" t="s">
        <v>94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s="2" customFormat="1" ht="20.100000000000001" customHeight="1" x14ac:dyDescent="0.2">
      <c r="A2" s="4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s="2" customFormat="1" ht="20.100000000000001" customHeight="1" x14ac:dyDescent="0.2">
      <c r="A3" s="4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s="2" customFormat="1" ht="20.100000000000001" customHeight="1" thickBot="1" x14ac:dyDescent="0.25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2" customFormat="1" ht="28.5" customHeight="1" x14ac:dyDescent="0.2">
      <c r="A5" s="4"/>
      <c r="B5" s="70" t="s">
        <v>93</v>
      </c>
      <c r="C5" s="71"/>
      <c r="D5" s="65" t="s">
        <v>1</v>
      </c>
      <c r="E5" s="60"/>
      <c r="F5" s="60"/>
      <c r="G5" s="60"/>
      <c r="H5" s="60"/>
      <c r="I5" s="60"/>
      <c r="J5" s="60"/>
      <c r="K5" s="60"/>
      <c r="L5" s="66"/>
      <c r="M5" s="59" t="s">
        <v>4</v>
      </c>
      <c r="N5" s="60"/>
      <c r="O5" s="60"/>
      <c r="P5" s="61"/>
    </row>
    <row r="6" spans="1:16" s="2" customFormat="1" ht="28.5" customHeight="1" x14ac:dyDescent="0.2">
      <c r="A6" s="4"/>
      <c r="B6" s="72"/>
      <c r="C6" s="73"/>
      <c r="D6" s="62" t="s">
        <v>0</v>
      </c>
      <c r="E6" s="63"/>
      <c r="F6" s="63"/>
      <c r="G6" s="63" t="s">
        <v>8</v>
      </c>
      <c r="H6" s="63"/>
      <c r="I6" s="64"/>
      <c r="J6" s="67" t="s">
        <v>2</v>
      </c>
      <c r="K6" s="68"/>
      <c r="L6" s="69"/>
      <c r="M6" s="27"/>
      <c r="N6" s="27"/>
      <c r="O6" s="27"/>
      <c r="P6" s="20"/>
    </row>
    <row r="7" spans="1:16" s="2" customFormat="1" ht="28.5" customHeight="1" thickBot="1" x14ac:dyDescent="0.25">
      <c r="A7" s="4"/>
      <c r="B7" s="74"/>
      <c r="C7" s="75"/>
      <c r="D7" s="28" t="s">
        <v>5</v>
      </c>
      <c r="E7" s="19" t="s">
        <v>6</v>
      </c>
      <c r="F7" s="19" t="s">
        <v>3</v>
      </c>
      <c r="G7" s="19" t="s">
        <v>5</v>
      </c>
      <c r="H7" s="19" t="s">
        <v>6</v>
      </c>
      <c r="I7" s="19" t="s">
        <v>3</v>
      </c>
      <c r="J7" s="19" t="s">
        <v>5</v>
      </c>
      <c r="K7" s="19" t="s">
        <v>6</v>
      </c>
      <c r="L7" s="8" t="s">
        <v>3</v>
      </c>
      <c r="M7" s="29" t="s">
        <v>5</v>
      </c>
      <c r="N7" s="29" t="s">
        <v>6</v>
      </c>
      <c r="O7" s="29" t="s">
        <v>7</v>
      </c>
      <c r="P7" s="21" t="s">
        <v>9</v>
      </c>
    </row>
    <row r="8" spans="1:16" s="2" customFormat="1" ht="22.5" customHeight="1" thickTop="1" x14ac:dyDescent="0.2">
      <c r="A8" s="4"/>
      <c r="B8" s="22" t="s">
        <v>10</v>
      </c>
      <c r="C8" s="9"/>
      <c r="D8" s="30">
        <v>1251349</v>
      </c>
      <c r="E8" s="31">
        <v>83694</v>
      </c>
      <c r="F8" s="31">
        <f>SUM(F9:F32)</f>
        <v>1335043</v>
      </c>
      <c r="G8" s="31">
        <v>1336901</v>
      </c>
      <c r="H8" s="31">
        <v>85698</v>
      </c>
      <c r="I8" s="31">
        <f t="shared" ref="I8:L8" si="0">SUM(I9:I32)</f>
        <v>1422599</v>
      </c>
      <c r="J8" s="32">
        <f t="shared" si="0"/>
        <v>2588250</v>
      </c>
      <c r="K8" s="32">
        <f t="shared" si="0"/>
        <v>169392</v>
      </c>
      <c r="L8" s="32">
        <f t="shared" si="0"/>
        <v>2757642</v>
      </c>
      <c r="M8" s="31">
        <v>1461778</v>
      </c>
      <c r="N8" s="31">
        <v>108359</v>
      </c>
      <c r="O8" s="31">
        <v>20855</v>
      </c>
      <c r="P8" s="33">
        <f>SUM(P9:P32)</f>
        <v>1590992</v>
      </c>
    </row>
    <row r="9" spans="1:16" s="2" customFormat="1" ht="22.5" customHeight="1" x14ac:dyDescent="0.2">
      <c r="A9" s="4"/>
      <c r="B9" s="23" t="s">
        <v>43</v>
      </c>
      <c r="C9" s="10"/>
      <c r="D9" s="34">
        <v>48803</v>
      </c>
      <c r="E9" s="35">
        <v>2038</v>
      </c>
      <c r="F9" s="11">
        <f>D9+E9</f>
        <v>50841</v>
      </c>
      <c r="G9" s="35">
        <v>53303</v>
      </c>
      <c r="H9" s="35">
        <v>2028</v>
      </c>
      <c r="I9" s="11">
        <f>G9+H9</f>
        <v>55331</v>
      </c>
      <c r="J9" s="12">
        <f>D9+G9</f>
        <v>102106</v>
      </c>
      <c r="K9" s="12">
        <f>E9+H9</f>
        <v>4066</v>
      </c>
      <c r="L9" s="13">
        <f>J9+K9</f>
        <v>106172</v>
      </c>
      <c r="M9" s="35">
        <v>57016</v>
      </c>
      <c r="N9" s="35">
        <v>2657</v>
      </c>
      <c r="O9" s="36">
        <v>565</v>
      </c>
      <c r="P9" s="24">
        <f>SUM(M9:O9)</f>
        <v>60238</v>
      </c>
    </row>
    <row r="10" spans="1:16" s="2" customFormat="1" ht="22.5" customHeight="1" x14ac:dyDescent="0.2">
      <c r="A10" s="4"/>
      <c r="B10" s="23" t="s">
        <v>44</v>
      </c>
      <c r="C10" s="10"/>
      <c r="D10" s="34">
        <v>37416</v>
      </c>
      <c r="E10" s="35">
        <v>1029</v>
      </c>
      <c r="F10" s="11">
        <f t="shared" ref="F10:F73" si="1">D10+E10</f>
        <v>38445</v>
      </c>
      <c r="G10" s="35">
        <v>41416</v>
      </c>
      <c r="H10" s="35">
        <v>1124</v>
      </c>
      <c r="I10" s="11">
        <f t="shared" ref="I10:I71" si="2">G10+H10</f>
        <v>42540</v>
      </c>
      <c r="J10" s="12">
        <f t="shared" ref="J10:K73" si="3">D10+G10</f>
        <v>78832</v>
      </c>
      <c r="K10" s="12">
        <f>E10+H10</f>
        <v>2153</v>
      </c>
      <c r="L10" s="13">
        <f t="shared" ref="L10:L73" si="4">J10+K10</f>
        <v>80985</v>
      </c>
      <c r="M10" s="35">
        <v>44340</v>
      </c>
      <c r="N10" s="35">
        <v>1270</v>
      </c>
      <c r="O10" s="36">
        <v>382</v>
      </c>
      <c r="P10" s="24">
        <f t="shared" ref="P10:P73" si="5">SUM(M10:O10)</f>
        <v>45992</v>
      </c>
    </row>
    <row r="11" spans="1:16" s="2" customFormat="1" ht="22.5" customHeight="1" x14ac:dyDescent="0.2">
      <c r="A11" s="4"/>
      <c r="B11" s="23" t="s">
        <v>45</v>
      </c>
      <c r="C11" s="10"/>
      <c r="D11" s="34">
        <v>30359</v>
      </c>
      <c r="E11" s="35">
        <v>1371</v>
      </c>
      <c r="F11" s="11">
        <f t="shared" si="1"/>
        <v>31730</v>
      </c>
      <c r="G11" s="35">
        <v>31728</v>
      </c>
      <c r="H11" s="35">
        <v>1302</v>
      </c>
      <c r="I11" s="11">
        <f t="shared" si="2"/>
        <v>33030</v>
      </c>
      <c r="J11" s="12">
        <f t="shared" si="3"/>
        <v>62087</v>
      </c>
      <c r="K11" s="12">
        <f t="shared" si="3"/>
        <v>2673</v>
      </c>
      <c r="L11" s="13">
        <f t="shared" si="4"/>
        <v>64760</v>
      </c>
      <c r="M11" s="35">
        <v>33258</v>
      </c>
      <c r="N11" s="35">
        <v>1658</v>
      </c>
      <c r="O11" s="36">
        <v>386</v>
      </c>
      <c r="P11" s="24">
        <f t="shared" si="5"/>
        <v>35302</v>
      </c>
    </row>
    <row r="12" spans="1:16" s="2" customFormat="1" ht="22.5" customHeight="1" x14ac:dyDescent="0.2">
      <c r="A12" s="4"/>
      <c r="B12" s="23" t="s">
        <v>46</v>
      </c>
      <c r="C12" s="10"/>
      <c r="D12" s="37">
        <v>47882</v>
      </c>
      <c r="E12" s="38">
        <v>3125</v>
      </c>
      <c r="F12" s="11">
        <f t="shared" si="1"/>
        <v>51007</v>
      </c>
      <c r="G12" s="12">
        <v>54217</v>
      </c>
      <c r="H12" s="12">
        <v>3116</v>
      </c>
      <c r="I12" s="11">
        <f t="shared" si="2"/>
        <v>57333</v>
      </c>
      <c r="J12" s="12">
        <f t="shared" si="3"/>
        <v>102099</v>
      </c>
      <c r="K12" s="12">
        <f t="shared" si="3"/>
        <v>6241</v>
      </c>
      <c r="L12" s="13">
        <f t="shared" si="4"/>
        <v>108340</v>
      </c>
      <c r="M12" s="12">
        <v>62585</v>
      </c>
      <c r="N12" s="12">
        <v>4220</v>
      </c>
      <c r="O12" s="13">
        <v>801</v>
      </c>
      <c r="P12" s="24">
        <f t="shared" si="5"/>
        <v>67606</v>
      </c>
    </row>
    <row r="13" spans="1:16" s="2" customFormat="1" ht="22.5" customHeight="1" x14ac:dyDescent="0.2">
      <c r="A13" s="4"/>
      <c r="B13" s="23" t="s">
        <v>47</v>
      </c>
      <c r="C13" s="10"/>
      <c r="D13" s="34">
        <v>36708</v>
      </c>
      <c r="E13" s="35">
        <v>1986</v>
      </c>
      <c r="F13" s="11">
        <f t="shared" si="1"/>
        <v>38694</v>
      </c>
      <c r="G13" s="35">
        <v>38566</v>
      </c>
      <c r="H13" s="35">
        <v>2102</v>
      </c>
      <c r="I13" s="11">
        <f t="shared" si="2"/>
        <v>40668</v>
      </c>
      <c r="J13" s="12">
        <f t="shared" si="3"/>
        <v>75274</v>
      </c>
      <c r="K13" s="12">
        <f t="shared" si="3"/>
        <v>4088</v>
      </c>
      <c r="L13" s="13">
        <f t="shared" si="4"/>
        <v>79362</v>
      </c>
      <c r="M13" s="35">
        <v>42205</v>
      </c>
      <c r="N13" s="35">
        <v>2695</v>
      </c>
      <c r="O13" s="36">
        <v>471</v>
      </c>
      <c r="P13" s="24">
        <f t="shared" si="5"/>
        <v>45371</v>
      </c>
    </row>
    <row r="14" spans="1:16" s="2" customFormat="1" ht="22.5" customHeight="1" x14ac:dyDescent="0.2">
      <c r="A14" s="4"/>
      <c r="B14" s="23" t="s">
        <v>48</v>
      </c>
      <c r="C14" s="10"/>
      <c r="D14" s="34">
        <v>29193</v>
      </c>
      <c r="E14" s="35">
        <v>1193</v>
      </c>
      <c r="F14" s="11">
        <f t="shared" si="1"/>
        <v>30386</v>
      </c>
      <c r="G14" s="35">
        <v>30358</v>
      </c>
      <c r="H14" s="35">
        <v>922</v>
      </c>
      <c r="I14" s="11">
        <f t="shared" si="2"/>
        <v>31280</v>
      </c>
      <c r="J14" s="12">
        <f t="shared" si="3"/>
        <v>59551</v>
      </c>
      <c r="K14" s="12">
        <f t="shared" si="3"/>
        <v>2115</v>
      </c>
      <c r="L14" s="13">
        <f t="shared" si="4"/>
        <v>61666</v>
      </c>
      <c r="M14" s="35">
        <v>32115</v>
      </c>
      <c r="N14" s="35">
        <v>1320</v>
      </c>
      <c r="O14" s="36">
        <v>303</v>
      </c>
      <c r="P14" s="24">
        <f t="shared" si="5"/>
        <v>33738</v>
      </c>
    </row>
    <row r="15" spans="1:16" s="2" customFormat="1" ht="22.5" customHeight="1" x14ac:dyDescent="0.2">
      <c r="A15" s="4"/>
      <c r="B15" s="23" t="s">
        <v>49</v>
      </c>
      <c r="C15" s="10"/>
      <c r="D15" s="34">
        <v>35576</v>
      </c>
      <c r="E15" s="35">
        <v>2603</v>
      </c>
      <c r="F15" s="11">
        <f t="shared" si="1"/>
        <v>38179</v>
      </c>
      <c r="G15" s="35">
        <v>41663</v>
      </c>
      <c r="H15" s="35">
        <v>3039</v>
      </c>
      <c r="I15" s="11">
        <f t="shared" si="2"/>
        <v>44702</v>
      </c>
      <c r="J15" s="12">
        <f t="shared" si="3"/>
        <v>77239</v>
      </c>
      <c r="K15" s="12">
        <f t="shared" si="3"/>
        <v>5642</v>
      </c>
      <c r="L15" s="13">
        <f t="shared" si="4"/>
        <v>82881</v>
      </c>
      <c r="M15" s="35">
        <v>40167</v>
      </c>
      <c r="N15" s="35">
        <v>3091</v>
      </c>
      <c r="O15" s="36">
        <v>810</v>
      </c>
      <c r="P15" s="24">
        <f t="shared" si="5"/>
        <v>44068</v>
      </c>
    </row>
    <row r="16" spans="1:16" s="2" customFormat="1" ht="22.5" customHeight="1" x14ac:dyDescent="0.2">
      <c r="A16" s="4"/>
      <c r="B16" s="23" t="s">
        <v>50</v>
      </c>
      <c r="C16" s="10"/>
      <c r="D16" s="34">
        <v>33351</v>
      </c>
      <c r="E16" s="35">
        <v>5861</v>
      </c>
      <c r="F16" s="11">
        <f t="shared" si="1"/>
        <v>39212</v>
      </c>
      <c r="G16" s="35">
        <v>31688</v>
      </c>
      <c r="H16" s="35">
        <v>5874</v>
      </c>
      <c r="I16" s="11">
        <f t="shared" si="2"/>
        <v>37562</v>
      </c>
      <c r="J16" s="12">
        <f t="shared" si="3"/>
        <v>65039</v>
      </c>
      <c r="K16" s="12">
        <f t="shared" si="3"/>
        <v>11735</v>
      </c>
      <c r="L16" s="13">
        <f t="shared" si="4"/>
        <v>76774</v>
      </c>
      <c r="M16" s="35">
        <v>48269</v>
      </c>
      <c r="N16" s="35">
        <v>8514</v>
      </c>
      <c r="O16" s="36">
        <v>905</v>
      </c>
      <c r="P16" s="24">
        <f t="shared" si="5"/>
        <v>57688</v>
      </c>
    </row>
    <row r="17" spans="1:16" s="2" customFormat="1" ht="22.5" customHeight="1" x14ac:dyDescent="0.2">
      <c r="A17" s="4"/>
      <c r="B17" s="23" t="s">
        <v>51</v>
      </c>
      <c r="C17" s="10"/>
      <c r="D17" s="34">
        <v>45194</v>
      </c>
      <c r="E17" s="35">
        <v>3001</v>
      </c>
      <c r="F17" s="11">
        <f t="shared" si="1"/>
        <v>48195</v>
      </c>
      <c r="G17" s="35">
        <v>47106</v>
      </c>
      <c r="H17" s="35">
        <v>2609</v>
      </c>
      <c r="I17" s="11">
        <f t="shared" si="2"/>
        <v>49715</v>
      </c>
      <c r="J17" s="12">
        <f t="shared" si="3"/>
        <v>92300</v>
      </c>
      <c r="K17" s="12">
        <f t="shared" si="3"/>
        <v>5610</v>
      </c>
      <c r="L17" s="13">
        <f t="shared" si="4"/>
        <v>97910</v>
      </c>
      <c r="M17" s="35">
        <v>49126</v>
      </c>
      <c r="N17" s="35">
        <v>3642</v>
      </c>
      <c r="O17" s="36">
        <v>557</v>
      </c>
      <c r="P17" s="24">
        <f t="shared" si="5"/>
        <v>53325</v>
      </c>
    </row>
    <row r="18" spans="1:16" s="2" customFormat="1" ht="22.5" customHeight="1" x14ac:dyDescent="0.2">
      <c r="A18" s="4"/>
      <c r="B18" s="23" t="s">
        <v>52</v>
      </c>
      <c r="C18" s="10"/>
      <c r="D18" s="34">
        <v>80706</v>
      </c>
      <c r="E18" s="35">
        <v>4105</v>
      </c>
      <c r="F18" s="11">
        <f t="shared" si="1"/>
        <v>84811</v>
      </c>
      <c r="G18" s="35">
        <v>82682</v>
      </c>
      <c r="H18" s="35">
        <v>4043</v>
      </c>
      <c r="I18" s="11">
        <f t="shared" si="2"/>
        <v>86725</v>
      </c>
      <c r="J18" s="12">
        <f t="shared" si="3"/>
        <v>163388</v>
      </c>
      <c r="K18" s="12">
        <f t="shared" si="3"/>
        <v>8148</v>
      </c>
      <c r="L18" s="13">
        <f t="shared" si="4"/>
        <v>171536</v>
      </c>
      <c r="M18" s="35">
        <v>96548</v>
      </c>
      <c r="N18" s="35">
        <v>5628</v>
      </c>
      <c r="O18" s="36">
        <v>966</v>
      </c>
      <c r="P18" s="24">
        <f t="shared" si="5"/>
        <v>103142</v>
      </c>
    </row>
    <row r="19" spans="1:16" s="2" customFormat="1" ht="22.5" customHeight="1" x14ac:dyDescent="0.2">
      <c r="A19" s="4"/>
      <c r="B19" s="23" t="s">
        <v>53</v>
      </c>
      <c r="C19" s="10"/>
      <c r="D19" s="34">
        <v>36567</v>
      </c>
      <c r="E19" s="35">
        <v>3732</v>
      </c>
      <c r="F19" s="11">
        <f t="shared" si="1"/>
        <v>40299</v>
      </c>
      <c r="G19" s="35">
        <v>41085</v>
      </c>
      <c r="H19" s="35">
        <v>4094</v>
      </c>
      <c r="I19" s="11">
        <f t="shared" si="2"/>
        <v>45179</v>
      </c>
      <c r="J19" s="12">
        <f t="shared" si="3"/>
        <v>77652</v>
      </c>
      <c r="K19" s="12">
        <f t="shared" si="3"/>
        <v>7826</v>
      </c>
      <c r="L19" s="13">
        <f t="shared" si="4"/>
        <v>85478</v>
      </c>
      <c r="M19" s="35">
        <v>44278</v>
      </c>
      <c r="N19" s="35">
        <v>4931</v>
      </c>
      <c r="O19" s="36">
        <v>953</v>
      </c>
      <c r="P19" s="24">
        <f t="shared" si="5"/>
        <v>50162</v>
      </c>
    </row>
    <row r="20" spans="1:16" s="2" customFormat="1" ht="22.5" customHeight="1" x14ac:dyDescent="0.2">
      <c r="A20" s="4"/>
      <c r="B20" s="23" t="s">
        <v>54</v>
      </c>
      <c r="C20" s="10"/>
      <c r="D20" s="34">
        <v>47364</v>
      </c>
      <c r="E20" s="35">
        <v>13783</v>
      </c>
      <c r="F20" s="11">
        <f t="shared" si="1"/>
        <v>61147</v>
      </c>
      <c r="G20" s="35">
        <v>50508</v>
      </c>
      <c r="H20" s="35">
        <v>14721</v>
      </c>
      <c r="I20" s="11">
        <f t="shared" si="2"/>
        <v>65229</v>
      </c>
      <c r="J20" s="12">
        <f t="shared" si="3"/>
        <v>97872</v>
      </c>
      <c r="K20" s="12">
        <f t="shared" si="3"/>
        <v>28504</v>
      </c>
      <c r="L20" s="13">
        <f t="shared" si="4"/>
        <v>126376</v>
      </c>
      <c r="M20" s="35">
        <v>54545</v>
      </c>
      <c r="N20" s="35">
        <v>17510</v>
      </c>
      <c r="O20" s="36">
        <v>2823</v>
      </c>
      <c r="P20" s="24">
        <f t="shared" si="5"/>
        <v>74878</v>
      </c>
    </row>
    <row r="21" spans="1:16" s="2" customFormat="1" ht="22.5" customHeight="1" x14ac:dyDescent="0.2">
      <c r="A21" s="4"/>
      <c r="B21" s="23" t="s">
        <v>55</v>
      </c>
      <c r="C21" s="10"/>
      <c r="D21" s="34">
        <v>41833</v>
      </c>
      <c r="E21" s="35">
        <v>1339</v>
      </c>
      <c r="F21" s="11">
        <f t="shared" si="1"/>
        <v>43172</v>
      </c>
      <c r="G21" s="35">
        <v>45612</v>
      </c>
      <c r="H21" s="35">
        <v>1327</v>
      </c>
      <c r="I21" s="11">
        <f t="shared" si="2"/>
        <v>46939</v>
      </c>
      <c r="J21" s="12">
        <f t="shared" si="3"/>
        <v>87445</v>
      </c>
      <c r="K21" s="12">
        <f t="shared" si="3"/>
        <v>2666</v>
      </c>
      <c r="L21" s="13">
        <f t="shared" si="4"/>
        <v>90111</v>
      </c>
      <c r="M21" s="35">
        <v>48060</v>
      </c>
      <c r="N21" s="35">
        <v>1709</v>
      </c>
      <c r="O21" s="36">
        <v>402</v>
      </c>
      <c r="P21" s="24">
        <f t="shared" si="5"/>
        <v>50171</v>
      </c>
    </row>
    <row r="22" spans="1:16" s="2" customFormat="1" ht="22.5" customHeight="1" x14ac:dyDescent="0.2">
      <c r="A22" s="4"/>
      <c r="B22" s="23" t="s">
        <v>56</v>
      </c>
      <c r="C22" s="10"/>
      <c r="D22" s="34">
        <v>77811</v>
      </c>
      <c r="E22" s="35">
        <v>2761</v>
      </c>
      <c r="F22" s="11">
        <f t="shared" si="1"/>
        <v>80572</v>
      </c>
      <c r="G22" s="35">
        <v>85816</v>
      </c>
      <c r="H22" s="35">
        <v>2947</v>
      </c>
      <c r="I22" s="11">
        <f t="shared" si="2"/>
        <v>88763</v>
      </c>
      <c r="J22" s="12">
        <f t="shared" si="3"/>
        <v>163627</v>
      </c>
      <c r="K22" s="12">
        <f t="shared" si="3"/>
        <v>5708</v>
      </c>
      <c r="L22" s="13">
        <f t="shared" si="4"/>
        <v>169335</v>
      </c>
      <c r="M22" s="35">
        <v>85424</v>
      </c>
      <c r="N22" s="35">
        <v>3421</v>
      </c>
      <c r="O22" s="36">
        <v>993</v>
      </c>
      <c r="P22" s="24">
        <f t="shared" si="5"/>
        <v>89838</v>
      </c>
    </row>
    <row r="23" spans="1:16" s="2" customFormat="1" ht="22.5" customHeight="1" x14ac:dyDescent="0.2">
      <c r="A23" s="4"/>
      <c r="B23" s="23" t="s">
        <v>57</v>
      </c>
      <c r="C23" s="10"/>
      <c r="D23" s="34">
        <v>49496</v>
      </c>
      <c r="E23" s="35">
        <v>2095</v>
      </c>
      <c r="F23" s="11">
        <f t="shared" si="1"/>
        <v>51591</v>
      </c>
      <c r="G23" s="35">
        <v>57684</v>
      </c>
      <c r="H23" s="35">
        <v>2184</v>
      </c>
      <c r="I23" s="11">
        <f t="shared" si="2"/>
        <v>59868</v>
      </c>
      <c r="J23" s="12">
        <f t="shared" si="3"/>
        <v>107180</v>
      </c>
      <c r="K23" s="12">
        <f t="shared" si="3"/>
        <v>4279</v>
      </c>
      <c r="L23" s="13">
        <f t="shared" si="4"/>
        <v>111459</v>
      </c>
      <c r="M23" s="35">
        <v>54122</v>
      </c>
      <c r="N23" s="35">
        <v>2577</v>
      </c>
      <c r="O23" s="36">
        <v>654</v>
      </c>
      <c r="P23" s="24">
        <f t="shared" si="5"/>
        <v>57353</v>
      </c>
    </row>
    <row r="24" spans="1:16" s="2" customFormat="1" ht="22.5" customHeight="1" x14ac:dyDescent="0.2">
      <c r="A24" s="4"/>
      <c r="B24" s="23" t="s">
        <v>58</v>
      </c>
      <c r="C24" s="10"/>
      <c r="D24" s="34">
        <v>68371</v>
      </c>
      <c r="E24" s="35">
        <v>2698</v>
      </c>
      <c r="F24" s="11">
        <f t="shared" si="1"/>
        <v>71069</v>
      </c>
      <c r="G24" s="35">
        <v>77893</v>
      </c>
      <c r="H24" s="35">
        <v>2824</v>
      </c>
      <c r="I24" s="11">
        <f t="shared" si="2"/>
        <v>80717</v>
      </c>
      <c r="J24" s="12">
        <f t="shared" si="3"/>
        <v>146264</v>
      </c>
      <c r="K24" s="12">
        <f t="shared" si="3"/>
        <v>5522</v>
      </c>
      <c r="L24" s="13">
        <f t="shared" si="4"/>
        <v>151786</v>
      </c>
      <c r="M24" s="35">
        <v>79003</v>
      </c>
      <c r="N24" s="35">
        <v>3384</v>
      </c>
      <c r="O24" s="36">
        <v>853</v>
      </c>
      <c r="P24" s="24">
        <f t="shared" si="5"/>
        <v>83240</v>
      </c>
    </row>
    <row r="25" spans="1:16" s="2" customFormat="1" ht="22.5" customHeight="1" x14ac:dyDescent="0.2">
      <c r="A25" s="4"/>
      <c r="B25" s="23" t="s">
        <v>59</v>
      </c>
      <c r="C25" s="10"/>
      <c r="D25" s="34">
        <v>60348</v>
      </c>
      <c r="E25" s="35">
        <v>2526</v>
      </c>
      <c r="F25" s="11">
        <f t="shared" si="1"/>
        <v>62874</v>
      </c>
      <c r="G25" s="35">
        <v>66792</v>
      </c>
      <c r="H25" s="35">
        <v>2557</v>
      </c>
      <c r="I25" s="11">
        <f t="shared" si="2"/>
        <v>69349</v>
      </c>
      <c r="J25" s="12">
        <f t="shared" si="3"/>
        <v>127140</v>
      </c>
      <c r="K25" s="12">
        <f t="shared" si="3"/>
        <v>5083</v>
      </c>
      <c r="L25" s="13">
        <f t="shared" si="4"/>
        <v>132223</v>
      </c>
      <c r="M25" s="35">
        <v>68245</v>
      </c>
      <c r="N25" s="35">
        <v>3131</v>
      </c>
      <c r="O25" s="36">
        <v>818</v>
      </c>
      <c r="P25" s="24">
        <f t="shared" si="5"/>
        <v>72194</v>
      </c>
    </row>
    <row r="26" spans="1:16" s="2" customFormat="1" ht="22.5" customHeight="1" x14ac:dyDescent="0.2">
      <c r="A26" s="4"/>
      <c r="B26" s="23" t="s">
        <v>60</v>
      </c>
      <c r="C26" s="10"/>
      <c r="D26" s="34">
        <v>53761</v>
      </c>
      <c r="E26" s="35">
        <v>7056</v>
      </c>
      <c r="F26" s="11">
        <f t="shared" si="1"/>
        <v>60817</v>
      </c>
      <c r="G26" s="35">
        <v>38027</v>
      </c>
      <c r="H26" s="35">
        <v>6441</v>
      </c>
      <c r="I26" s="11">
        <f t="shared" si="2"/>
        <v>44468</v>
      </c>
      <c r="J26" s="12">
        <f t="shared" si="3"/>
        <v>91788</v>
      </c>
      <c r="K26" s="12">
        <f t="shared" si="3"/>
        <v>13497</v>
      </c>
      <c r="L26" s="13">
        <f t="shared" si="4"/>
        <v>105285</v>
      </c>
      <c r="M26" s="35">
        <v>63272</v>
      </c>
      <c r="N26" s="35">
        <v>9694</v>
      </c>
      <c r="O26" s="36">
        <v>1003</v>
      </c>
      <c r="P26" s="24">
        <f t="shared" si="5"/>
        <v>73969</v>
      </c>
    </row>
    <row r="27" spans="1:16" s="2" customFormat="1" ht="22.5" customHeight="1" x14ac:dyDescent="0.2">
      <c r="A27" s="4"/>
      <c r="B27" s="23" t="s">
        <v>61</v>
      </c>
      <c r="C27" s="10"/>
      <c r="D27" s="34">
        <v>86320</v>
      </c>
      <c r="E27" s="35">
        <v>4530</v>
      </c>
      <c r="F27" s="11">
        <f t="shared" si="1"/>
        <v>90850</v>
      </c>
      <c r="G27" s="35">
        <v>87066</v>
      </c>
      <c r="H27" s="35">
        <v>4624</v>
      </c>
      <c r="I27" s="11">
        <f t="shared" si="2"/>
        <v>91690</v>
      </c>
      <c r="J27" s="12">
        <f t="shared" si="3"/>
        <v>173386</v>
      </c>
      <c r="K27" s="12">
        <f t="shared" si="3"/>
        <v>9154</v>
      </c>
      <c r="L27" s="13">
        <f t="shared" si="4"/>
        <v>182540</v>
      </c>
      <c r="M27" s="35">
        <v>103065</v>
      </c>
      <c r="N27" s="35">
        <v>6247</v>
      </c>
      <c r="O27" s="36">
        <v>1116</v>
      </c>
      <c r="P27" s="24">
        <f t="shared" si="5"/>
        <v>110428</v>
      </c>
    </row>
    <row r="28" spans="1:16" s="2" customFormat="1" ht="22.5" customHeight="1" x14ac:dyDescent="0.2">
      <c r="A28" s="4"/>
      <c r="B28" s="23" t="s">
        <v>62</v>
      </c>
      <c r="C28" s="10"/>
      <c r="D28" s="34">
        <v>52130</v>
      </c>
      <c r="E28" s="35">
        <v>1096</v>
      </c>
      <c r="F28" s="11">
        <f t="shared" si="1"/>
        <v>53226</v>
      </c>
      <c r="G28" s="35">
        <v>57539</v>
      </c>
      <c r="H28" s="35">
        <v>1115</v>
      </c>
      <c r="I28" s="11">
        <f t="shared" si="2"/>
        <v>58654</v>
      </c>
      <c r="J28" s="12">
        <f t="shared" si="3"/>
        <v>109669</v>
      </c>
      <c r="K28" s="12">
        <f t="shared" si="3"/>
        <v>2211</v>
      </c>
      <c r="L28" s="13">
        <f t="shared" si="4"/>
        <v>111880</v>
      </c>
      <c r="M28" s="35">
        <v>51359</v>
      </c>
      <c r="N28" s="35">
        <v>1117</v>
      </c>
      <c r="O28" s="36">
        <v>555</v>
      </c>
      <c r="P28" s="24">
        <f t="shared" si="5"/>
        <v>53031</v>
      </c>
    </row>
    <row r="29" spans="1:16" s="2" customFormat="1" ht="22.5" customHeight="1" x14ac:dyDescent="0.2">
      <c r="A29" s="4"/>
      <c r="B29" s="23" t="s">
        <v>63</v>
      </c>
      <c r="C29" s="10"/>
      <c r="D29" s="34">
        <v>54055</v>
      </c>
      <c r="E29" s="35">
        <v>2720</v>
      </c>
      <c r="F29" s="11">
        <f t="shared" si="1"/>
        <v>56775</v>
      </c>
      <c r="G29" s="35">
        <v>57996</v>
      </c>
      <c r="H29" s="35">
        <v>2735</v>
      </c>
      <c r="I29" s="11">
        <f t="shared" si="2"/>
        <v>60731</v>
      </c>
      <c r="J29" s="12">
        <f t="shared" si="3"/>
        <v>112051</v>
      </c>
      <c r="K29" s="12">
        <f t="shared" si="3"/>
        <v>5455</v>
      </c>
      <c r="L29" s="13">
        <f t="shared" si="4"/>
        <v>117506</v>
      </c>
      <c r="M29" s="35">
        <v>60451</v>
      </c>
      <c r="N29" s="35">
        <v>3328</v>
      </c>
      <c r="O29" s="36">
        <v>782</v>
      </c>
      <c r="P29" s="24">
        <f t="shared" si="5"/>
        <v>64561</v>
      </c>
    </row>
    <row r="30" spans="1:16" s="2" customFormat="1" ht="22.5" customHeight="1" x14ac:dyDescent="0.2">
      <c r="A30" s="4"/>
      <c r="B30" s="23" t="s">
        <v>64</v>
      </c>
      <c r="C30" s="10"/>
      <c r="D30" s="34">
        <v>84980</v>
      </c>
      <c r="E30" s="35">
        <v>4568</v>
      </c>
      <c r="F30" s="11">
        <f t="shared" si="1"/>
        <v>89548</v>
      </c>
      <c r="G30" s="35">
        <v>94557</v>
      </c>
      <c r="H30" s="35">
        <v>4611</v>
      </c>
      <c r="I30" s="11">
        <f t="shared" si="2"/>
        <v>99168</v>
      </c>
      <c r="J30" s="12">
        <f t="shared" si="3"/>
        <v>179537</v>
      </c>
      <c r="K30" s="12">
        <f t="shared" si="3"/>
        <v>9179</v>
      </c>
      <c r="L30" s="13">
        <f t="shared" si="4"/>
        <v>188716</v>
      </c>
      <c r="M30" s="35">
        <v>93930</v>
      </c>
      <c r="N30" s="35">
        <v>5237</v>
      </c>
      <c r="O30" s="36">
        <v>1432</v>
      </c>
      <c r="P30" s="24">
        <f t="shared" si="5"/>
        <v>100599</v>
      </c>
    </row>
    <row r="31" spans="1:16" s="2" customFormat="1" ht="22.5" customHeight="1" x14ac:dyDescent="0.2">
      <c r="A31" s="4"/>
      <c r="B31" s="23" t="s">
        <v>65</v>
      </c>
      <c r="C31" s="10"/>
      <c r="D31" s="34">
        <v>63935</v>
      </c>
      <c r="E31" s="35">
        <v>3485</v>
      </c>
      <c r="F31" s="11">
        <f t="shared" si="1"/>
        <v>67420</v>
      </c>
      <c r="G31" s="35">
        <v>67988</v>
      </c>
      <c r="H31" s="35">
        <v>3537</v>
      </c>
      <c r="I31" s="11">
        <f t="shared" si="2"/>
        <v>71525</v>
      </c>
      <c r="J31" s="12">
        <f t="shared" si="3"/>
        <v>131923</v>
      </c>
      <c r="K31" s="12">
        <f t="shared" si="3"/>
        <v>7022</v>
      </c>
      <c r="L31" s="13">
        <f t="shared" si="4"/>
        <v>138945</v>
      </c>
      <c r="M31" s="35">
        <v>82512</v>
      </c>
      <c r="N31" s="35">
        <v>4257</v>
      </c>
      <c r="O31" s="36">
        <v>1023</v>
      </c>
      <c r="P31" s="24">
        <f t="shared" si="5"/>
        <v>87792</v>
      </c>
    </row>
    <row r="32" spans="1:16" s="2" customFormat="1" ht="22.5" customHeight="1" x14ac:dyDescent="0.2">
      <c r="A32" s="4"/>
      <c r="B32" s="23" t="s">
        <v>66</v>
      </c>
      <c r="C32" s="10"/>
      <c r="D32" s="34">
        <v>49190</v>
      </c>
      <c r="E32" s="35">
        <v>4993</v>
      </c>
      <c r="F32" s="11">
        <f t="shared" si="1"/>
        <v>54183</v>
      </c>
      <c r="G32" s="35">
        <v>55611</v>
      </c>
      <c r="H32" s="35">
        <v>5822</v>
      </c>
      <c r="I32" s="11">
        <f t="shared" si="2"/>
        <v>61433</v>
      </c>
      <c r="J32" s="12">
        <f t="shared" si="3"/>
        <v>104801</v>
      </c>
      <c r="K32" s="12">
        <f t="shared" si="3"/>
        <v>10815</v>
      </c>
      <c r="L32" s="13">
        <f t="shared" si="4"/>
        <v>115616</v>
      </c>
      <c r="M32" s="35">
        <v>67883</v>
      </c>
      <c r="N32" s="35">
        <v>7121</v>
      </c>
      <c r="O32" s="36">
        <v>1302</v>
      </c>
      <c r="P32" s="24">
        <f t="shared" si="5"/>
        <v>76306</v>
      </c>
    </row>
    <row r="33" spans="1:16" s="2" customFormat="1" ht="22.5" customHeight="1" x14ac:dyDescent="0.2">
      <c r="A33" s="4"/>
      <c r="B33" s="23" t="s">
        <v>11</v>
      </c>
      <c r="C33" s="14"/>
      <c r="D33" s="39">
        <v>381468</v>
      </c>
      <c r="E33" s="12">
        <v>9669</v>
      </c>
      <c r="F33" s="11">
        <f>SUM(F34:F40)</f>
        <v>391137</v>
      </c>
      <c r="G33" s="12">
        <v>417360</v>
      </c>
      <c r="H33" s="12">
        <v>8544</v>
      </c>
      <c r="I33" s="11">
        <f t="shared" ref="I33:P33" si="6">SUM(I34:I40)</f>
        <v>425904</v>
      </c>
      <c r="J33" s="12">
        <f t="shared" si="6"/>
        <v>798828</v>
      </c>
      <c r="K33" s="12">
        <f t="shared" si="6"/>
        <v>18213</v>
      </c>
      <c r="L33" s="12">
        <f t="shared" si="6"/>
        <v>817041</v>
      </c>
      <c r="M33" s="12">
        <v>388206</v>
      </c>
      <c r="N33" s="12">
        <v>11034</v>
      </c>
      <c r="O33" s="12">
        <v>2913</v>
      </c>
      <c r="P33" s="24">
        <f t="shared" si="6"/>
        <v>402153</v>
      </c>
    </row>
    <row r="34" spans="1:16" s="2" customFormat="1" ht="22.5" customHeight="1" x14ac:dyDescent="0.2">
      <c r="A34" s="4"/>
      <c r="B34" s="23" t="s">
        <v>67</v>
      </c>
      <c r="C34" s="10"/>
      <c r="D34" s="34">
        <v>69320</v>
      </c>
      <c r="E34" s="35">
        <v>3174</v>
      </c>
      <c r="F34" s="11">
        <f t="shared" si="1"/>
        <v>72494</v>
      </c>
      <c r="G34" s="35">
        <v>71959</v>
      </c>
      <c r="H34" s="35">
        <v>2947</v>
      </c>
      <c r="I34" s="11">
        <f t="shared" si="2"/>
        <v>74906</v>
      </c>
      <c r="J34" s="12">
        <f t="shared" si="3"/>
        <v>141279</v>
      </c>
      <c r="K34" s="12">
        <f>E34+H34</f>
        <v>6121</v>
      </c>
      <c r="L34" s="13">
        <f t="shared" si="4"/>
        <v>147400</v>
      </c>
      <c r="M34" s="35">
        <v>75844</v>
      </c>
      <c r="N34" s="35">
        <v>4048</v>
      </c>
      <c r="O34" s="36">
        <v>798</v>
      </c>
      <c r="P34" s="24">
        <f t="shared" si="5"/>
        <v>80690</v>
      </c>
    </row>
    <row r="35" spans="1:16" s="2" customFormat="1" ht="22.5" customHeight="1" x14ac:dyDescent="0.2">
      <c r="A35" s="4"/>
      <c r="B35" s="23" t="s">
        <v>68</v>
      </c>
      <c r="C35" s="10"/>
      <c r="D35" s="34">
        <v>56716</v>
      </c>
      <c r="E35" s="35">
        <v>965</v>
      </c>
      <c r="F35" s="11">
        <f t="shared" si="1"/>
        <v>57681</v>
      </c>
      <c r="G35" s="35">
        <v>60487</v>
      </c>
      <c r="H35" s="35">
        <v>944</v>
      </c>
      <c r="I35" s="11">
        <f t="shared" si="2"/>
        <v>61431</v>
      </c>
      <c r="J35" s="12">
        <f t="shared" si="3"/>
        <v>117203</v>
      </c>
      <c r="K35" s="12">
        <f t="shared" si="3"/>
        <v>1909</v>
      </c>
      <c r="L35" s="13">
        <f t="shared" si="4"/>
        <v>119112</v>
      </c>
      <c r="M35" s="35">
        <v>55180</v>
      </c>
      <c r="N35" s="35">
        <v>1176</v>
      </c>
      <c r="O35" s="36">
        <v>348</v>
      </c>
      <c r="P35" s="24">
        <f t="shared" si="5"/>
        <v>56704</v>
      </c>
    </row>
    <row r="36" spans="1:16" s="2" customFormat="1" ht="22.5" customHeight="1" x14ac:dyDescent="0.2">
      <c r="A36" s="4"/>
      <c r="B36" s="23" t="s">
        <v>69</v>
      </c>
      <c r="C36" s="10"/>
      <c r="D36" s="34">
        <v>40291</v>
      </c>
      <c r="E36" s="35">
        <v>636</v>
      </c>
      <c r="F36" s="11">
        <f t="shared" si="1"/>
        <v>40927</v>
      </c>
      <c r="G36" s="35">
        <v>44441</v>
      </c>
      <c r="H36" s="35">
        <v>594</v>
      </c>
      <c r="I36" s="11">
        <f t="shared" si="2"/>
        <v>45035</v>
      </c>
      <c r="J36" s="12">
        <f t="shared" si="3"/>
        <v>84732</v>
      </c>
      <c r="K36" s="12">
        <f t="shared" si="3"/>
        <v>1230</v>
      </c>
      <c r="L36" s="13">
        <f t="shared" si="4"/>
        <v>85962</v>
      </c>
      <c r="M36" s="35">
        <v>39700</v>
      </c>
      <c r="N36" s="35">
        <v>794</v>
      </c>
      <c r="O36" s="36">
        <v>198</v>
      </c>
      <c r="P36" s="24">
        <f t="shared" si="5"/>
        <v>40692</v>
      </c>
    </row>
    <row r="37" spans="1:16" s="2" customFormat="1" ht="22.5" customHeight="1" x14ac:dyDescent="0.2">
      <c r="A37" s="4"/>
      <c r="B37" s="23" t="s">
        <v>70</v>
      </c>
      <c r="C37" s="10"/>
      <c r="D37" s="34">
        <v>64029</v>
      </c>
      <c r="E37" s="35">
        <v>1355</v>
      </c>
      <c r="F37" s="11">
        <f t="shared" si="1"/>
        <v>65384</v>
      </c>
      <c r="G37" s="35">
        <v>69320</v>
      </c>
      <c r="H37" s="35">
        <v>976</v>
      </c>
      <c r="I37" s="11">
        <f t="shared" si="2"/>
        <v>70296</v>
      </c>
      <c r="J37" s="12">
        <f t="shared" si="3"/>
        <v>133349</v>
      </c>
      <c r="K37" s="12">
        <f t="shared" si="3"/>
        <v>2331</v>
      </c>
      <c r="L37" s="13">
        <f t="shared" si="4"/>
        <v>135680</v>
      </c>
      <c r="M37" s="35">
        <v>63307</v>
      </c>
      <c r="N37" s="35">
        <v>1431</v>
      </c>
      <c r="O37" s="36">
        <v>420</v>
      </c>
      <c r="P37" s="24">
        <f t="shared" si="5"/>
        <v>65158</v>
      </c>
    </row>
    <row r="38" spans="1:16" s="2" customFormat="1" ht="22.5" customHeight="1" x14ac:dyDescent="0.2">
      <c r="A38" s="4"/>
      <c r="B38" s="23" t="s">
        <v>71</v>
      </c>
      <c r="C38" s="10"/>
      <c r="D38" s="34">
        <v>60559</v>
      </c>
      <c r="E38" s="35">
        <v>1712</v>
      </c>
      <c r="F38" s="11">
        <f t="shared" si="1"/>
        <v>62271</v>
      </c>
      <c r="G38" s="35">
        <v>70556</v>
      </c>
      <c r="H38" s="35">
        <v>1542</v>
      </c>
      <c r="I38" s="11">
        <f t="shared" si="2"/>
        <v>72098</v>
      </c>
      <c r="J38" s="12">
        <f t="shared" si="3"/>
        <v>131115</v>
      </c>
      <c r="K38" s="12">
        <f t="shared" si="3"/>
        <v>3254</v>
      </c>
      <c r="L38" s="13">
        <f t="shared" si="4"/>
        <v>134369</v>
      </c>
      <c r="M38" s="35">
        <v>62673</v>
      </c>
      <c r="N38" s="35">
        <v>1512</v>
      </c>
      <c r="O38" s="36">
        <v>505</v>
      </c>
      <c r="P38" s="24">
        <f t="shared" si="5"/>
        <v>64690</v>
      </c>
    </row>
    <row r="39" spans="1:16" s="2" customFormat="1" ht="22.5" customHeight="1" x14ac:dyDescent="0.2">
      <c r="A39" s="4"/>
      <c r="B39" s="23" t="s">
        <v>72</v>
      </c>
      <c r="C39" s="10"/>
      <c r="D39" s="34">
        <v>72933</v>
      </c>
      <c r="E39" s="35">
        <v>1134</v>
      </c>
      <c r="F39" s="11">
        <f t="shared" si="1"/>
        <v>74067</v>
      </c>
      <c r="G39" s="35">
        <v>81676</v>
      </c>
      <c r="H39" s="35">
        <v>1169</v>
      </c>
      <c r="I39" s="11">
        <f t="shared" si="2"/>
        <v>82845</v>
      </c>
      <c r="J39" s="12">
        <f t="shared" si="3"/>
        <v>154609</v>
      </c>
      <c r="K39" s="12">
        <f t="shared" si="3"/>
        <v>2303</v>
      </c>
      <c r="L39" s="13">
        <f t="shared" si="4"/>
        <v>156912</v>
      </c>
      <c r="M39" s="35">
        <v>74921</v>
      </c>
      <c r="N39" s="35">
        <v>1284</v>
      </c>
      <c r="O39" s="36">
        <v>529</v>
      </c>
      <c r="P39" s="24">
        <f t="shared" si="5"/>
        <v>76734</v>
      </c>
    </row>
    <row r="40" spans="1:16" s="2" customFormat="1" ht="22.5" customHeight="1" x14ac:dyDescent="0.2">
      <c r="A40" s="4"/>
      <c r="B40" s="23" t="s">
        <v>73</v>
      </c>
      <c r="C40" s="10"/>
      <c r="D40" s="34">
        <v>17620</v>
      </c>
      <c r="E40" s="35">
        <v>693</v>
      </c>
      <c r="F40" s="11">
        <f t="shared" si="1"/>
        <v>18313</v>
      </c>
      <c r="G40" s="35">
        <v>18921</v>
      </c>
      <c r="H40" s="35">
        <v>372</v>
      </c>
      <c r="I40" s="11">
        <f t="shared" si="2"/>
        <v>19293</v>
      </c>
      <c r="J40" s="12">
        <f t="shared" si="3"/>
        <v>36541</v>
      </c>
      <c r="K40" s="12">
        <f t="shared" si="3"/>
        <v>1065</v>
      </c>
      <c r="L40" s="13">
        <f t="shared" si="4"/>
        <v>37606</v>
      </c>
      <c r="M40" s="35">
        <v>16581</v>
      </c>
      <c r="N40" s="35">
        <v>789</v>
      </c>
      <c r="O40" s="36">
        <v>115</v>
      </c>
      <c r="P40" s="24">
        <f t="shared" si="5"/>
        <v>17485</v>
      </c>
    </row>
    <row r="41" spans="1:16" s="2" customFormat="1" ht="22.5" customHeight="1" x14ac:dyDescent="0.2">
      <c r="A41" s="4"/>
      <c r="B41" s="23" t="s">
        <v>12</v>
      </c>
      <c r="C41" s="10"/>
      <c r="D41" s="34">
        <v>87962</v>
      </c>
      <c r="E41" s="35">
        <v>2165</v>
      </c>
      <c r="F41" s="11">
        <f t="shared" si="1"/>
        <v>90127</v>
      </c>
      <c r="G41" s="35">
        <v>96339</v>
      </c>
      <c r="H41" s="35">
        <v>1536</v>
      </c>
      <c r="I41" s="11">
        <f t="shared" si="2"/>
        <v>97875</v>
      </c>
      <c r="J41" s="12">
        <f t="shared" si="3"/>
        <v>184301</v>
      </c>
      <c r="K41" s="12">
        <f t="shared" si="3"/>
        <v>3701</v>
      </c>
      <c r="L41" s="13">
        <f t="shared" si="4"/>
        <v>188002</v>
      </c>
      <c r="M41" s="35">
        <v>86974</v>
      </c>
      <c r="N41" s="35">
        <v>2595</v>
      </c>
      <c r="O41" s="36">
        <v>412</v>
      </c>
      <c r="P41" s="24">
        <f t="shared" si="5"/>
        <v>89981</v>
      </c>
    </row>
    <row r="42" spans="1:16" s="2" customFormat="1" ht="22.5" customHeight="1" x14ac:dyDescent="0.2">
      <c r="A42" s="4"/>
      <c r="B42" s="23" t="s">
        <v>13</v>
      </c>
      <c r="C42" s="10"/>
      <c r="D42" s="34">
        <v>189475</v>
      </c>
      <c r="E42" s="35">
        <v>3581</v>
      </c>
      <c r="F42" s="11">
        <f t="shared" si="1"/>
        <v>193056</v>
      </c>
      <c r="G42" s="35">
        <v>210199</v>
      </c>
      <c r="H42" s="35">
        <v>3581</v>
      </c>
      <c r="I42" s="11">
        <f t="shared" si="2"/>
        <v>213780</v>
      </c>
      <c r="J42" s="12">
        <f t="shared" si="3"/>
        <v>399674</v>
      </c>
      <c r="K42" s="12">
        <f t="shared" si="3"/>
        <v>7162</v>
      </c>
      <c r="L42" s="13">
        <f t="shared" si="4"/>
        <v>406836</v>
      </c>
      <c r="M42" s="35">
        <v>192399</v>
      </c>
      <c r="N42" s="35">
        <v>3976</v>
      </c>
      <c r="O42" s="36">
        <v>1393</v>
      </c>
      <c r="P42" s="24">
        <f t="shared" si="5"/>
        <v>197768</v>
      </c>
    </row>
    <row r="43" spans="1:16" s="2" customFormat="1" ht="22.5" customHeight="1" x14ac:dyDescent="0.2">
      <c r="A43" s="4"/>
      <c r="B43" s="23" t="s">
        <v>14</v>
      </c>
      <c r="C43" s="10"/>
      <c r="D43" s="34">
        <v>47851</v>
      </c>
      <c r="E43" s="35">
        <v>1148</v>
      </c>
      <c r="F43" s="11">
        <f t="shared" si="1"/>
        <v>48999</v>
      </c>
      <c r="G43" s="35">
        <v>52865</v>
      </c>
      <c r="H43" s="35">
        <v>1105</v>
      </c>
      <c r="I43" s="11">
        <f t="shared" si="2"/>
        <v>53970</v>
      </c>
      <c r="J43" s="12">
        <f t="shared" si="3"/>
        <v>100716</v>
      </c>
      <c r="K43" s="12">
        <f t="shared" si="3"/>
        <v>2253</v>
      </c>
      <c r="L43" s="13">
        <f t="shared" si="4"/>
        <v>102969</v>
      </c>
      <c r="M43" s="35">
        <v>48345</v>
      </c>
      <c r="N43" s="35">
        <v>1314</v>
      </c>
      <c r="O43" s="36">
        <v>344</v>
      </c>
      <c r="P43" s="24">
        <f t="shared" si="5"/>
        <v>50003</v>
      </c>
    </row>
    <row r="44" spans="1:16" s="2" customFormat="1" ht="22.5" customHeight="1" x14ac:dyDescent="0.2">
      <c r="A44" s="4"/>
      <c r="B44" s="23" t="s">
        <v>15</v>
      </c>
      <c r="C44" s="10"/>
      <c r="D44" s="34">
        <v>179077</v>
      </c>
      <c r="E44" s="35">
        <v>3359</v>
      </c>
      <c r="F44" s="11">
        <f t="shared" si="1"/>
        <v>182436</v>
      </c>
      <c r="G44" s="35">
        <v>196741</v>
      </c>
      <c r="H44" s="35">
        <v>3504</v>
      </c>
      <c r="I44" s="11">
        <f t="shared" si="2"/>
        <v>200245</v>
      </c>
      <c r="J44" s="12">
        <f t="shared" si="3"/>
        <v>375818</v>
      </c>
      <c r="K44" s="12">
        <f t="shared" si="3"/>
        <v>6863</v>
      </c>
      <c r="L44" s="13">
        <f t="shared" si="4"/>
        <v>382681</v>
      </c>
      <c r="M44" s="35">
        <v>178923</v>
      </c>
      <c r="N44" s="35">
        <v>4143</v>
      </c>
      <c r="O44" s="36">
        <v>1217</v>
      </c>
      <c r="P44" s="24">
        <f t="shared" si="5"/>
        <v>184283</v>
      </c>
    </row>
    <row r="45" spans="1:16" s="2" customFormat="1" ht="22.5" customHeight="1" x14ac:dyDescent="0.2">
      <c r="A45" s="4"/>
      <c r="B45" s="23" t="s">
        <v>16</v>
      </c>
      <c r="C45" s="10"/>
      <c r="D45" s="34">
        <v>34048</v>
      </c>
      <c r="E45" s="35">
        <v>821</v>
      </c>
      <c r="F45" s="11">
        <f t="shared" si="1"/>
        <v>34869</v>
      </c>
      <c r="G45" s="35">
        <v>37389</v>
      </c>
      <c r="H45" s="35">
        <v>887</v>
      </c>
      <c r="I45" s="11">
        <f t="shared" si="2"/>
        <v>38276</v>
      </c>
      <c r="J45" s="12">
        <f t="shared" si="3"/>
        <v>71437</v>
      </c>
      <c r="K45" s="12">
        <f t="shared" si="3"/>
        <v>1708</v>
      </c>
      <c r="L45" s="13">
        <f t="shared" si="4"/>
        <v>73145</v>
      </c>
      <c r="M45" s="35">
        <v>34199</v>
      </c>
      <c r="N45" s="35">
        <v>1051</v>
      </c>
      <c r="O45" s="36">
        <v>298</v>
      </c>
      <c r="P45" s="24">
        <f t="shared" si="5"/>
        <v>35548</v>
      </c>
    </row>
    <row r="46" spans="1:16" s="2" customFormat="1" ht="22.5" customHeight="1" x14ac:dyDescent="0.2">
      <c r="A46" s="4"/>
      <c r="B46" s="23" t="s">
        <v>17</v>
      </c>
      <c r="C46" s="10"/>
      <c r="D46" s="34">
        <v>163144</v>
      </c>
      <c r="E46" s="35">
        <v>2058</v>
      </c>
      <c r="F46" s="11">
        <f t="shared" si="1"/>
        <v>165202</v>
      </c>
      <c r="G46" s="35">
        <v>179513</v>
      </c>
      <c r="H46" s="35">
        <v>2257</v>
      </c>
      <c r="I46" s="11">
        <f t="shared" si="2"/>
        <v>181770</v>
      </c>
      <c r="J46" s="12">
        <f t="shared" si="3"/>
        <v>342657</v>
      </c>
      <c r="K46" s="12">
        <f t="shared" si="3"/>
        <v>4315</v>
      </c>
      <c r="L46" s="13">
        <f t="shared" si="4"/>
        <v>346972</v>
      </c>
      <c r="M46" s="35">
        <v>161621</v>
      </c>
      <c r="N46" s="35">
        <v>2617</v>
      </c>
      <c r="O46" s="36">
        <v>859</v>
      </c>
      <c r="P46" s="24">
        <f t="shared" si="5"/>
        <v>165097</v>
      </c>
    </row>
    <row r="47" spans="1:16" s="2" customFormat="1" ht="22.5" customHeight="1" x14ac:dyDescent="0.2">
      <c r="A47" s="4"/>
      <c r="B47" s="23" t="s">
        <v>18</v>
      </c>
      <c r="C47" s="10"/>
      <c r="D47" s="34">
        <v>38935</v>
      </c>
      <c r="E47" s="35">
        <v>841</v>
      </c>
      <c r="F47" s="11">
        <f t="shared" si="1"/>
        <v>39776</v>
      </c>
      <c r="G47" s="35">
        <v>41953</v>
      </c>
      <c r="H47" s="35">
        <v>771</v>
      </c>
      <c r="I47" s="11">
        <f t="shared" si="2"/>
        <v>42724</v>
      </c>
      <c r="J47" s="12">
        <f t="shared" si="3"/>
        <v>80888</v>
      </c>
      <c r="K47" s="12">
        <f t="shared" si="3"/>
        <v>1612</v>
      </c>
      <c r="L47" s="13">
        <f t="shared" si="4"/>
        <v>82500</v>
      </c>
      <c r="M47" s="35">
        <v>37110</v>
      </c>
      <c r="N47" s="35">
        <v>1142</v>
      </c>
      <c r="O47" s="36">
        <v>203</v>
      </c>
      <c r="P47" s="24">
        <f t="shared" si="5"/>
        <v>38455</v>
      </c>
    </row>
    <row r="48" spans="1:16" s="2" customFormat="1" ht="22.5" customHeight="1" x14ac:dyDescent="0.2">
      <c r="A48" s="4"/>
      <c r="B48" s="23" t="s">
        <v>19</v>
      </c>
      <c r="C48" s="10"/>
      <c r="D48" s="34">
        <v>66968</v>
      </c>
      <c r="E48" s="35">
        <v>1445</v>
      </c>
      <c r="F48" s="11">
        <f t="shared" si="1"/>
        <v>68413</v>
      </c>
      <c r="G48" s="35">
        <v>71315</v>
      </c>
      <c r="H48" s="35">
        <v>1515</v>
      </c>
      <c r="I48" s="11">
        <f t="shared" si="2"/>
        <v>72830</v>
      </c>
      <c r="J48" s="12">
        <f t="shared" si="3"/>
        <v>138283</v>
      </c>
      <c r="K48" s="12">
        <f t="shared" si="3"/>
        <v>2960</v>
      </c>
      <c r="L48" s="13">
        <f t="shared" si="4"/>
        <v>141243</v>
      </c>
      <c r="M48" s="35">
        <v>72140</v>
      </c>
      <c r="N48" s="35">
        <v>1655</v>
      </c>
      <c r="O48" s="36">
        <v>617</v>
      </c>
      <c r="P48" s="24">
        <f t="shared" si="5"/>
        <v>74412</v>
      </c>
    </row>
    <row r="49" spans="1:16" s="2" customFormat="1" ht="22.5" customHeight="1" x14ac:dyDescent="0.2">
      <c r="A49" s="4"/>
      <c r="B49" s="23" t="s">
        <v>20</v>
      </c>
      <c r="C49" s="10"/>
      <c r="D49" s="34">
        <v>185676</v>
      </c>
      <c r="E49" s="35">
        <v>2983</v>
      </c>
      <c r="F49" s="11">
        <f t="shared" si="1"/>
        <v>188659</v>
      </c>
      <c r="G49" s="35">
        <v>202704</v>
      </c>
      <c r="H49" s="35">
        <v>2858</v>
      </c>
      <c r="I49" s="11">
        <f t="shared" si="2"/>
        <v>205562</v>
      </c>
      <c r="J49" s="12">
        <f t="shared" si="3"/>
        <v>388380</v>
      </c>
      <c r="K49" s="12">
        <f t="shared" si="3"/>
        <v>5841</v>
      </c>
      <c r="L49" s="13">
        <f t="shared" si="4"/>
        <v>394221</v>
      </c>
      <c r="M49" s="35">
        <v>181206</v>
      </c>
      <c r="N49" s="35">
        <v>3553</v>
      </c>
      <c r="O49" s="36">
        <v>1019</v>
      </c>
      <c r="P49" s="24">
        <f t="shared" si="5"/>
        <v>185778</v>
      </c>
    </row>
    <row r="50" spans="1:16" s="2" customFormat="1" ht="22.5" customHeight="1" x14ac:dyDescent="0.2">
      <c r="A50" s="4"/>
      <c r="B50" s="23" t="s">
        <v>21</v>
      </c>
      <c r="C50" s="10"/>
      <c r="D50" s="34">
        <v>135424</v>
      </c>
      <c r="E50" s="35">
        <v>2184</v>
      </c>
      <c r="F50" s="11">
        <f t="shared" si="1"/>
        <v>137608</v>
      </c>
      <c r="G50" s="35">
        <v>145686</v>
      </c>
      <c r="H50" s="35">
        <v>2421</v>
      </c>
      <c r="I50" s="11">
        <f t="shared" si="2"/>
        <v>148107</v>
      </c>
      <c r="J50" s="12">
        <f t="shared" si="3"/>
        <v>281110</v>
      </c>
      <c r="K50" s="12">
        <f t="shared" si="3"/>
        <v>4605</v>
      </c>
      <c r="L50" s="13">
        <f t="shared" si="4"/>
        <v>285715</v>
      </c>
      <c r="M50" s="35">
        <v>129578</v>
      </c>
      <c r="N50" s="35">
        <v>2919</v>
      </c>
      <c r="O50" s="36">
        <v>807</v>
      </c>
      <c r="P50" s="24">
        <f t="shared" si="5"/>
        <v>133304</v>
      </c>
    </row>
    <row r="51" spans="1:16" s="2" customFormat="1" ht="22.5" customHeight="1" x14ac:dyDescent="0.2">
      <c r="A51" s="4"/>
      <c r="B51" s="23" t="s">
        <v>22</v>
      </c>
      <c r="C51" s="10"/>
      <c r="D51" s="34">
        <v>119896</v>
      </c>
      <c r="E51" s="35">
        <v>4440</v>
      </c>
      <c r="F51" s="11">
        <f t="shared" si="1"/>
        <v>124336</v>
      </c>
      <c r="G51" s="35">
        <v>132194</v>
      </c>
      <c r="H51" s="35">
        <v>4222</v>
      </c>
      <c r="I51" s="11">
        <f t="shared" si="2"/>
        <v>136416</v>
      </c>
      <c r="J51" s="12">
        <f t="shared" si="3"/>
        <v>252090</v>
      </c>
      <c r="K51" s="12">
        <f t="shared" si="3"/>
        <v>8662</v>
      </c>
      <c r="L51" s="13">
        <f t="shared" si="4"/>
        <v>260752</v>
      </c>
      <c r="M51" s="35">
        <v>122206</v>
      </c>
      <c r="N51" s="35">
        <v>4687</v>
      </c>
      <c r="O51" s="36">
        <v>1248</v>
      </c>
      <c r="P51" s="24">
        <f t="shared" si="5"/>
        <v>128141</v>
      </c>
    </row>
    <row r="52" spans="1:16" s="2" customFormat="1" ht="22.5" customHeight="1" x14ac:dyDescent="0.2">
      <c r="A52" s="4"/>
      <c r="B52" s="23" t="s">
        <v>23</v>
      </c>
      <c r="C52" s="10"/>
      <c r="D52" s="34">
        <v>46148</v>
      </c>
      <c r="E52" s="35">
        <v>1342</v>
      </c>
      <c r="F52" s="11">
        <f t="shared" si="1"/>
        <v>47490</v>
      </c>
      <c r="G52" s="35">
        <v>50064</v>
      </c>
      <c r="H52" s="35">
        <v>1483</v>
      </c>
      <c r="I52" s="11">
        <f t="shared" si="2"/>
        <v>51547</v>
      </c>
      <c r="J52" s="12">
        <f t="shared" si="3"/>
        <v>96212</v>
      </c>
      <c r="K52" s="12">
        <f t="shared" si="3"/>
        <v>2825</v>
      </c>
      <c r="L52" s="13">
        <f t="shared" si="4"/>
        <v>99037</v>
      </c>
      <c r="M52" s="35">
        <v>47216</v>
      </c>
      <c r="N52" s="35">
        <v>1976</v>
      </c>
      <c r="O52" s="36">
        <v>318</v>
      </c>
      <c r="P52" s="24">
        <f t="shared" si="5"/>
        <v>49510</v>
      </c>
    </row>
    <row r="53" spans="1:16" s="2" customFormat="1" ht="22.5" customHeight="1" x14ac:dyDescent="0.2">
      <c r="A53" s="4"/>
      <c r="B53" s="23" t="s">
        <v>24</v>
      </c>
      <c r="C53" s="10"/>
      <c r="D53" s="34">
        <v>49170</v>
      </c>
      <c r="E53" s="35">
        <v>1457</v>
      </c>
      <c r="F53" s="11">
        <f t="shared" si="1"/>
        <v>50627</v>
      </c>
      <c r="G53" s="35">
        <v>55540</v>
      </c>
      <c r="H53" s="35">
        <v>1175</v>
      </c>
      <c r="I53" s="11">
        <f t="shared" si="2"/>
        <v>56715</v>
      </c>
      <c r="J53" s="12">
        <f t="shared" si="3"/>
        <v>104710</v>
      </c>
      <c r="K53" s="12">
        <f t="shared" si="3"/>
        <v>2632</v>
      </c>
      <c r="L53" s="13">
        <f t="shared" si="4"/>
        <v>107342</v>
      </c>
      <c r="M53" s="35">
        <v>50383</v>
      </c>
      <c r="N53" s="35">
        <v>1912</v>
      </c>
      <c r="O53" s="36">
        <v>250</v>
      </c>
      <c r="P53" s="24">
        <f t="shared" si="5"/>
        <v>52545</v>
      </c>
    </row>
    <row r="54" spans="1:16" s="2" customFormat="1" ht="22.5" customHeight="1" x14ac:dyDescent="0.2">
      <c r="A54" s="4"/>
      <c r="B54" s="23" t="s">
        <v>25</v>
      </c>
      <c r="C54" s="10"/>
      <c r="D54" s="34">
        <v>106854</v>
      </c>
      <c r="E54" s="35">
        <v>1849</v>
      </c>
      <c r="F54" s="11">
        <f t="shared" si="1"/>
        <v>108703</v>
      </c>
      <c r="G54" s="35">
        <v>115324</v>
      </c>
      <c r="H54" s="35">
        <v>1708</v>
      </c>
      <c r="I54" s="11">
        <f t="shared" si="2"/>
        <v>117032</v>
      </c>
      <c r="J54" s="12">
        <f t="shared" si="3"/>
        <v>222178</v>
      </c>
      <c r="K54" s="12">
        <f t="shared" si="3"/>
        <v>3557</v>
      </c>
      <c r="L54" s="13">
        <f t="shared" si="4"/>
        <v>225735</v>
      </c>
      <c r="M54" s="35">
        <v>109852</v>
      </c>
      <c r="N54" s="35">
        <v>2142</v>
      </c>
      <c r="O54" s="36">
        <v>716</v>
      </c>
      <c r="P54" s="24">
        <f t="shared" si="5"/>
        <v>112710</v>
      </c>
    </row>
    <row r="55" spans="1:16" s="2" customFormat="1" ht="22.5" customHeight="1" x14ac:dyDescent="0.2">
      <c r="A55" s="4"/>
      <c r="B55" s="23" t="s">
        <v>26</v>
      </c>
      <c r="C55" s="10"/>
      <c r="D55" s="34">
        <v>46162</v>
      </c>
      <c r="E55" s="35">
        <v>540</v>
      </c>
      <c r="F55" s="11">
        <f t="shared" si="1"/>
        <v>46702</v>
      </c>
      <c r="G55" s="35">
        <v>52109</v>
      </c>
      <c r="H55" s="35">
        <v>415</v>
      </c>
      <c r="I55" s="11">
        <f t="shared" si="2"/>
        <v>52524</v>
      </c>
      <c r="J55" s="12">
        <f t="shared" si="3"/>
        <v>98271</v>
      </c>
      <c r="K55" s="12">
        <f t="shared" si="3"/>
        <v>955</v>
      </c>
      <c r="L55" s="13">
        <f t="shared" si="4"/>
        <v>99226</v>
      </c>
      <c r="M55" s="35">
        <v>46780</v>
      </c>
      <c r="N55" s="35">
        <v>544</v>
      </c>
      <c r="O55" s="36">
        <v>211</v>
      </c>
      <c r="P55" s="24">
        <f t="shared" si="5"/>
        <v>47535</v>
      </c>
    </row>
    <row r="56" spans="1:16" s="2" customFormat="1" ht="22.5" customHeight="1" x14ac:dyDescent="0.2">
      <c r="A56" s="4"/>
      <c r="B56" s="23" t="s">
        <v>27</v>
      </c>
      <c r="C56" s="10"/>
      <c r="D56" s="34">
        <v>54775</v>
      </c>
      <c r="E56" s="35">
        <v>1309</v>
      </c>
      <c r="F56" s="11">
        <f t="shared" si="1"/>
        <v>56084</v>
      </c>
      <c r="G56" s="35">
        <v>59512</v>
      </c>
      <c r="H56" s="35">
        <v>1073</v>
      </c>
      <c r="I56" s="11">
        <f t="shared" si="2"/>
        <v>60585</v>
      </c>
      <c r="J56" s="12">
        <f t="shared" si="3"/>
        <v>114287</v>
      </c>
      <c r="K56" s="12">
        <f t="shared" si="3"/>
        <v>2382</v>
      </c>
      <c r="L56" s="13">
        <f t="shared" si="4"/>
        <v>116669</v>
      </c>
      <c r="M56" s="35">
        <v>56771</v>
      </c>
      <c r="N56" s="35">
        <v>1458</v>
      </c>
      <c r="O56" s="36">
        <v>424</v>
      </c>
      <c r="P56" s="24">
        <f t="shared" si="5"/>
        <v>58653</v>
      </c>
    </row>
    <row r="57" spans="1:16" s="2" customFormat="1" ht="22.5" customHeight="1" x14ac:dyDescent="0.2">
      <c r="A57" s="4"/>
      <c r="B57" s="23" t="s">
        <v>28</v>
      </c>
      <c r="C57" s="10"/>
      <c r="D57" s="34">
        <v>54883</v>
      </c>
      <c r="E57" s="35">
        <v>1720</v>
      </c>
      <c r="F57" s="11">
        <f t="shared" si="1"/>
        <v>56603</v>
      </c>
      <c r="G57" s="35">
        <v>58293</v>
      </c>
      <c r="H57" s="35">
        <v>1480</v>
      </c>
      <c r="I57" s="11">
        <f t="shared" si="2"/>
        <v>59773</v>
      </c>
      <c r="J57" s="12">
        <f t="shared" si="3"/>
        <v>113176</v>
      </c>
      <c r="K57" s="12">
        <f t="shared" si="3"/>
        <v>3200</v>
      </c>
      <c r="L57" s="13">
        <f t="shared" si="4"/>
        <v>116376</v>
      </c>
      <c r="M57" s="35">
        <v>55595</v>
      </c>
      <c r="N57" s="35">
        <v>1928</v>
      </c>
      <c r="O57" s="36">
        <v>449</v>
      </c>
      <c r="P57" s="24">
        <f t="shared" si="5"/>
        <v>57972</v>
      </c>
    </row>
    <row r="58" spans="1:16" s="2" customFormat="1" ht="22.5" customHeight="1" x14ac:dyDescent="0.2">
      <c r="A58" s="4"/>
      <c r="B58" s="23" t="s">
        <v>29</v>
      </c>
      <c r="C58" s="10"/>
      <c r="D58" s="34">
        <v>86554</v>
      </c>
      <c r="E58" s="35">
        <v>1789</v>
      </c>
      <c r="F58" s="11">
        <f t="shared" si="1"/>
        <v>88343</v>
      </c>
      <c r="G58" s="35">
        <v>93042</v>
      </c>
      <c r="H58" s="35">
        <v>1456</v>
      </c>
      <c r="I58" s="11">
        <f t="shared" si="2"/>
        <v>94498</v>
      </c>
      <c r="J58" s="12">
        <f t="shared" si="3"/>
        <v>179596</v>
      </c>
      <c r="K58" s="12">
        <f t="shared" si="3"/>
        <v>3245</v>
      </c>
      <c r="L58" s="13">
        <f t="shared" si="4"/>
        <v>182841</v>
      </c>
      <c r="M58" s="35">
        <v>79636</v>
      </c>
      <c r="N58" s="35">
        <v>2002</v>
      </c>
      <c r="O58" s="36">
        <v>526</v>
      </c>
      <c r="P58" s="24">
        <f t="shared" si="5"/>
        <v>82164</v>
      </c>
    </row>
    <row r="59" spans="1:16" s="2" customFormat="1" ht="22.5" customHeight="1" x14ac:dyDescent="0.2">
      <c r="A59" s="4"/>
      <c r="B59" s="23" t="s">
        <v>30</v>
      </c>
      <c r="C59" s="10"/>
      <c r="D59" s="34">
        <v>65119</v>
      </c>
      <c r="E59" s="35">
        <v>1572</v>
      </c>
      <c r="F59" s="11">
        <f t="shared" si="1"/>
        <v>66691</v>
      </c>
      <c r="G59" s="35">
        <v>71058</v>
      </c>
      <c r="H59" s="35">
        <v>1569</v>
      </c>
      <c r="I59" s="11">
        <f t="shared" si="2"/>
        <v>72627</v>
      </c>
      <c r="J59" s="12">
        <f t="shared" si="3"/>
        <v>136177</v>
      </c>
      <c r="K59" s="12">
        <f t="shared" si="3"/>
        <v>3141</v>
      </c>
      <c r="L59" s="13">
        <f t="shared" si="4"/>
        <v>139318</v>
      </c>
      <c r="M59" s="35">
        <v>60903</v>
      </c>
      <c r="N59" s="35">
        <v>2016</v>
      </c>
      <c r="O59" s="36">
        <v>523</v>
      </c>
      <c r="P59" s="24">
        <f t="shared" si="5"/>
        <v>63442</v>
      </c>
    </row>
    <row r="60" spans="1:16" s="2" customFormat="1" ht="22.5" customHeight="1" x14ac:dyDescent="0.2">
      <c r="A60" s="4"/>
      <c r="B60" s="23" t="s">
        <v>31</v>
      </c>
      <c r="C60" s="10"/>
      <c r="D60" s="34">
        <v>31125</v>
      </c>
      <c r="E60" s="35">
        <v>1050</v>
      </c>
      <c r="F60" s="11">
        <f t="shared" si="1"/>
        <v>32175</v>
      </c>
      <c r="G60" s="35">
        <v>33935</v>
      </c>
      <c r="H60" s="35">
        <v>842</v>
      </c>
      <c r="I60" s="11">
        <f t="shared" si="2"/>
        <v>34777</v>
      </c>
      <c r="J60" s="12">
        <f t="shared" si="3"/>
        <v>65060</v>
      </c>
      <c r="K60" s="12">
        <f t="shared" si="3"/>
        <v>1892</v>
      </c>
      <c r="L60" s="13">
        <f t="shared" si="4"/>
        <v>66952</v>
      </c>
      <c r="M60" s="35">
        <v>31106</v>
      </c>
      <c r="N60" s="35">
        <v>1293</v>
      </c>
      <c r="O60" s="36">
        <v>201</v>
      </c>
      <c r="P60" s="24">
        <f t="shared" si="5"/>
        <v>32600</v>
      </c>
    </row>
    <row r="61" spans="1:16" s="2" customFormat="1" ht="22.5" customHeight="1" x14ac:dyDescent="0.2">
      <c r="A61" s="4"/>
      <c r="B61" s="23" t="s">
        <v>32</v>
      </c>
      <c r="C61" s="10"/>
      <c r="D61" s="34">
        <v>50645</v>
      </c>
      <c r="E61" s="35">
        <v>788</v>
      </c>
      <c r="F61" s="11">
        <f t="shared" si="1"/>
        <v>51433</v>
      </c>
      <c r="G61" s="35">
        <v>56059</v>
      </c>
      <c r="H61" s="35">
        <v>721</v>
      </c>
      <c r="I61" s="11">
        <f t="shared" si="2"/>
        <v>56780</v>
      </c>
      <c r="J61" s="12">
        <f t="shared" si="3"/>
        <v>106704</v>
      </c>
      <c r="K61" s="12">
        <f t="shared" si="3"/>
        <v>1509</v>
      </c>
      <c r="L61" s="13">
        <f t="shared" si="4"/>
        <v>108213</v>
      </c>
      <c r="M61" s="35">
        <v>50481</v>
      </c>
      <c r="N61" s="35">
        <v>959</v>
      </c>
      <c r="O61" s="36">
        <v>275</v>
      </c>
      <c r="P61" s="24">
        <f t="shared" si="5"/>
        <v>51715</v>
      </c>
    </row>
    <row r="62" spans="1:16" s="2" customFormat="1" ht="22.5" customHeight="1" x14ac:dyDescent="0.2">
      <c r="A62" s="4"/>
      <c r="B62" s="23" t="s">
        <v>33</v>
      </c>
      <c r="C62" s="10"/>
      <c r="D62" s="34">
        <v>55546</v>
      </c>
      <c r="E62" s="35">
        <v>2037</v>
      </c>
      <c r="F62" s="11">
        <f t="shared" si="1"/>
        <v>57583</v>
      </c>
      <c r="G62" s="35">
        <v>57760</v>
      </c>
      <c r="H62" s="35">
        <v>1796</v>
      </c>
      <c r="I62" s="11">
        <f t="shared" si="2"/>
        <v>59556</v>
      </c>
      <c r="J62" s="12">
        <f t="shared" si="3"/>
        <v>113306</v>
      </c>
      <c r="K62" s="12">
        <f t="shared" si="3"/>
        <v>3833</v>
      </c>
      <c r="L62" s="13">
        <f t="shared" si="4"/>
        <v>117139</v>
      </c>
      <c r="M62" s="35">
        <v>61083</v>
      </c>
      <c r="N62" s="35">
        <v>2260</v>
      </c>
      <c r="O62" s="36">
        <v>527</v>
      </c>
      <c r="P62" s="24">
        <f t="shared" si="5"/>
        <v>63870</v>
      </c>
    </row>
    <row r="63" spans="1:16" s="2" customFormat="1" ht="22.5" customHeight="1" x14ac:dyDescent="0.2">
      <c r="A63" s="4"/>
      <c r="B63" s="23" t="s">
        <v>34</v>
      </c>
      <c r="C63" s="10"/>
      <c r="D63" s="34">
        <v>41524</v>
      </c>
      <c r="E63" s="35">
        <v>1080</v>
      </c>
      <c r="F63" s="11">
        <f t="shared" si="1"/>
        <v>42604</v>
      </c>
      <c r="G63" s="35">
        <v>42897</v>
      </c>
      <c r="H63" s="35">
        <v>850</v>
      </c>
      <c r="I63" s="11">
        <f t="shared" si="2"/>
        <v>43747</v>
      </c>
      <c r="J63" s="12">
        <f t="shared" si="3"/>
        <v>84421</v>
      </c>
      <c r="K63" s="12">
        <f t="shared" si="3"/>
        <v>1930</v>
      </c>
      <c r="L63" s="13">
        <f t="shared" si="4"/>
        <v>86351</v>
      </c>
      <c r="M63" s="35">
        <v>41315</v>
      </c>
      <c r="N63" s="35">
        <v>1261</v>
      </c>
      <c r="O63" s="36">
        <v>279</v>
      </c>
      <c r="P63" s="24">
        <f t="shared" si="5"/>
        <v>42855</v>
      </c>
    </row>
    <row r="64" spans="1:16" s="2" customFormat="1" ht="22.5" customHeight="1" x14ac:dyDescent="0.2">
      <c r="A64" s="4"/>
      <c r="B64" s="23" t="s">
        <v>35</v>
      </c>
      <c r="C64" s="10"/>
      <c r="D64" s="34">
        <v>26512</v>
      </c>
      <c r="E64" s="35">
        <v>324</v>
      </c>
      <c r="F64" s="11">
        <f t="shared" si="1"/>
        <v>26836</v>
      </c>
      <c r="G64" s="35">
        <v>29243</v>
      </c>
      <c r="H64" s="35">
        <v>402</v>
      </c>
      <c r="I64" s="11">
        <f t="shared" si="2"/>
        <v>29645</v>
      </c>
      <c r="J64" s="12">
        <f t="shared" si="3"/>
        <v>55755</v>
      </c>
      <c r="K64" s="12">
        <f t="shared" si="3"/>
        <v>726</v>
      </c>
      <c r="L64" s="13">
        <f t="shared" si="4"/>
        <v>56481</v>
      </c>
      <c r="M64" s="35">
        <v>25815</v>
      </c>
      <c r="N64" s="35">
        <v>382</v>
      </c>
      <c r="O64" s="36">
        <v>166</v>
      </c>
      <c r="P64" s="24">
        <f t="shared" si="5"/>
        <v>26363</v>
      </c>
    </row>
    <row r="65" spans="1:22" s="2" customFormat="1" ht="22.5" customHeight="1" x14ac:dyDescent="0.2">
      <c r="A65" s="4"/>
      <c r="B65" s="23" t="s">
        <v>36</v>
      </c>
      <c r="C65" s="10"/>
      <c r="D65" s="34">
        <v>29251</v>
      </c>
      <c r="E65" s="35">
        <v>562</v>
      </c>
      <c r="F65" s="11">
        <f t="shared" si="1"/>
        <v>29813</v>
      </c>
      <c r="G65" s="35">
        <v>32353</v>
      </c>
      <c r="H65" s="35">
        <v>534</v>
      </c>
      <c r="I65" s="11">
        <f t="shared" si="2"/>
        <v>32887</v>
      </c>
      <c r="J65" s="12">
        <f t="shared" si="3"/>
        <v>61604</v>
      </c>
      <c r="K65" s="12">
        <f t="shared" si="3"/>
        <v>1096</v>
      </c>
      <c r="L65" s="13">
        <f t="shared" si="4"/>
        <v>62700</v>
      </c>
      <c r="M65" s="35">
        <v>29129</v>
      </c>
      <c r="N65" s="35">
        <v>706</v>
      </c>
      <c r="O65" s="36">
        <v>188</v>
      </c>
      <c r="P65" s="24">
        <f t="shared" si="5"/>
        <v>30023</v>
      </c>
    </row>
    <row r="66" spans="1:22" s="2" customFormat="1" ht="22.5" customHeight="1" x14ac:dyDescent="0.2">
      <c r="A66" s="4"/>
      <c r="B66" s="23" t="s">
        <v>37</v>
      </c>
      <c r="C66" s="10"/>
      <c r="D66" s="34">
        <v>222257</v>
      </c>
      <c r="E66" s="35">
        <v>10441</v>
      </c>
      <c r="F66" s="11">
        <f t="shared" si="1"/>
        <v>232698</v>
      </c>
      <c r="G66" s="35">
        <v>235668</v>
      </c>
      <c r="H66" s="35">
        <v>10173</v>
      </c>
      <c r="I66" s="11">
        <f t="shared" si="2"/>
        <v>245841</v>
      </c>
      <c r="J66" s="12">
        <f t="shared" si="3"/>
        <v>457925</v>
      </c>
      <c r="K66" s="12">
        <f t="shared" si="3"/>
        <v>20614</v>
      </c>
      <c r="L66" s="13">
        <f t="shared" si="4"/>
        <v>478539</v>
      </c>
      <c r="M66" s="35">
        <v>233112</v>
      </c>
      <c r="N66" s="35">
        <v>12406</v>
      </c>
      <c r="O66" s="36">
        <v>2748</v>
      </c>
      <c r="P66" s="24">
        <f t="shared" si="5"/>
        <v>248266</v>
      </c>
    </row>
    <row r="67" spans="1:22" s="3" customFormat="1" ht="22.5" customHeight="1" x14ac:dyDescent="0.2">
      <c r="A67" s="7"/>
      <c r="B67" s="25" t="s">
        <v>38</v>
      </c>
      <c r="C67" s="15"/>
      <c r="D67" s="40">
        <v>27836</v>
      </c>
      <c r="E67" s="41">
        <v>484</v>
      </c>
      <c r="F67" s="11">
        <f t="shared" si="1"/>
        <v>28320</v>
      </c>
      <c r="G67" s="41">
        <v>29992</v>
      </c>
      <c r="H67" s="41">
        <v>477</v>
      </c>
      <c r="I67" s="11">
        <f t="shared" si="2"/>
        <v>30469</v>
      </c>
      <c r="J67" s="12">
        <f t="shared" si="3"/>
        <v>57828</v>
      </c>
      <c r="K67" s="12">
        <f t="shared" si="3"/>
        <v>961</v>
      </c>
      <c r="L67" s="13">
        <f t="shared" si="4"/>
        <v>58789</v>
      </c>
      <c r="M67" s="41">
        <v>25787</v>
      </c>
      <c r="N67" s="41">
        <v>586</v>
      </c>
      <c r="O67" s="42">
        <v>190</v>
      </c>
      <c r="P67" s="24">
        <f t="shared" si="5"/>
        <v>26563</v>
      </c>
      <c r="Q67" s="2"/>
      <c r="R67" s="2"/>
      <c r="S67" s="2"/>
      <c r="T67" s="2"/>
      <c r="U67" s="2"/>
      <c r="V67" s="2"/>
    </row>
    <row r="68" spans="1:22" s="2" customFormat="1" ht="22.5" customHeight="1" x14ac:dyDescent="0.2">
      <c r="A68" s="4"/>
      <c r="B68" s="23" t="s">
        <v>39</v>
      </c>
      <c r="C68" s="10"/>
      <c r="D68" s="34">
        <v>26053</v>
      </c>
      <c r="E68" s="35">
        <v>385</v>
      </c>
      <c r="F68" s="11">
        <f t="shared" si="1"/>
        <v>26438</v>
      </c>
      <c r="G68" s="35">
        <v>27588</v>
      </c>
      <c r="H68" s="35">
        <v>329</v>
      </c>
      <c r="I68" s="11">
        <f t="shared" si="2"/>
        <v>27917</v>
      </c>
      <c r="J68" s="12">
        <f t="shared" si="3"/>
        <v>53641</v>
      </c>
      <c r="K68" s="12">
        <f t="shared" si="3"/>
        <v>714</v>
      </c>
      <c r="L68" s="13">
        <f t="shared" si="4"/>
        <v>54355</v>
      </c>
      <c r="M68" s="35">
        <v>24358</v>
      </c>
      <c r="N68" s="35">
        <v>418</v>
      </c>
      <c r="O68" s="36">
        <v>170</v>
      </c>
      <c r="P68" s="24">
        <f t="shared" si="5"/>
        <v>24946</v>
      </c>
    </row>
    <row r="69" spans="1:22" s="2" customFormat="1" ht="22.5" customHeight="1" x14ac:dyDescent="0.2">
      <c r="A69" s="4"/>
      <c r="B69" s="23" t="s">
        <v>40</v>
      </c>
      <c r="C69" s="10"/>
      <c r="D69" s="34">
        <v>36802</v>
      </c>
      <c r="E69" s="35">
        <v>357</v>
      </c>
      <c r="F69" s="11">
        <f t="shared" si="1"/>
        <v>37159</v>
      </c>
      <c r="G69" s="35">
        <v>39803</v>
      </c>
      <c r="H69" s="35">
        <v>310</v>
      </c>
      <c r="I69" s="11">
        <f t="shared" si="2"/>
        <v>40113</v>
      </c>
      <c r="J69" s="12">
        <f t="shared" si="3"/>
        <v>76605</v>
      </c>
      <c r="K69" s="12">
        <f t="shared" si="3"/>
        <v>667</v>
      </c>
      <c r="L69" s="13">
        <f t="shared" si="4"/>
        <v>77272</v>
      </c>
      <c r="M69" s="35">
        <v>33564</v>
      </c>
      <c r="N69" s="35">
        <v>345</v>
      </c>
      <c r="O69" s="36">
        <v>173</v>
      </c>
      <c r="P69" s="24">
        <f t="shared" si="5"/>
        <v>34082</v>
      </c>
    </row>
    <row r="70" spans="1:22" s="2" customFormat="1" ht="22.5" customHeight="1" x14ac:dyDescent="0.2">
      <c r="A70" s="4"/>
      <c r="B70" s="23" t="s">
        <v>41</v>
      </c>
      <c r="C70" s="10"/>
      <c r="D70" s="34">
        <v>26990</v>
      </c>
      <c r="E70" s="35">
        <v>287</v>
      </c>
      <c r="F70" s="11">
        <f t="shared" si="1"/>
        <v>27277</v>
      </c>
      <c r="G70" s="35">
        <v>30472</v>
      </c>
      <c r="H70" s="35">
        <v>282</v>
      </c>
      <c r="I70" s="11">
        <f t="shared" si="2"/>
        <v>30754</v>
      </c>
      <c r="J70" s="12">
        <f t="shared" si="3"/>
        <v>57462</v>
      </c>
      <c r="K70" s="12">
        <f t="shared" si="3"/>
        <v>569</v>
      </c>
      <c r="L70" s="13">
        <f t="shared" si="4"/>
        <v>58031</v>
      </c>
      <c r="M70" s="35">
        <v>25917</v>
      </c>
      <c r="N70" s="35">
        <v>352</v>
      </c>
      <c r="O70" s="36">
        <v>111</v>
      </c>
      <c r="P70" s="24">
        <f t="shared" si="5"/>
        <v>26380</v>
      </c>
    </row>
    <row r="71" spans="1:22" s="2" customFormat="1" ht="22.5" customHeight="1" x14ac:dyDescent="0.2">
      <c r="A71" s="4"/>
      <c r="B71" s="23" t="s">
        <v>42</v>
      </c>
      <c r="C71" s="10"/>
      <c r="D71" s="34">
        <v>23857</v>
      </c>
      <c r="E71" s="35">
        <v>350</v>
      </c>
      <c r="F71" s="11">
        <f t="shared" si="1"/>
        <v>24207</v>
      </c>
      <c r="G71" s="35">
        <v>26344</v>
      </c>
      <c r="H71" s="35">
        <v>237</v>
      </c>
      <c r="I71" s="11">
        <f t="shared" si="2"/>
        <v>26581</v>
      </c>
      <c r="J71" s="12">
        <f t="shared" si="3"/>
        <v>50201</v>
      </c>
      <c r="K71" s="12">
        <f t="shared" si="3"/>
        <v>587</v>
      </c>
      <c r="L71" s="13">
        <f t="shared" si="4"/>
        <v>50788</v>
      </c>
      <c r="M71" s="35">
        <v>23679</v>
      </c>
      <c r="N71" s="35">
        <v>338</v>
      </c>
      <c r="O71" s="36">
        <v>123</v>
      </c>
      <c r="P71" s="24">
        <f t="shared" si="5"/>
        <v>24140</v>
      </c>
    </row>
    <row r="72" spans="1:22" s="2" customFormat="1" ht="22.5" customHeight="1" x14ac:dyDescent="0.2">
      <c r="A72" s="4"/>
      <c r="B72" s="23" t="s">
        <v>74</v>
      </c>
      <c r="C72" s="10"/>
      <c r="D72" s="43">
        <f>SUM(D41:D71)</f>
        <v>2356519</v>
      </c>
      <c r="E72" s="35">
        <f t="shared" ref="E72:P72" si="7">SUM(E41:E71)</f>
        <v>54748</v>
      </c>
      <c r="F72" s="35">
        <f t="shared" si="7"/>
        <v>2411267</v>
      </c>
      <c r="G72" s="35">
        <f>SUM(G41:G71)</f>
        <v>2563954</v>
      </c>
      <c r="H72" s="35">
        <f t="shared" si="7"/>
        <v>51969</v>
      </c>
      <c r="I72" s="35">
        <f t="shared" si="7"/>
        <v>2615923</v>
      </c>
      <c r="J72" s="35">
        <f t="shared" si="7"/>
        <v>4920473</v>
      </c>
      <c r="K72" s="35">
        <f t="shared" si="7"/>
        <v>106717</v>
      </c>
      <c r="L72" s="35">
        <f t="shared" si="7"/>
        <v>5027190</v>
      </c>
      <c r="M72" s="35">
        <f t="shared" si="7"/>
        <v>2357183</v>
      </c>
      <c r="N72" s="35">
        <f t="shared" si="7"/>
        <v>64936</v>
      </c>
      <c r="O72" s="35">
        <f t="shared" si="7"/>
        <v>16985</v>
      </c>
      <c r="P72" s="44">
        <f t="shared" si="7"/>
        <v>2439104</v>
      </c>
    </row>
    <row r="73" spans="1:22" s="2" customFormat="1" ht="22.5" customHeight="1" x14ac:dyDescent="0.2">
      <c r="A73" s="4"/>
      <c r="B73" s="26" t="s">
        <v>76</v>
      </c>
      <c r="C73" s="16" t="s">
        <v>75</v>
      </c>
      <c r="D73" s="34">
        <v>14806</v>
      </c>
      <c r="E73" s="35">
        <v>132</v>
      </c>
      <c r="F73" s="11">
        <f t="shared" si="1"/>
        <v>14938</v>
      </c>
      <c r="G73" s="35">
        <v>16614</v>
      </c>
      <c r="H73" s="35">
        <v>129</v>
      </c>
      <c r="I73" s="11">
        <f>G73+H73</f>
        <v>16743</v>
      </c>
      <c r="J73" s="12">
        <f t="shared" si="3"/>
        <v>31420</v>
      </c>
      <c r="K73" s="12">
        <f t="shared" si="3"/>
        <v>261</v>
      </c>
      <c r="L73" s="13">
        <f t="shared" si="4"/>
        <v>31681</v>
      </c>
      <c r="M73" s="35">
        <v>13793</v>
      </c>
      <c r="N73" s="35">
        <v>122</v>
      </c>
      <c r="O73" s="36">
        <v>85</v>
      </c>
      <c r="P73" s="24">
        <f t="shared" si="5"/>
        <v>14000</v>
      </c>
    </row>
    <row r="74" spans="1:22" s="2" customFormat="1" ht="22.5" customHeight="1" x14ac:dyDescent="0.2">
      <c r="A74" s="4"/>
      <c r="B74" s="53" t="s">
        <v>80</v>
      </c>
      <c r="C74" s="16" t="s">
        <v>77</v>
      </c>
      <c r="D74" s="34">
        <v>8599</v>
      </c>
      <c r="E74" s="35">
        <v>60</v>
      </c>
      <c r="F74" s="11">
        <f t="shared" ref="F74:F82" si="8">D74+E74</f>
        <v>8659</v>
      </c>
      <c r="G74" s="35">
        <v>9447</v>
      </c>
      <c r="H74" s="35">
        <v>77</v>
      </c>
      <c r="I74" s="11">
        <f t="shared" ref="I74:I82" si="9">G74+H74</f>
        <v>9524</v>
      </c>
      <c r="J74" s="12">
        <f t="shared" ref="J74:K82" si="10">D74+G74</f>
        <v>18046</v>
      </c>
      <c r="K74" s="12">
        <f t="shared" si="10"/>
        <v>137</v>
      </c>
      <c r="L74" s="13">
        <f t="shared" ref="L74:L82" si="11">J74+K74</f>
        <v>18183</v>
      </c>
      <c r="M74" s="35">
        <v>8549</v>
      </c>
      <c r="N74" s="35">
        <v>60</v>
      </c>
      <c r="O74" s="36">
        <v>59</v>
      </c>
      <c r="P74" s="24">
        <f t="shared" ref="P74:P82" si="12">SUM(M74:O74)</f>
        <v>8668</v>
      </c>
    </row>
    <row r="75" spans="1:22" s="2" customFormat="1" ht="22.5" customHeight="1" x14ac:dyDescent="0.2">
      <c r="A75" s="4"/>
      <c r="B75" s="53"/>
      <c r="C75" s="16" t="s">
        <v>78</v>
      </c>
      <c r="D75" s="34">
        <v>4368</v>
      </c>
      <c r="E75" s="35">
        <v>62</v>
      </c>
      <c r="F75" s="11">
        <f t="shared" si="8"/>
        <v>4430</v>
      </c>
      <c r="G75" s="35">
        <v>4651</v>
      </c>
      <c r="H75" s="35">
        <v>44</v>
      </c>
      <c r="I75" s="11">
        <f t="shared" si="9"/>
        <v>4695</v>
      </c>
      <c r="J75" s="12">
        <f t="shared" si="10"/>
        <v>9019</v>
      </c>
      <c r="K75" s="12">
        <f t="shared" si="10"/>
        <v>106</v>
      </c>
      <c r="L75" s="13">
        <f t="shared" si="11"/>
        <v>9125</v>
      </c>
      <c r="M75" s="35">
        <v>4449</v>
      </c>
      <c r="N75" s="35">
        <v>25</v>
      </c>
      <c r="O75" s="36">
        <v>72</v>
      </c>
      <c r="P75" s="24">
        <f t="shared" si="12"/>
        <v>4546</v>
      </c>
    </row>
    <row r="76" spans="1:22" s="2" customFormat="1" ht="22.5" customHeight="1" x14ac:dyDescent="0.2">
      <c r="A76" s="4"/>
      <c r="B76" s="26" t="s">
        <v>81</v>
      </c>
      <c r="C76" s="16" t="s">
        <v>79</v>
      </c>
      <c r="D76" s="34">
        <v>7698</v>
      </c>
      <c r="E76" s="35">
        <v>300</v>
      </c>
      <c r="F76" s="11">
        <f t="shared" si="8"/>
        <v>7998</v>
      </c>
      <c r="G76" s="35">
        <v>8301</v>
      </c>
      <c r="H76" s="35">
        <v>274</v>
      </c>
      <c r="I76" s="11">
        <f t="shared" si="9"/>
        <v>8575</v>
      </c>
      <c r="J76" s="12">
        <f t="shared" si="10"/>
        <v>15999</v>
      </c>
      <c r="K76" s="12">
        <f t="shared" si="10"/>
        <v>574</v>
      </c>
      <c r="L76" s="13">
        <f t="shared" si="11"/>
        <v>16573</v>
      </c>
      <c r="M76" s="35">
        <v>7518</v>
      </c>
      <c r="N76" s="35">
        <v>406</v>
      </c>
      <c r="O76" s="36">
        <v>57</v>
      </c>
      <c r="P76" s="24">
        <f t="shared" si="12"/>
        <v>7981</v>
      </c>
    </row>
    <row r="77" spans="1:22" s="2" customFormat="1" ht="22.5" customHeight="1" x14ac:dyDescent="0.2">
      <c r="A77" s="4"/>
      <c r="B77" s="53" t="s">
        <v>85</v>
      </c>
      <c r="C77" s="16" t="s">
        <v>82</v>
      </c>
      <c r="D77" s="34">
        <v>20469</v>
      </c>
      <c r="E77" s="35">
        <v>246</v>
      </c>
      <c r="F77" s="11">
        <f t="shared" si="8"/>
        <v>20715</v>
      </c>
      <c r="G77" s="35">
        <v>21966</v>
      </c>
      <c r="H77" s="35">
        <v>173</v>
      </c>
      <c r="I77" s="11">
        <f t="shared" si="9"/>
        <v>22139</v>
      </c>
      <c r="J77" s="12">
        <f t="shared" si="10"/>
        <v>42435</v>
      </c>
      <c r="K77" s="12">
        <f t="shared" si="10"/>
        <v>419</v>
      </c>
      <c r="L77" s="13">
        <f t="shared" si="11"/>
        <v>42854</v>
      </c>
      <c r="M77" s="35">
        <v>18437</v>
      </c>
      <c r="N77" s="35">
        <v>258</v>
      </c>
      <c r="O77" s="36">
        <v>98</v>
      </c>
      <c r="P77" s="24">
        <f t="shared" si="12"/>
        <v>18793</v>
      </c>
    </row>
    <row r="78" spans="1:22" s="2" customFormat="1" ht="22.5" customHeight="1" x14ac:dyDescent="0.2">
      <c r="A78" s="4"/>
      <c r="B78" s="53"/>
      <c r="C78" s="16" t="s">
        <v>83</v>
      </c>
      <c r="D78" s="34">
        <v>4137</v>
      </c>
      <c r="E78" s="35">
        <v>101</v>
      </c>
      <c r="F78" s="11">
        <f t="shared" si="8"/>
        <v>4238</v>
      </c>
      <c r="G78" s="35">
        <v>4163</v>
      </c>
      <c r="H78" s="35">
        <v>92</v>
      </c>
      <c r="I78" s="11">
        <f t="shared" si="9"/>
        <v>4255</v>
      </c>
      <c r="J78" s="12">
        <f t="shared" si="10"/>
        <v>8300</v>
      </c>
      <c r="K78" s="12">
        <f t="shared" si="10"/>
        <v>193</v>
      </c>
      <c r="L78" s="13">
        <f t="shared" si="11"/>
        <v>8493</v>
      </c>
      <c r="M78" s="35">
        <v>3992</v>
      </c>
      <c r="N78" s="35">
        <v>140</v>
      </c>
      <c r="O78" s="36">
        <v>29</v>
      </c>
      <c r="P78" s="24">
        <f t="shared" si="12"/>
        <v>4161</v>
      </c>
    </row>
    <row r="79" spans="1:22" s="2" customFormat="1" ht="22.5" customHeight="1" x14ac:dyDescent="0.2">
      <c r="A79" s="4"/>
      <c r="B79" s="53"/>
      <c r="C79" s="16" t="s">
        <v>84</v>
      </c>
      <c r="D79" s="34">
        <v>6700</v>
      </c>
      <c r="E79" s="35">
        <v>91</v>
      </c>
      <c r="F79" s="11">
        <f t="shared" si="8"/>
        <v>6791</v>
      </c>
      <c r="G79" s="35">
        <v>7593</v>
      </c>
      <c r="H79" s="35">
        <v>132</v>
      </c>
      <c r="I79" s="11">
        <f t="shared" si="9"/>
        <v>7725</v>
      </c>
      <c r="J79" s="12">
        <f t="shared" si="10"/>
        <v>14293</v>
      </c>
      <c r="K79" s="12">
        <f t="shared" si="10"/>
        <v>223</v>
      </c>
      <c r="L79" s="13">
        <f t="shared" si="11"/>
        <v>14516</v>
      </c>
      <c r="M79" s="35">
        <v>7188</v>
      </c>
      <c r="N79" s="35">
        <v>147</v>
      </c>
      <c r="O79" s="36">
        <v>53</v>
      </c>
      <c r="P79" s="24">
        <f t="shared" si="12"/>
        <v>7388</v>
      </c>
    </row>
    <row r="80" spans="1:22" s="2" customFormat="1" ht="22.5" customHeight="1" x14ac:dyDescent="0.2">
      <c r="A80" s="4"/>
      <c r="B80" s="53" t="s">
        <v>89</v>
      </c>
      <c r="C80" s="16" t="s">
        <v>86</v>
      </c>
      <c r="D80" s="34">
        <v>6188</v>
      </c>
      <c r="E80" s="35">
        <v>90</v>
      </c>
      <c r="F80" s="11">
        <f t="shared" si="8"/>
        <v>6278</v>
      </c>
      <c r="G80" s="35">
        <v>6485</v>
      </c>
      <c r="H80" s="35">
        <v>50</v>
      </c>
      <c r="I80" s="11">
        <f t="shared" si="9"/>
        <v>6535</v>
      </c>
      <c r="J80" s="12">
        <f t="shared" si="10"/>
        <v>12673</v>
      </c>
      <c r="K80" s="12">
        <f t="shared" si="10"/>
        <v>140</v>
      </c>
      <c r="L80" s="13">
        <f t="shared" si="11"/>
        <v>12813</v>
      </c>
      <c r="M80" s="35">
        <v>5495</v>
      </c>
      <c r="N80" s="35">
        <v>100</v>
      </c>
      <c r="O80" s="36">
        <v>27</v>
      </c>
      <c r="P80" s="24">
        <f t="shared" si="12"/>
        <v>5622</v>
      </c>
    </row>
    <row r="81" spans="1:16" s="2" customFormat="1" ht="22.5" customHeight="1" x14ac:dyDescent="0.2">
      <c r="A81" s="4"/>
      <c r="B81" s="53"/>
      <c r="C81" s="16" t="s">
        <v>87</v>
      </c>
      <c r="D81" s="34">
        <v>7147</v>
      </c>
      <c r="E81" s="35">
        <v>102</v>
      </c>
      <c r="F81" s="11">
        <f t="shared" si="8"/>
        <v>7249</v>
      </c>
      <c r="G81" s="35">
        <v>7489</v>
      </c>
      <c r="H81" s="35">
        <v>77</v>
      </c>
      <c r="I81" s="11">
        <f t="shared" si="9"/>
        <v>7566</v>
      </c>
      <c r="J81" s="12">
        <f t="shared" si="10"/>
        <v>14636</v>
      </c>
      <c r="K81" s="12">
        <f t="shared" si="10"/>
        <v>179</v>
      </c>
      <c r="L81" s="13">
        <f t="shared" si="11"/>
        <v>14815</v>
      </c>
      <c r="M81" s="35">
        <v>6538</v>
      </c>
      <c r="N81" s="35">
        <v>128</v>
      </c>
      <c r="O81" s="36">
        <v>27</v>
      </c>
      <c r="P81" s="24">
        <f t="shared" si="12"/>
        <v>6693</v>
      </c>
    </row>
    <row r="82" spans="1:16" s="2" customFormat="1" ht="22.5" customHeight="1" x14ac:dyDescent="0.2">
      <c r="A82" s="4"/>
      <c r="B82" s="53"/>
      <c r="C82" s="16" t="s">
        <v>88</v>
      </c>
      <c r="D82" s="34">
        <v>2238</v>
      </c>
      <c r="E82" s="35">
        <v>11</v>
      </c>
      <c r="F82" s="11">
        <f t="shared" si="8"/>
        <v>2249</v>
      </c>
      <c r="G82" s="35">
        <v>2519</v>
      </c>
      <c r="H82" s="35">
        <v>14</v>
      </c>
      <c r="I82" s="11">
        <f t="shared" si="9"/>
        <v>2533</v>
      </c>
      <c r="J82" s="12">
        <f t="shared" si="10"/>
        <v>4757</v>
      </c>
      <c r="K82" s="12">
        <f t="shared" si="10"/>
        <v>25</v>
      </c>
      <c r="L82" s="13">
        <f t="shared" si="11"/>
        <v>4782</v>
      </c>
      <c r="M82" s="35">
        <v>2233</v>
      </c>
      <c r="N82" s="35">
        <v>10</v>
      </c>
      <c r="O82" s="36">
        <v>10</v>
      </c>
      <c r="P82" s="24">
        <f t="shared" si="12"/>
        <v>2253</v>
      </c>
    </row>
    <row r="83" spans="1:16" s="2" customFormat="1" ht="22.5" customHeight="1" x14ac:dyDescent="0.2">
      <c r="A83" s="4"/>
      <c r="B83" s="54" t="s">
        <v>90</v>
      </c>
      <c r="C83" s="55"/>
      <c r="D83" s="34">
        <f t="shared" ref="D83:P83" si="13">SUM(D73:D82)</f>
        <v>82350</v>
      </c>
      <c r="E83" s="35">
        <f t="shared" si="13"/>
        <v>1195</v>
      </c>
      <c r="F83" s="11">
        <f t="shared" si="13"/>
        <v>83545</v>
      </c>
      <c r="G83" s="35">
        <f t="shared" si="13"/>
        <v>89228</v>
      </c>
      <c r="H83" s="35">
        <f t="shared" si="13"/>
        <v>1062</v>
      </c>
      <c r="I83" s="11">
        <f t="shared" si="13"/>
        <v>90290</v>
      </c>
      <c r="J83" s="12">
        <f t="shared" si="13"/>
        <v>171578</v>
      </c>
      <c r="K83" s="12">
        <f t="shared" si="13"/>
        <v>2257</v>
      </c>
      <c r="L83" s="13">
        <f t="shared" si="13"/>
        <v>173835</v>
      </c>
      <c r="M83" s="35">
        <f t="shared" si="13"/>
        <v>78192</v>
      </c>
      <c r="N83" s="35">
        <f t="shared" si="13"/>
        <v>1396</v>
      </c>
      <c r="O83" s="36">
        <f t="shared" si="13"/>
        <v>517</v>
      </c>
      <c r="P83" s="24">
        <f t="shared" si="13"/>
        <v>80105</v>
      </c>
    </row>
    <row r="84" spans="1:16" s="2" customFormat="1" ht="22.5" customHeight="1" x14ac:dyDescent="0.2">
      <c r="A84" s="4"/>
      <c r="B84" s="54" t="s">
        <v>91</v>
      </c>
      <c r="C84" s="56"/>
      <c r="D84" s="43">
        <f>SUM(D83+D72)</f>
        <v>2438869</v>
      </c>
      <c r="E84" s="35">
        <f t="shared" ref="E84:P84" si="14">SUM(E83+E72)</f>
        <v>55943</v>
      </c>
      <c r="F84" s="45">
        <f t="shared" si="14"/>
        <v>2494812</v>
      </c>
      <c r="G84" s="35">
        <f t="shared" si="14"/>
        <v>2653182</v>
      </c>
      <c r="H84" s="35">
        <f t="shared" si="14"/>
        <v>53031</v>
      </c>
      <c r="I84" s="35">
        <f t="shared" si="14"/>
        <v>2706213</v>
      </c>
      <c r="J84" s="35">
        <f t="shared" si="14"/>
        <v>5092051</v>
      </c>
      <c r="K84" s="35">
        <f t="shared" si="14"/>
        <v>108974</v>
      </c>
      <c r="L84" s="35">
        <f t="shared" si="14"/>
        <v>5201025</v>
      </c>
      <c r="M84" s="35">
        <f t="shared" si="14"/>
        <v>2435375</v>
      </c>
      <c r="N84" s="35">
        <f t="shared" si="14"/>
        <v>66332</v>
      </c>
      <c r="O84" s="46">
        <f t="shared" si="14"/>
        <v>17502</v>
      </c>
      <c r="P84" s="44">
        <f t="shared" si="14"/>
        <v>2519209</v>
      </c>
    </row>
    <row r="85" spans="1:16" s="2" customFormat="1" ht="22.5" customHeight="1" thickBot="1" x14ac:dyDescent="0.25">
      <c r="A85" s="4"/>
      <c r="B85" s="57" t="s">
        <v>92</v>
      </c>
      <c r="C85" s="58"/>
      <c r="D85" s="47">
        <f>SUM(D84+D8+D33)</f>
        <v>4071686</v>
      </c>
      <c r="E85" s="48">
        <f t="shared" ref="E85:P85" si="15">SUM(E84+E8+E33)</f>
        <v>149306</v>
      </c>
      <c r="F85" s="49">
        <f t="shared" si="15"/>
        <v>4220992</v>
      </c>
      <c r="G85" s="48">
        <f t="shared" si="15"/>
        <v>4407443</v>
      </c>
      <c r="H85" s="48">
        <f t="shared" si="15"/>
        <v>147273</v>
      </c>
      <c r="I85" s="48">
        <f t="shared" si="15"/>
        <v>4554716</v>
      </c>
      <c r="J85" s="48">
        <f t="shared" si="15"/>
        <v>8479129</v>
      </c>
      <c r="K85" s="48">
        <f t="shared" si="15"/>
        <v>296579</v>
      </c>
      <c r="L85" s="48">
        <f t="shared" si="15"/>
        <v>8775708</v>
      </c>
      <c r="M85" s="48">
        <f t="shared" si="15"/>
        <v>4285359</v>
      </c>
      <c r="N85" s="48">
        <f t="shared" si="15"/>
        <v>185725</v>
      </c>
      <c r="O85" s="50">
        <f t="shared" si="15"/>
        <v>41270</v>
      </c>
      <c r="P85" s="51">
        <f t="shared" si="15"/>
        <v>4512354</v>
      </c>
    </row>
    <row r="86" spans="1:16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s="18" customFormat="1" ht="16.2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</sheetData>
  <mergeCells count="13">
    <mergeCell ref="B84:C84"/>
    <mergeCell ref="B85:C85"/>
    <mergeCell ref="M5:P5"/>
    <mergeCell ref="D6:F6"/>
    <mergeCell ref="G6:I6"/>
    <mergeCell ref="D5:L5"/>
    <mergeCell ref="J6:L6"/>
    <mergeCell ref="B5:C7"/>
    <mergeCell ref="B1:P2"/>
    <mergeCell ref="B74:B75"/>
    <mergeCell ref="B77:B79"/>
    <mergeCell ref="B80:B82"/>
    <mergeCell ref="B83:C83"/>
  </mergeCells>
  <phoneticPr fontId="6"/>
  <printOptions horizontalCentered="1" verticalCentered="1"/>
  <pageMargins left="0.23622047244094491" right="3.937007874015748E-2" top="0.15748031496062992" bottom="0.15748031496062992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</vt:lpstr>
      <vt:lpstr>第１表!Print_Area</vt:lpstr>
      <vt:lpstr>第１表!Print_Titles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2021-08-04T04:17:02Z</dcterms:created>
  <dcterms:modified xsi:type="dcterms:W3CDTF">2024-07-30T05:14:15Z</dcterms:modified>
</cp:coreProperties>
</file>