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defaultThemeVersion="124226"/>
  <mc:AlternateContent xmlns:mc="http://schemas.openxmlformats.org/markup-compatibility/2006">
    <mc:Choice Requires="x15">
      <x15ac:absPath xmlns:x15ac="http://schemas.microsoft.com/office/spreadsheetml/2010/11/ac" url="\\G0000sv0ns101\d10068$\doc\02_医療対策課\02_救災G\02_災害関係\40_浸水対策\補助金関係\補助金要領\要領本体\★070599改正\施行\"/>
    </mc:Choice>
  </mc:AlternateContent>
  <xr:revisionPtr revIDLastSave="0" documentId="13_ncr:1_{DDF26CD9-FBEB-47A2-8938-060288BB6C01}" xr6:coauthVersionLast="47" xr6:coauthVersionMax="47" xr10:uidLastSave="{00000000-0000-0000-0000-000000000000}"/>
  <bookViews>
    <workbookView xWindow="-120" yWindow="-120" windowWidth="29040" windowHeight="15990" tabRatio="823" activeTab="1" xr2:uid="{00000000-000D-0000-FFFF-FFFF00000000}"/>
  </bookViews>
  <sheets>
    <sheet name="基本情報シート" sheetId="19" r:id="rId1"/>
    <sheet name="様式第１号" sheetId="41" r:id="rId2"/>
    <sheet name="別紙１" sheetId="38" r:id="rId3"/>
    <sheet name="別紙２" sheetId="48" r:id="rId4"/>
    <sheet name="別紙３（入力不要）" sheetId="39" r:id="rId5"/>
    <sheet name="様式第１号の２" sheetId="37" r:id="rId6"/>
    <sheet name="様式第１号の３" sheetId="47" r:id="rId7"/>
    <sheet name="口座" sheetId="15" r:id="rId8"/>
    <sheet name="大阪府作業用（入力不要）" sheetId="44" r:id="rId9"/>
  </sheets>
  <definedNames>
    <definedName name="_xlnm.Print_Area" localSheetId="0">基本情報シート!$A$1:$I$15</definedName>
    <definedName name="_xlnm.Print_Area" localSheetId="7">口座!$A$1:$R$31</definedName>
    <definedName name="_xlnm.Print_Area" localSheetId="8">'大阪府作業用（入力不要）'!$A$1:$P$20</definedName>
    <definedName name="_xlnm.Print_Area" localSheetId="2">別紙１!$A$1:$J$14</definedName>
    <definedName name="_xlnm.Print_Area" localSheetId="3">別紙２!$A$1:$J$30</definedName>
    <definedName name="_xlnm.Print_Area" localSheetId="4">'別紙３（入力不要）'!$A$1:$J$29</definedName>
    <definedName name="_xlnm.Print_Area" localSheetId="1">様式第１号!$A$1:$Q$32</definedName>
    <definedName name="_xlnm.Print_Area" localSheetId="5">様式第１号の２!$A$1:$H$28</definedName>
    <definedName name="_xlnm.Print_Area" localSheetId="6">様式第１号の３!$A$1:$O$38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4" i="44" l="1" a="1"/>
  <c r="D24" i="44" s="1"/>
  <c r="F11" i="38" s="1"/>
  <c r="G12" i="48"/>
  <c r="A25" i="44" l="1" a="1"/>
  <c r="A25" i="44" s="1"/>
  <c r="C5" i="47"/>
  <c r="L6" i="44"/>
  <c r="B25" i="44" l="1"/>
  <c r="I11" i="38" s="1"/>
  <c r="C30" i="44"/>
  <c r="G28" i="48"/>
  <c r="G27" i="48"/>
  <c r="A30" i="44" l="1"/>
  <c r="J3" i="44"/>
  <c r="H10" i="39"/>
  <c r="G20" i="48"/>
  <c r="K6" i="44" l="1"/>
  <c r="G10" i="48" l="1"/>
  <c r="G21" i="48"/>
  <c r="G19" i="48"/>
  <c r="G18" i="48"/>
  <c r="G6" i="44" s="1"/>
  <c r="G17" i="48"/>
  <c r="G16" i="48"/>
  <c r="G15" i="48"/>
  <c r="G14" i="48"/>
  <c r="G13" i="48"/>
  <c r="G11" i="48"/>
  <c r="G9" i="48"/>
  <c r="G4" i="38"/>
  <c r="I5" i="48" s="1"/>
  <c r="E6" i="44" l="1"/>
  <c r="D6" i="44"/>
  <c r="F6" i="44"/>
  <c r="E23" i="48"/>
  <c r="E11" i="38" s="1"/>
  <c r="G11" i="38" s="1"/>
  <c r="E30" i="48" l="1"/>
  <c r="B11" i="38" l="1"/>
  <c r="D11" i="38" s="1"/>
  <c r="C6" i="44"/>
  <c r="H35" i="47"/>
  <c r="B6" i="44" l="1"/>
  <c r="H11" i="38"/>
  <c r="J11" i="38" s="1"/>
  <c r="H11" i="39"/>
  <c r="A6" i="44"/>
  <c r="H15" i="39"/>
  <c r="H6" i="44"/>
  <c r="K7" i="15"/>
  <c r="I6" i="44" l="1"/>
  <c r="C3" i="44" l="1"/>
  <c r="K8" i="15" l="1"/>
  <c r="K31" i="47" l="1"/>
  <c r="K6" i="15"/>
  <c r="K5" i="15"/>
  <c r="K9" i="15" l="1"/>
  <c r="E25" i="37" l="1"/>
  <c r="H26" i="39"/>
  <c r="D22" i="39"/>
  <c r="H37" i="47"/>
  <c r="H33" i="47"/>
  <c r="U7" i="47" l="1"/>
  <c r="L12" i="47" s="1"/>
  <c r="L13" i="47" s="1"/>
  <c r="L14" i="47" s="1"/>
  <c r="L15" i="47" s="1"/>
  <c r="L16" i="47" s="1"/>
  <c r="L17" i="47" s="1"/>
  <c r="L18" i="47" s="1"/>
  <c r="L19" i="47" s="1"/>
  <c r="L20" i="47" s="1"/>
  <c r="L21" i="47" s="1"/>
  <c r="R12" i="47"/>
  <c r="T12" i="47" s="1"/>
  <c r="R13" i="47"/>
  <c r="S13" i="47" s="1"/>
  <c r="R14" i="47"/>
  <c r="T14" i="47" s="1"/>
  <c r="R15" i="47"/>
  <c r="S15" i="47" s="1"/>
  <c r="R16" i="47"/>
  <c r="T16" i="47" s="1"/>
  <c r="R17" i="47"/>
  <c r="T17" i="47" s="1"/>
  <c r="R18" i="47"/>
  <c r="T18" i="47" s="1"/>
  <c r="R19" i="47"/>
  <c r="S19" i="47" s="1"/>
  <c r="R20" i="47"/>
  <c r="T20" i="47" s="1"/>
  <c r="R21" i="47"/>
  <c r="T21" i="47" s="1"/>
  <c r="U8" i="47"/>
  <c r="AB17" i="47" l="1"/>
  <c r="AA15" i="47"/>
  <c r="S17" i="47"/>
  <c r="U15" i="47"/>
  <c r="W21" i="47"/>
  <c r="AA12" i="47"/>
  <c r="AB21" i="47"/>
  <c r="S21" i="47"/>
  <c r="S14" i="47"/>
  <c r="AB18" i="47"/>
  <c r="AA17" i="47"/>
  <c r="S16" i="47"/>
  <c r="X13" i="47"/>
  <c r="S20" i="47"/>
  <c r="W18" i="47"/>
  <c r="W17" i="47"/>
  <c r="AB14" i="47"/>
  <c r="V19" i="47"/>
  <c r="Y15" i="47"/>
  <c r="T15" i="47"/>
  <c r="V13" i="47"/>
  <c r="AB12" i="47"/>
  <c r="X19" i="47"/>
  <c r="U19" i="47"/>
  <c r="U13" i="47"/>
  <c r="AA19" i="47"/>
  <c r="X15" i="47"/>
  <c r="AA13" i="47"/>
  <c r="Y19" i="47"/>
  <c r="T19" i="47"/>
  <c r="V17" i="47"/>
  <c r="V15" i="47"/>
  <c r="Y13" i="47"/>
  <c r="T13" i="47"/>
  <c r="AA14" i="47"/>
  <c r="Y21" i="47"/>
  <c r="U21" i="47"/>
  <c r="AB20" i="47"/>
  <c r="AB19" i="47"/>
  <c r="W19" i="47"/>
  <c r="S18" i="47"/>
  <c r="Y17" i="47"/>
  <c r="U17" i="47"/>
  <c r="AB16" i="47"/>
  <c r="AB15" i="47"/>
  <c r="W15" i="47"/>
  <c r="W14" i="47"/>
  <c r="AB13" i="47"/>
  <c r="W13" i="47"/>
  <c r="W12" i="47"/>
  <c r="AA21" i="47"/>
  <c r="V21" i="47"/>
  <c r="X21" i="47"/>
  <c r="W20" i="47"/>
  <c r="X17" i="47"/>
  <c r="W16" i="47"/>
  <c r="V14" i="47"/>
  <c r="V12" i="47"/>
  <c r="S12" i="47"/>
  <c r="AA20" i="47"/>
  <c r="V20" i="47"/>
  <c r="AA18" i="47"/>
  <c r="V18" i="47"/>
  <c r="AA16" i="47"/>
  <c r="V16" i="47"/>
  <c r="Y20" i="47"/>
  <c r="U20" i="47"/>
  <c r="Y18" i="47"/>
  <c r="U18" i="47"/>
  <c r="Y16" i="47"/>
  <c r="U16" i="47"/>
  <c r="Y14" i="47"/>
  <c r="U14" i="47"/>
  <c r="Y12" i="47"/>
  <c r="U12" i="47"/>
  <c r="X20" i="47"/>
  <c r="X18" i="47"/>
  <c r="X16" i="47"/>
  <c r="X14" i="47"/>
  <c r="X12" i="47"/>
  <c r="J10" i="41" l="1"/>
  <c r="J12" i="41"/>
  <c r="J6" i="41"/>
  <c r="J7" i="41"/>
  <c r="E23" i="37" l="1"/>
  <c r="A3" i="44" l="1"/>
  <c r="B3" i="44" l="1"/>
  <c r="H28" i="39" l="1"/>
  <c r="H27" i="39"/>
  <c r="H25" i="39"/>
  <c r="H24" i="39"/>
  <c r="J9" i="41"/>
  <c r="E27" i="37"/>
  <c r="E26" i="37"/>
  <c r="E24" i="37"/>
  <c r="G3" i="44" l="1"/>
  <c r="F3" i="44"/>
  <c r="E3" i="44"/>
  <c r="H23" i="41" l="1"/>
  <c r="O3" i="41" l="1"/>
  <c r="M3" i="41"/>
  <c r="K3" i="41"/>
  <c r="I3" i="44" l="1"/>
  <c r="H3" i="44"/>
  <c r="D3" i="44"/>
  <c r="G21" i="37" l="1"/>
  <c r="H18" i="39" l="1"/>
  <c r="H8" i="39"/>
  <c r="H9" i="39" s="1"/>
  <c r="L25" i="41" l="1"/>
  <c r="J6"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3" authorId="0" shapeId="0" xr:uid="{00000000-0006-0000-0000-000001000000}">
      <text>
        <r>
          <rPr>
            <b/>
            <sz val="10"/>
            <color indexed="81"/>
            <rFont val="MS P ゴシック"/>
            <family val="3"/>
            <charset val="128"/>
          </rPr>
          <t>作成した日ではなく
オンラインシステムによる提出日を記載ください。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2" authorId="0" shapeId="0" xr:uid="{00000000-0006-0000-0100-000001000000}">
      <text>
        <r>
          <rPr>
            <sz val="14"/>
            <color indexed="81"/>
            <rFont val="MS P ゴシック"/>
            <family val="3"/>
            <charset val="128"/>
          </rPr>
          <t>押印不要。</t>
        </r>
      </text>
    </comment>
    <comment ref="Q25" authorId="0" shapeId="0" xr:uid="{00000000-0006-0000-0100-000002000000}">
      <text>
        <r>
          <rPr>
            <b/>
            <sz val="12"/>
            <color indexed="81"/>
            <rFont val="MS P ゴシック"/>
            <family val="3"/>
            <charset val="128"/>
          </rPr>
          <t>正しい金額が反映されているか
ご確認ください。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C25" authorId="0" shapeId="0" xr:uid="{00000000-0006-0000-0300-000002000000}">
      <text>
        <r>
          <rPr>
            <b/>
            <sz val="9"/>
            <color indexed="81"/>
            <rFont val="MS P ゴシック"/>
            <family val="3"/>
            <charset val="128"/>
          </rPr>
          <t>対象外経費がある場合に記載してください。
なければ不要です。
行が足りない場合、まとめて記載してください。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11" authorId="0" shapeId="0" xr:uid="{00000000-0006-0000-0400-000001000000}">
      <text>
        <r>
          <rPr>
            <b/>
            <sz val="10"/>
            <color indexed="81"/>
            <rFont val="MS P ゴシック"/>
            <family val="3"/>
            <charset val="128"/>
          </rPr>
          <t>別紙１の総事業費（A）欄の合計額と一致すること</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00000000-0006-0000-0500-000001000000}">
      <text>
        <r>
          <rPr>
            <b/>
            <sz val="12"/>
            <color indexed="81"/>
            <rFont val="MS P ゴシック"/>
            <family val="3"/>
            <charset val="128"/>
          </rPr>
          <t>プルダウンより「はい」または「いいえ」を選択してください。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18" authorId="0" shapeId="0" xr:uid="{00000000-0006-0000-0700-000001000000}">
      <text>
        <r>
          <rPr>
            <b/>
            <sz val="11"/>
            <color indexed="81"/>
            <rFont val="MS P ゴシック"/>
            <family val="3"/>
            <charset val="128"/>
          </rPr>
          <t>プルダウンより銀行、信用金庫、信用組合を選択してください。</t>
        </r>
      </text>
    </comment>
    <comment ref="P18" authorId="0" shapeId="0" xr:uid="{00000000-0006-0000-0700-000002000000}">
      <text>
        <r>
          <rPr>
            <b/>
            <sz val="11"/>
            <color indexed="81"/>
            <rFont val="MS P ゴシック"/>
            <family val="3"/>
            <charset val="128"/>
          </rPr>
          <t>プルダウンより支店、出張所を選択してください。
それ以外の場合は直接ご入力ください。</t>
        </r>
      </text>
    </comment>
    <comment ref="N21" authorId="0" shapeId="0" xr:uid="{00000000-0006-0000-0700-000003000000}">
      <text>
        <r>
          <rPr>
            <b/>
            <sz val="12"/>
            <color indexed="81"/>
            <rFont val="MS P ゴシック"/>
            <family val="3"/>
            <charset val="128"/>
          </rPr>
          <t>預金種別がその他の場合、記入してください。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<sst xmlns="http://schemas.openxmlformats.org/spreadsheetml/2006/main" count="257" uniqueCount="208">
  <si>
    <t>円</t>
    <rPh sb="0" eb="1">
      <t>エン</t>
    </rPh>
    <phoneticPr fontId="3"/>
  </si>
  <si>
    <t>法人名</t>
    <rPh sb="0" eb="2">
      <t>ホウジン</t>
    </rPh>
    <rPh sb="2" eb="3">
      <t>メイ</t>
    </rPh>
    <phoneticPr fontId="3"/>
  </si>
  <si>
    <t>月</t>
    <rPh sb="0" eb="1">
      <t>ツキ</t>
    </rPh>
    <phoneticPr fontId="3"/>
  </si>
  <si>
    <t>日</t>
    <rPh sb="0" eb="1">
      <t>ヒ</t>
    </rPh>
    <phoneticPr fontId="3"/>
  </si>
  <si>
    <t>年</t>
    <rPh sb="0" eb="1">
      <t>ネン</t>
    </rPh>
    <phoneticPr fontId="3"/>
  </si>
  <si>
    <t>　大　阪　府　知　事　　様</t>
    <rPh sb="1" eb="2">
      <t>ダイ</t>
    </rPh>
    <rPh sb="3" eb="4">
      <t>サカ</t>
    </rPh>
    <rPh sb="5" eb="6">
      <t>フ</t>
    </rPh>
    <rPh sb="7" eb="8">
      <t>チ</t>
    </rPh>
    <rPh sb="9" eb="10">
      <t>コト</t>
    </rPh>
    <rPh sb="12" eb="13">
      <t>サマ</t>
    </rPh>
    <phoneticPr fontId="3"/>
  </si>
  <si>
    <t>記</t>
    <rPh sb="0" eb="1">
      <t>キ</t>
    </rPh>
    <phoneticPr fontId="3"/>
  </si>
  <si>
    <t>金</t>
    <rPh sb="0" eb="1">
      <t>キン</t>
    </rPh>
    <phoneticPr fontId="3"/>
  </si>
  <si>
    <t>別紙のとおり</t>
    <rPh sb="0" eb="2">
      <t>ベッシ</t>
    </rPh>
    <phoneticPr fontId="3"/>
  </si>
  <si>
    <t>口　座　振　替　依　頼　書</t>
    <rPh sb="0" eb="1">
      <t>クチ</t>
    </rPh>
    <rPh sb="2" eb="3">
      <t>ザ</t>
    </rPh>
    <rPh sb="4" eb="5">
      <t>オサム</t>
    </rPh>
    <rPh sb="6" eb="7">
      <t>タイ</t>
    </rPh>
    <rPh sb="8" eb="9">
      <t>ヤスシ</t>
    </rPh>
    <rPh sb="10" eb="11">
      <t>ヨリ</t>
    </rPh>
    <rPh sb="12" eb="13">
      <t>ショ</t>
    </rPh>
    <phoneticPr fontId="3"/>
  </si>
  <si>
    <t>口座名義人</t>
    <rPh sb="0" eb="2">
      <t>コウザ</t>
    </rPh>
    <rPh sb="2" eb="4">
      <t>メイギ</t>
    </rPh>
    <rPh sb="4" eb="5">
      <t>ニン</t>
    </rPh>
    <phoneticPr fontId="3"/>
  </si>
  <si>
    <t>金融機関名</t>
    <rPh sb="0" eb="2">
      <t>キンユウ</t>
    </rPh>
    <rPh sb="2" eb="4">
      <t>キカン</t>
    </rPh>
    <rPh sb="4" eb="5">
      <t>メイ</t>
    </rPh>
    <phoneticPr fontId="3"/>
  </si>
  <si>
    <t>大阪府知事 様</t>
    <rPh sb="0" eb="1">
      <t>ダイ</t>
    </rPh>
    <rPh sb="1" eb="2">
      <t>サカ</t>
    </rPh>
    <rPh sb="2" eb="3">
      <t>フ</t>
    </rPh>
    <rPh sb="3" eb="4">
      <t>チ</t>
    </rPh>
    <rPh sb="4" eb="5">
      <t>コト</t>
    </rPh>
    <rPh sb="6" eb="7">
      <t>サマ</t>
    </rPh>
    <phoneticPr fontId="3"/>
  </si>
  <si>
    <t>預金種別</t>
    <rPh sb="0" eb="1">
      <t>アズカリ</t>
    </rPh>
    <rPh sb="1" eb="2">
      <t>カネ</t>
    </rPh>
    <rPh sb="2" eb="3">
      <t>タネ</t>
    </rPh>
    <rPh sb="3" eb="4">
      <t>ベツ</t>
    </rPh>
    <phoneticPr fontId="3"/>
  </si>
  <si>
    <t>口座番号</t>
    <rPh sb="0" eb="1">
      <t>クチ</t>
    </rPh>
    <rPh sb="1" eb="2">
      <t>ザ</t>
    </rPh>
    <rPh sb="2" eb="3">
      <t>バン</t>
    </rPh>
    <rPh sb="3" eb="4">
      <t>ゴウ</t>
    </rPh>
    <phoneticPr fontId="3"/>
  </si>
  <si>
    <t>（ふりがな）</t>
    <phoneticPr fontId="3"/>
  </si>
  <si>
    <t>メールアドレス</t>
    <phoneticPr fontId="3"/>
  </si>
  <si>
    <t>補助金担当者職・氏名</t>
    <rPh sb="0" eb="3">
      <t>ホジョキン</t>
    </rPh>
    <rPh sb="3" eb="6">
      <t>タントウシャ</t>
    </rPh>
    <rPh sb="6" eb="7">
      <t>ショク</t>
    </rPh>
    <rPh sb="8" eb="10">
      <t>シメイ</t>
    </rPh>
    <phoneticPr fontId="3"/>
  </si>
  <si>
    <t>生年月日</t>
    <rPh sb="0" eb="2">
      <t>セイネン</t>
    </rPh>
    <rPh sb="2" eb="4">
      <t>ガッピ</t>
    </rPh>
    <phoneticPr fontId="3"/>
  </si>
  <si>
    <t>　大阪府知事　様</t>
    <phoneticPr fontId="3"/>
  </si>
  <si>
    <t>　要件確認申立書</t>
  </si>
  <si>
    <t>【基本情報】</t>
    <rPh sb="1" eb="3">
      <t>キホン</t>
    </rPh>
    <rPh sb="3" eb="5">
      <t>ジョウホウ</t>
    </rPh>
    <phoneticPr fontId="3"/>
  </si>
  <si>
    <t>令和</t>
    <rPh sb="0" eb="2">
      <t>レイワ</t>
    </rPh>
    <phoneticPr fontId="3"/>
  </si>
  <si>
    <t>補助事業の目的及び内容</t>
    <rPh sb="5" eb="7">
      <t>モクテキ</t>
    </rPh>
    <rPh sb="7" eb="8">
      <t>オヨ</t>
    </rPh>
    <rPh sb="9" eb="11">
      <t>ナイヨウ</t>
    </rPh>
    <phoneticPr fontId="3"/>
  </si>
  <si>
    <t>補助事業の経費の配分</t>
    <rPh sb="5" eb="7">
      <t>ケイヒ</t>
    </rPh>
    <rPh sb="8" eb="10">
      <t>ハイブン</t>
    </rPh>
    <phoneticPr fontId="3"/>
  </si>
  <si>
    <t>補助事業の経費の使用方法</t>
    <rPh sb="5" eb="7">
      <t>ケイヒ</t>
    </rPh>
    <rPh sb="8" eb="10">
      <t>シヨウ</t>
    </rPh>
    <rPh sb="10" eb="12">
      <t>ホウホウ</t>
    </rPh>
    <phoneticPr fontId="3"/>
  </si>
  <si>
    <t>その他補助事業の遂行に関する計画</t>
    <rPh sb="2" eb="3">
      <t>タ</t>
    </rPh>
    <rPh sb="3" eb="5">
      <t>ホジョ</t>
    </rPh>
    <rPh sb="5" eb="7">
      <t>ジギョウ</t>
    </rPh>
    <rPh sb="8" eb="10">
      <t>スイコウ</t>
    </rPh>
    <rPh sb="11" eb="12">
      <t>カン</t>
    </rPh>
    <rPh sb="14" eb="16">
      <t>ケイカク</t>
    </rPh>
    <phoneticPr fontId="3"/>
  </si>
  <si>
    <t>交付を受けようとする補助金の額</t>
    <rPh sb="0" eb="2">
      <t>コウフ</t>
    </rPh>
    <rPh sb="3" eb="4">
      <t>ウ</t>
    </rPh>
    <rPh sb="10" eb="13">
      <t>ホジョキン</t>
    </rPh>
    <rPh sb="14" eb="15">
      <t>ガク</t>
    </rPh>
    <phoneticPr fontId="3"/>
  </si>
  <si>
    <t>補助事業の効果</t>
    <rPh sb="0" eb="2">
      <t>ホジョ</t>
    </rPh>
    <rPh sb="2" eb="4">
      <t>ジギョウ</t>
    </rPh>
    <rPh sb="5" eb="7">
      <t>コウカ</t>
    </rPh>
    <phoneticPr fontId="3"/>
  </si>
  <si>
    <t>（単位：円）</t>
    <rPh sb="1" eb="3">
      <t>タンイ</t>
    </rPh>
    <rPh sb="4" eb="5">
      <t>エン</t>
    </rPh>
    <phoneticPr fontId="3"/>
  </si>
  <si>
    <t>計</t>
    <rPh sb="0" eb="1">
      <t>ケイ</t>
    </rPh>
    <phoneticPr fontId="3"/>
  </si>
  <si>
    <t>別紙１（様式第１号関係）</t>
    <rPh sb="0" eb="2">
      <t>ベッシ</t>
    </rPh>
    <rPh sb="4" eb="7">
      <t>ヨウシキダイ</t>
    </rPh>
    <rPh sb="8" eb="9">
      <t>ゴウ</t>
    </rPh>
    <rPh sb="9" eb="11">
      <t>カンケイ</t>
    </rPh>
    <phoneticPr fontId="3"/>
  </si>
  <si>
    <t>(単位：円）</t>
    <rPh sb="1" eb="3">
      <t>タンイ</t>
    </rPh>
    <rPh sb="4" eb="5">
      <t>エン</t>
    </rPh>
    <phoneticPr fontId="3"/>
  </si>
  <si>
    <t>総事業費</t>
  </si>
  <si>
    <t>基　準　額</t>
    <phoneticPr fontId="3"/>
  </si>
  <si>
    <t>選　定　額</t>
    <phoneticPr fontId="3"/>
  </si>
  <si>
    <t>交付申請額</t>
    <rPh sb="0" eb="2">
      <t>コウフ</t>
    </rPh>
    <rPh sb="2" eb="5">
      <t>シンセイガク</t>
    </rPh>
    <phoneticPr fontId="3"/>
  </si>
  <si>
    <t>別紙３（様式第１号関係）</t>
    <rPh sb="0" eb="2">
      <t>ベッシ</t>
    </rPh>
    <rPh sb="4" eb="7">
      <t>ヨウシキダイ</t>
    </rPh>
    <rPh sb="8" eb="11">
      <t>ゴウカンケイ</t>
    </rPh>
    <phoneticPr fontId="3"/>
  </si>
  <si>
    <t>歳入歳出予算書 （ 抄 本 ）</t>
    <rPh sb="0" eb="1">
      <t>トシ</t>
    </rPh>
    <rPh sb="1" eb="2">
      <t>イリ</t>
    </rPh>
    <rPh sb="2" eb="3">
      <t>トシ</t>
    </rPh>
    <rPh sb="3" eb="4">
      <t>デ</t>
    </rPh>
    <rPh sb="4" eb="5">
      <t>ヨ</t>
    </rPh>
    <rPh sb="5" eb="6">
      <t>ザン</t>
    </rPh>
    <rPh sb="6" eb="7">
      <t>ショ</t>
    </rPh>
    <rPh sb="10" eb="11">
      <t>ショウ</t>
    </rPh>
    <rPh sb="12" eb="13">
      <t>ホン</t>
    </rPh>
    <phoneticPr fontId="3"/>
  </si>
  <si>
    <t xml:space="preserve"> ・歳入の部</t>
    <rPh sb="2" eb="3">
      <t>トシ</t>
    </rPh>
    <rPh sb="3" eb="4">
      <t>イリ</t>
    </rPh>
    <rPh sb="5" eb="6">
      <t>ブ</t>
    </rPh>
    <phoneticPr fontId="3"/>
  </si>
  <si>
    <t>項　　　　　　　　　目</t>
    <rPh sb="0" eb="1">
      <t>コウ</t>
    </rPh>
    <rPh sb="10" eb="11">
      <t>メ</t>
    </rPh>
    <phoneticPr fontId="3"/>
  </si>
  <si>
    <t>金　　　　　　　額</t>
    <rPh sb="0" eb="1">
      <t>キン</t>
    </rPh>
    <rPh sb="8" eb="9">
      <t>ガク</t>
    </rPh>
    <phoneticPr fontId="3"/>
  </si>
  <si>
    <t>大阪府補助金</t>
    <rPh sb="0" eb="3">
      <t>オオサカフ</t>
    </rPh>
    <rPh sb="3" eb="6">
      <t>ホジョキン</t>
    </rPh>
    <phoneticPr fontId="3"/>
  </si>
  <si>
    <t>自　己　資　金</t>
    <rPh sb="0" eb="1">
      <t>ジ</t>
    </rPh>
    <rPh sb="2" eb="3">
      <t>オノレ</t>
    </rPh>
    <rPh sb="4" eb="5">
      <t>シ</t>
    </rPh>
    <rPh sb="6" eb="7">
      <t>カネ</t>
    </rPh>
    <phoneticPr fontId="3"/>
  </si>
  <si>
    <t xml:space="preserve"> ・歳出の部</t>
    <rPh sb="2" eb="3">
      <t>トシ</t>
    </rPh>
    <rPh sb="3" eb="4">
      <t>デ</t>
    </rPh>
    <rPh sb="5" eb="6">
      <t>ブ</t>
    </rPh>
    <phoneticPr fontId="3"/>
  </si>
  <si>
    <t>直接執行</t>
    <rPh sb="0" eb="2">
      <t>チョクセツ</t>
    </rPh>
    <rPh sb="2" eb="4">
      <t>シッコウ</t>
    </rPh>
    <phoneticPr fontId="3"/>
  </si>
  <si>
    <t>（H)</t>
    <phoneticPr fontId="3"/>
  </si>
  <si>
    <t>補助基本額</t>
    <rPh sb="0" eb="2">
      <t>ホジョ</t>
    </rPh>
    <rPh sb="2" eb="4">
      <t>キホン</t>
    </rPh>
    <rPh sb="4" eb="5">
      <t>ガク</t>
    </rPh>
    <phoneticPr fontId="3"/>
  </si>
  <si>
    <t>（注）</t>
  </si>
  <si>
    <t>別紙のとおり</t>
    <rPh sb="0" eb="2">
      <t>ベッシ</t>
    </rPh>
    <phoneticPr fontId="3"/>
  </si>
  <si>
    <t>（A)</t>
    <phoneticPr fontId="3"/>
  </si>
  <si>
    <t>（B)</t>
    <phoneticPr fontId="3"/>
  </si>
  <si>
    <t>（D)</t>
    <phoneticPr fontId="3"/>
  </si>
  <si>
    <t>（E)</t>
    <phoneticPr fontId="3"/>
  </si>
  <si>
    <t>(F)</t>
    <phoneticPr fontId="3"/>
  </si>
  <si>
    <t>（G)</t>
    <phoneticPr fontId="3"/>
  </si>
  <si>
    <t>総事業費から寄付金その他の収入額を控除した額</t>
    <rPh sb="0" eb="1">
      <t>ソウ</t>
    </rPh>
    <rPh sb="1" eb="3">
      <t>ジギョウ</t>
    </rPh>
    <rPh sb="3" eb="4">
      <t>ヒ</t>
    </rPh>
    <rPh sb="6" eb="9">
      <t>キフキン</t>
    </rPh>
    <rPh sb="11" eb="12">
      <t>タ</t>
    </rPh>
    <rPh sb="13" eb="15">
      <t>シュウニュウ</t>
    </rPh>
    <rPh sb="15" eb="16">
      <t>ガク</t>
    </rPh>
    <rPh sb="17" eb="19">
      <t>コウジョ</t>
    </rPh>
    <rPh sb="21" eb="22">
      <t>ガク</t>
    </rPh>
    <phoneticPr fontId="3"/>
  </si>
  <si>
    <t>（D）（E）の少ない方</t>
    <rPh sb="7" eb="8">
      <t>スク</t>
    </rPh>
    <rPh sb="10" eb="11">
      <t>ホウ</t>
    </rPh>
    <phoneticPr fontId="3"/>
  </si>
  <si>
    <t>（C）（F）の少ない方</t>
    <rPh sb="7" eb="8">
      <t>スク</t>
    </rPh>
    <rPh sb="10" eb="11">
      <t>ホウ</t>
    </rPh>
    <phoneticPr fontId="3"/>
  </si>
  <si>
    <t>〒</t>
    <phoneticPr fontId="3"/>
  </si>
  <si>
    <t>施設所在地</t>
    <rPh sb="0" eb="2">
      <t>シセツ</t>
    </rPh>
    <rPh sb="2" eb="5">
      <t>ショザイチ</t>
    </rPh>
    <phoneticPr fontId="3"/>
  </si>
  <si>
    <t>施設名</t>
    <rPh sb="0" eb="2">
      <t>シセツ</t>
    </rPh>
    <rPh sb="2" eb="3">
      <t>メイ</t>
    </rPh>
    <phoneticPr fontId="3"/>
  </si>
  <si>
    <t>■基本情報</t>
    <rPh sb="1" eb="3">
      <t>キホン</t>
    </rPh>
    <rPh sb="3" eb="5">
      <t>ジョウホウ</t>
    </rPh>
    <phoneticPr fontId="3"/>
  </si>
  <si>
    <t>法人名</t>
    <rPh sb="0" eb="2">
      <t>ホウジン</t>
    </rPh>
    <rPh sb="2" eb="3">
      <t>メイ</t>
    </rPh>
    <phoneticPr fontId="2"/>
  </si>
  <si>
    <t>代表者職・氏名</t>
    <rPh sb="0" eb="3">
      <t>ダイヒョウシャ</t>
    </rPh>
    <rPh sb="3" eb="4">
      <t>ショク</t>
    </rPh>
    <rPh sb="5" eb="7">
      <t>シメイ</t>
    </rPh>
    <phoneticPr fontId="3"/>
  </si>
  <si>
    <t>郵便番号</t>
    <rPh sb="0" eb="4">
      <t>ユウビンバンゴウ</t>
    </rPh>
    <phoneticPr fontId="2"/>
  </si>
  <si>
    <t>担当者職・氏名</t>
    <rPh sb="0" eb="3">
      <t>タントウシャ</t>
    </rPh>
    <rPh sb="3" eb="4">
      <t>ショク</t>
    </rPh>
    <rPh sb="5" eb="7">
      <t>シメイ</t>
    </rPh>
    <phoneticPr fontId="3"/>
  </si>
  <si>
    <t>連絡先</t>
    <rPh sb="0" eb="3">
      <t>レンラクサキ</t>
    </rPh>
    <phoneticPr fontId="3"/>
  </si>
  <si>
    <t>メールアドレス</t>
    <phoneticPr fontId="3"/>
  </si>
  <si>
    <t>総事業費合計</t>
    <rPh sb="4" eb="6">
      <t>ゴウケイ</t>
    </rPh>
    <phoneticPr fontId="3"/>
  </si>
  <si>
    <t>数量</t>
    <rPh sb="0" eb="2">
      <t>スウリョウ</t>
    </rPh>
    <phoneticPr fontId="3"/>
  </si>
  <si>
    <t>交付申請額</t>
    <rPh sb="0" eb="2">
      <t>コウフ</t>
    </rPh>
    <rPh sb="2" eb="4">
      <t>シンセイ</t>
    </rPh>
    <rPh sb="4" eb="5">
      <t>ガク</t>
    </rPh>
    <phoneticPr fontId="3"/>
  </si>
  <si>
    <t>令和</t>
    <rPh sb="0" eb="2">
      <t>レイワ</t>
    </rPh>
    <phoneticPr fontId="3"/>
  </si>
  <si>
    <t>年</t>
    <rPh sb="0" eb="1">
      <t>ネン</t>
    </rPh>
    <phoneticPr fontId="3"/>
  </si>
  <si>
    <t>月</t>
    <rPh sb="0" eb="1">
      <t>ツキ</t>
    </rPh>
    <phoneticPr fontId="3"/>
  </si>
  <si>
    <t>日</t>
    <rPh sb="0" eb="1">
      <t>ヒ</t>
    </rPh>
    <phoneticPr fontId="3"/>
  </si>
  <si>
    <t>　</t>
  </si>
  <si>
    <t>依頼者</t>
    <rPh sb="0" eb="2">
      <t>イライ</t>
    </rPh>
    <rPh sb="2" eb="3">
      <t>シャ</t>
    </rPh>
    <phoneticPr fontId="3"/>
  </si>
  <si>
    <t>施設所在地</t>
    <rPh sb="0" eb="2">
      <t>シセツ</t>
    </rPh>
    <rPh sb="2" eb="5">
      <t>ショザイチ</t>
    </rPh>
    <phoneticPr fontId="2"/>
  </si>
  <si>
    <t>施設名</t>
    <rPh sb="0" eb="2">
      <t>シセツ</t>
    </rPh>
    <rPh sb="2" eb="3">
      <t>メイ</t>
    </rPh>
    <phoneticPr fontId="3"/>
  </si>
  <si>
    <t>書類提出日</t>
    <rPh sb="0" eb="2">
      <t>ショルイ</t>
    </rPh>
    <rPh sb="2" eb="4">
      <t>テイシュツ</t>
    </rPh>
    <rPh sb="4" eb="5">
      <t>ビ</t>
    </rPh>
    <phoneticPr fontId="3"/>
  </si>
  <si>
    <t>記</t>
    <rPh sb="0" eb="1">
      <t>キ</t>
    </rPh>
    <phoneticPr fontId="3"/>
  </si>
  <si>
    <t>申　　立　　事　　項</t>
    <rPh sb="0" eb="1">
      <t>モウ</t>
    </rPh>
    <rPh sb="3" eb="4">
      <t>タ</t>
    </rPh>
    <rPh sb="6" eb="7">
      <t>コト</t>
    </rPh>
    <rPh sb="9" eb="10">
      <t>コウ</t>
    </rPh>
    <phoneticPr fontId="3"/>
  </si>
  <si>
    <t>法人にあっては罰金の刑、個人にあっては禁錮以上の刑に処せられ、その執行を終わり、又はその執行を受けることがなくなった日から１年を経過しない者である。</t>
    <phoneticPr fontId="3"/>
  </si>
  <si>
    <t>公正取引委員会から私的独占の禁止及び公正取引の確保に関する法律第４９条に規定する排除措置命令又は同法第６２条第１項に規定する納付命令を受け、その必要な措置が完了した日又はその納付が完了した日から１年を経過しない者である。</t>
    <phoneticPr fontId="3"/>
  </si>
  <si>
    <t>規則第２条第２号イ～ハまでのいずれかの該当の有無等に関して調査が必要となった場合には、大阪府が求める必要な情報又は資料を遅滞なく提出するとともに、その調査に協力し、調査の結果、該当することが判明した場合には、規則第１５条に基づき、補助金の交付の決定の全部又は一部を取り消されても、何ら異議の申し立てを行いません。</t>
    <phoneticPr fontId="3"/>
  </si>
  <si>
    <t>間接補助事業者に当該補助事業の全部又は一部を行わせる場合には、当該間接補助事業者が上記各号のいずれかに該当することとなった場合又はいずれかに該当していたことが判明した場合にその旨を直ちに届出ます。</t>
    <phoneticPr fontId="3"/>
  </si>
  <si>
    <r>
      <t>暴力団員による不当な行為の防止等に関する法律第２条第２号に規定する</t>
    </r>
    <r>
      <rPr>
        <b/>
        <u/>
        <sz val="11"/>
        <rFont val="ＭＳ Ｐゴシック"/>
        <family val="3"/>
        <charset val="128"/>
      </rPr>
      <t>暴力団</t>
    </r>
    <r>
      <rPr>
        <sz val="11"/>
        <rFont val="ＭＳ Ｐゴシック"/>
        <family val="3"/>
        <charset val="128"/>
      </rPr>
      <t>、同法第２条第６号に規定する</t>
    </r>
    <r>
      <rPr>
        <b/>
        <u/>
        <sz val="11"/>
        <rFont val="ＭＳ Ｐゴシック"/>
        <family val="3"/>
        <charset val="128"/>
      </rPr>
      <t>暴力団員</t>
    </r>
    <r>
      <rPr>
        <sz val="11"/>
        <rFont val="ＭＳ Ｐゴシック"/>
        <family val="3"/>
        <charset val="128"/>
      </rPr>
      <t>、大阪府暴力団排除条例第２条第４号に規定する</t>
    </r>
    <r>
      <rPr>
        <b/>
        <u/>
        <sz val="11"/>
        <rFont val="ＭＳ Ｐゴシック"/>
        <family val="3"/>
        <charset val="128"/>
      </rPr>
      <t>暴力団密接関係者</t>
    </r>
    <r>
      <rPr>
        <sz val="11"/>
        <rFont val="ＭＳ Ｐゴシック"/>
        <family val="3"/>
        <charset val="128"/>
      </rPr>
      <t>である。
※「暴力団密接関係者」については、次の２～６も確認してください。</t>
    </r>
    <phoneticPr fontId="3"/>
  </si>
  <si>
    <r>
      <t>自己、自社若しくは第三者の不正の利益を図る目的又は第三者に損害を加える目的をもって、</t>
    </r>
    <r>
      <rPr>
        <b/>
        <u/>
        <sz val="11"/>
        <rFont val="ＭＳ Ｐゴシック"/>
        <family val="3"/>
        <charset val="128"/>
      </rPr>
      <t>暴力団</t>
    </r>
    <r>
      <rPr>
        <sz val="11"/>
        <rFont val="ＭＳ Ｐゴシック"/>
        <family val="3"/>
        <charset val="128"/>
      </rPr>
      <t>又は</t>
    </r>
    <r>
      <rPr>
        <b/>
        <u/>
        <sz val="11"/>
        <rFont val="ＭＳ Ｐゴシック"/>
        <family val="3"/>
        <charset val="128"/>
      </rPr>
      <t>暴力団員</t>
    </r>
    <r>
      <rPr>
        <sz val="11"/>
        <rFont val="ＭＳ Ｐゴシック"/>
        <family val="3"/>
        <charset val="128"/>
      </rPr>
      <t>を利用するなどしている。</t>
    </r>
    <phoneticPr fontId="3"/>
  </si>
  <si>
    <r>
      <rPr>
        <b/>
        <u/>
        <sz val="11"/>
        <rFont val="ＭＳ Ｐゴシック"/>
        <family val="3"/>
        <charset val="128"/>
      </rPr>
      <t>暴力団</t>
    </r>
    <r>
      <rPr>
        <sz val="11"/>
        <rFont val="ＭＳ Ｐゴシック"/>
        <family val="3"/>
        <charset val="128"/>
      </rPr>
      <t>又は</t>
    </r>
    <r>
      <rPr>
        <b/>
        <u/>
        <sz val="11"/>
        <rFont val="ＭＳ Ｐゴシック"/>
        <family val="3"/>
        <charset val="128"/>
      </rPr>
      <t>暴力団員</t>
    </r>
    <r>
      <rPr>
        <sz val="11"/>
        <rFont val="ＭＳ Ｐゴシック"/>
        <family val="3"/>
        <charset val="128"/>
      </rPr>
      <t>に対して、資金等を供給し、又は便宜を供与するなど直接的あるいは積極的に</t>
    </r>
    <r>
      <rPr>
        <b/>
        <u/>
        <sz val="11"/>
        <rFont val="ＭＳ Ｐゴシック"/>
        <family val="3"/>
        <charset val="128"/>
      </rPr>
      <t>暴力団</t>
    </r>
    <r>
      <rPr>
        <sz val="11"/>
        <rFont val="ＭＳ Ｐゴシック"/>
        <family val="3"/>
        <charset val="128"/>
      </rPr>
      <t>の維持、運営に協力し、若しくは関与している。</t>
    </r>
    <phoneticPr fontId="3"/>
  </si>
  <si>
    <r>
      <rPr>
        <b/>
        <u/>
        <sz val="11"/>
        <rFont val="ＭＳ Ｐゴシック"/>
        <family val="3"/>
        <charset val="128"/>
      </rPr>
      <t>暴力団</t>
    </r>
    <r>
      <rPr>
        <sz val="11"/>
        <rFont val="ＭＳ Ｐゴシック"/>
        <family val="3"/>
        <charset val="128"/>
      </rPr>
      <t>又は</t>
    </r>
    <r>
      <rPr>
        <b/>
        <u/>
        <sz val="11"/>
        <rFont val="ＭＳ Ｐゴシック"/>
        <family val="3"/>
        <charset val="128"/>
      </rPr>
      <t>暴力団員</t>
    </r>
    <r>
      <rPr>
        <sz val="11"/>
        <rFont val="ＭＳ Ｐゴシック"/>
        <family val="3"/>
        <charset val="128"/>
      </rPr>
      <t>であることを知りながらこれを不当に利用するなどしている。</t>
    </r>
    <phoneticPr fontId="3"/>
  </si>
  <si>
    <r>
      <rPr>
        <b/>
        <u/>
        <sz val="11"/>
        <rFont val="ＭＳ Ｐゴシック"/>
        <family val="3"/>
        <charset val="128"/>
      </rPr>
      <t>暴力団</t>
    </r>
    <r>
      <rPr>
        <sz val="11"/>
        <rFont val="ＭＳ Ｐゴシック"/>
        <family val="3"/>
        <charset val="128"/>
      </rPr>
      <t>又は</t>
    </r>
    <r>
      <rPr>
        <b/>
        <u/>
        <sz val="11"/>
        <rFont val="ＭＳ Ｐゴシック"/>
        <family val="3"/>
        <charset val="128"/>
      </rPr>
      <t>暴力団員</t>
    </r>
    <r>
      <rPr>
        <sz val="11"/>
        <rFont val="ＭＳ Ｐゴシック"/>
        <family val="3"/>
        <charset val="128"/>
      </rPr>
      <t>と社会的に非難されるべき関係を有している。</t>
    </r>
    <phoneticPr fontId="3"/>
  </si>
  <si>
    <t>（事業者においては、）次に掲げる者のうちに暴力団員又は上記２～５のいずれかに該当する者がいる。
・事業者の役員（業務を執行する社員、取締役、執行役又はこれらに準ずる者をいい、相談役、顧問その他いかなる名称を有する者であるか否かを問わず、当該事業者に対し業務を執行する社員、取締役、執行役又はこれらに準ずる者と同等以上の支配力を有するものと認められる者を含む。）
・支配人、本店長、支店長、営業所長、事務所長その他いかなる名称を有する者であるかを問わず、営業所、事務所その他の組織（以下「営業所等」という。）の業務を統括する者
・営業所等において、部長、課長、支店次長、副支店長、副所長その他いかなる名称を有する者であるかを問わず、それらと同等以上の職にあるものであって、事業の利益に重大な影響を及ぼす業務について、一切の裁判外の行為をする権限を有し、又は当該営業所等の業務を統括する者の権限を代行し得る地位にある者
・事実上事業者の経営に参加していると認められる者</t>
    <phoneticPr fontId="3"/>
  </si>
  <si>
    <t>　※役員数に応じ、適宜、行を追加すること。</t>
    <phoneticPr fontId="3"/>
  </si>
  <si>
    <t>　※役員の変更による報告の場合は、変更した者のみにつき記載すること。</t>
    <phoneticPr fontId="3"/>
  </si>
  <si>
    <t>）</t>
    <phoneticPr fontId="3"/>
  </si>
  <si>
    <t>（</t>
    <phoneticPr fontId="3"/>
  </si>
  <si>
    <t>法人所在地</t>
    <rPh sb="0" eb="2">
      <t>ホウジン</t>
    </rPh>
    <rPh sb="2" eb="5">
      <t>ショザイチ</t>
    </rPh>
    <phoneticPr fontId="3"/>
  </si>
  <si>
    <t>法人名</t>
    <rPh sb="0" eb="2">
      <t>ホウジン</t>
    </rPh>
    <rPh sb="2" eb="3">
      <t>メイ</t>
    </rPh>
    <phoneticPr fontId="3"/>
  </si>
  <si>
    <t>法人所在地</t>
    <rPh sb="0" eb="2">
      <t>ホウジン</t>
    </rPh>
    <rPh sb="2" eb="5">
      <t>ショザイチ</t>
    </rPh>
    <phoneticPr fontId="3"/>
  </si>
  <si>
    <t>※各項目を確認し、はい・いいえのどちらかを記入してください。</t>
    <rPh sb="21" eb="23">
      <t>キニュウ</t>
    </rPh>
    <phoneticPr fontId="3"/>
  </si>
  <si>
    <t>※「１」～「８」で「はい」を記入した場合及び「９」～「11」で「いいえ」を記入した場合は、補助金の支給を受けることはできません。</t>
    <rPh sb="14" eb="16">
      <t>キニュウ</t>
    </rPh>
    <rPh sb="37" eb="39">
      <t>キニュウ</t>
    </rPh>
    <phoneticPr fontId="3"/>
  </si>
  <si>
    <t>代表者　職・氏名</t>
    <rPh sb="0" eb="3">
      <t>ダイヒョウシャ</t>
    </rPh>
    <rPh sb="4" eb="5">
      <t>ショク</t>
    </rPh>
    <rPh sb="6" eb="8">
      <t>シメイ</t>
    </rPh>
    <phoneticPr fontId="3"/>
  </si>
  <si>
    <t>上記は原本と相違ありません。</t>
    <rPh sb="0" eb="2">
      <t>ジョウキ</t>
    </rPh>
    <rPh sb="3" eb="5">
      <t>ゲンポン</t>
    </rPh>
    <rPh sb="6" eb="8">
      <t>ソウイ</t>
    </rPh>
    <phoneticPr fontId="3"/>
  </si>
  <si>
    <t>法人所在地</t>
    <rPh sb="0" eb="2">
      <t>ホウジン</t>
    </rPh>
    <rPh sb="2" eb="5">
      <t>ショザイチ</t>
    </rPh>
    <phoneticPr fontId="2"/>
  </si>
  <si>
    <t>補助事業の完了予定期日</t>
    <rPh sb="5" eb="7">
      <t>カンリョウ</t>
    </rPh>
    <rPh sb="7" eb="9">
      <t>ヨテイ</t>
    </rPh>
    <rPh sb="9" eb="11">
      <t>キジツ</t>
    </rPh>
    <phoneticPr fontId="3"/>
  </si>
  <si>
    <t>完了予定日</t>
    <rPh sb="0" eb="2">
      <t>カンリョウ</t>
    </rPh>
    <rPh sb="2" eb="4">
      <t>ヨテイ</t>
    </rPh>
    <rPh sb="4" eb="5">
      <t>ビ</t>
    </rPh>
    <phoneticPr fontId="3"/>
  </si>
  <si>
    <t>申請日</t>
    <rPh sb="0" eb="2">
      <t>シンセイ</t>
    </rPh>
    <rPh sb="2" eb="3">
      <t>ビ</t>
    </rPh>
    <phoneticPr fontId="3"/>
  </si>
  <si>
    <t>所在地</t>
    <rPh sb="0" eb="3">
      <t>ショザイチ</t>
    </rPh>
    <phoneticPr fontId="3"/>
  </si>
  <si>
    <t>補助事業者電話番号</t>
    <rPh sb="0" eb="2">
      <t>ホジョ</t>
    </rPh>
    <rPh sb="2" eb="4">
      <t>ジギョウ</t>
    </rPh>
    <rPh sb="4" eb="5">
      <t>シャ</t>
    </rPh>
    <rPh sb="5" eb="7">
      <t>デンワ</t>
    </rPh>
    <rPh sb="7" eb="9">
      <t>バンゴウ</t>
    </rPh>
    <phoneticPr fontId="3"/>
  </si>
  <si>
    <t>施　設　郵　便　番　号</t>
    <rPh sb="0" eb="1">
      <t>セ</t>
    </rPh>
    <rPh sb="2" eb="3">
      <t>セツ</t>
    </rPh>
    <rPh sb="4" eb="5">
      <t>ユウ</t>
    </rPh>
    <rPh sb="6" eb="7">
      <t>ビン</t>
    </rPh>
    <rPh sb="8" eb="9">
      <t>バン</t>
    </rPh>
    <rPh sb="10" eb="11">
      <t>ゴウ</t>
    </rPh>
    <phoneticPr fontId="3"/>
  </si>
  <si>
    <t>施　設　所　在　地</t>
    <rPh sb="4" eb="5">
      <t>ショ</t>
    </rPh>
    <rPh sb="6" eb="7">
      <t>ザイ</t>
    </rPh>
    <rPh sb="8" eb="9">
      <t>チ</t>
    </rPh>
    <phoneticPr fontId="3"/>
  </si>
  <si>
    <t>【大阪府整理欄】　※出力帳票としての提出は不要です。</t>
    <rPh sb="1" eb="3">
      <t>オオサカ</t>
    </rPh>
    <rPh sb="3" eb="4">
      <t>フ</t>
    </rPh>
    <rPh sb="4" eb="6">
      <t>セイリ</t>
    </rPh>
    <rPh sb="6" eb="7">
      <t>ラン</t>
    </rPh>
    <rPh sb="10" eb="12">
      <t>シュツリョク</t>
    </rPh>
    <rPh sb="12" eb="14">
      <t>チョウヒョウ</t>
    </rPh>
    <rPh sb="18" eb="20">
      <t>テイシュツ</t>
    </rPh>
    <rPh sb="21" eb="23">
      <t>フヨウ</t>
    </rPh>
    <phoneticPr fontId="3"/>
  </si>
  <si>
    <t>暴力団等審査情報</t>
    <phoneticPr fontId="3"/>
  </si>
  <si>
    <t>事務事業名</t>
    <rPh sb="0" eb="2">
      <t>ジム</t>
    </rPh>
    <rPh sb="2" eb="4">
      <t>ジギョウ</t>
    </rPh>
    <rPh sb="4" eb="5">
      <t>メイ</t>
    </rPh>
    <phoneticPr fontId="3"/>
  </si>
  <si>
    <t>設置者所在地</t>
    <phoneticPr fontId="3"/>
  </si>
  <si>
    <t>設置者名</t>
    <phoneticPr fontId="3"/>
  </si>
  <si>
    <t>役員等氏名</t>
    <rPh sb="0" eb="2">
      <t>ヤクイン</t>
    </rPh>
    <rPh sb="2" eb="3">
      <t>トウ</t>
    </rPh>
    <rPh sb="3" eb="5">
      <t>シメイ</t>
    </rPh>
    <phoneticPr fontId="3"/>
  </si>
  <si>
    <t>性別</t>
    <rPh sb="0" eb="2">
      <t>セイベツ</t>
    </rPh>
    <phoneticPr fontId="3"/>
  </si>
  <si>
    <t>住所
（法人所在地）</t>
    <rPh sb="0" eb="2">
      <t>ジュウショ</t>
    </rPh>
    <rPh sb="4" eb="6">
      <t>ホウジン</t>
    </rPh>
    <rPh sb="6" eb="9">
      <t>ショザイチ</t>
    </rPh>
    <phoneticPr fontId="3"/>
  </si>
  <si>
    <t>カナ</t>
  </si>
  <si>
    <t>漢字</t>
    <rPh sb="0" eb="2">
      <t>カンジ</t>
    </rPh>
    <phoneticPr fontId="3"/>
  </si>
  <si>
    <t>元号</t>
    <rPh sb="0" eb="2">
      <t>ゲンゴウ</t>
    </rPh>
    <phoneticPr fontId="3"/>
  </si>
  <si>
    <t>姓</t>
    <rPh sb="0" eb="1">
      <t>セイ</t>
    </rPh>
    <phoneticPr fontId="3"/>
  </si>
  <si>
    <t>名</t>
    <rPh sb="0" eb="1">
      <t>メイ</t>
    </rPh>
    <phoneticPr fontId="3"/>
  </si>
  <si>
    <t>№</t>
    <phoneticPr fontId="3"/>
  </si>
  <si>
    <t>カナ</t>
    <phoneticPr fontId="3"/>
  </si>
  <si>
    <t>設置者名</t>
    <rPh sb="0" eb="2">
      <t>セッチ</t>
    </rPh>
    <rPh sb="2" eb="3">
      <t>シャ</t>
    </rPh>
    <rPh sb="3" eb="4">
      <t>メイ</t>
    </rPh>
    <phoneticPr fontId="3"/>
  </si>
  <si>
    <t>設置者所在地</t>
    <rPh sb="0" eb="2">
      <t>セッチ</t>
    </rPh>
    <rPh sb="2" eb="3">
      <t>シャ</t>
    </rPh>
    <rPh sb="3" eb="6">
      <t>ショザイチ</t>
    </rPh>
    <phoneticPr fontId="3"/>
  </si>
  <si>
    <t>　※生年月日の元号は、明治は「M」、大正は「T」、昭和は「S」、平成は「H」と記載すること。</t>
    <rPh sb="2" eb="4">
      <t>セイネン</t>
    </rPh>
    <rPh sb="4" eb="6">
      <t>ガッピ</t>
    </rPh>
    <rPh sb="7" eb="9">
      <t>ゲンゴウ</t>
    </rPh>
    <rPh sb="11" eb="13">
      <t>メイジ</t>
    </rPh>
    <rPh sb="18" eb="20">
      <t>タイショウ</t>
    </rPh>
    <rPh sb="25" eb="27">
      <t>ショウワ</t>
    </rPh>
    <rPh sb="32" eb="34">
      <t>ヘイセイ</t>
    </rPh>
    <rPh sb="39" eb="41">
      <t>キサイ</t>
    </rPh>
    <phoneticPr fontId="3"/>
  </si>
  <si>
    <t>保険医療機関番号</t>
    <rPh sb="0" eb="2">
      <t>ホケン</t>
    </rPh>
    <rPh sb="2" eb="4">
      <t>イリョウ</t>
    </rPh>
    <rPh sb="4" eb="6">
      <t>キカン</t>
    </rPh>
    <rPh sb="6" eb="8">
      <t>バンゴウ</t>
    </rPh>
    <phoneticPr fontId="3"/>
  </si>
  <si>
    <t>法人所在地</t>
    <rPh sb="0" eb="5">
      <t>ホウジンショザイチ</t>
    </rPh>
    <phoneticPr fontId="3"/>
  </si>
  <si>
    <t>法人名</t>
    <rPh sb="0" eb="3">
      <t>ホウジンメイ</t>
    </rPh>
    <phoneticPr fontId="3"/>
  </si>
  <si>
    <t>施設名</t>
    <rPh sb="0" eb="3">
      <t>シセツメイ</t>
    </rPh>
    <phoneticPr fontId="3"/>
  </si>
  <si>
    <t>事業完了日
または事業完了予定日</t>
    <rPh sb="0" eb="2">
      <t>ジギョウ</t>
    </rPh>
    <rPh sb="2" eb="5">
      <t>カンリョウビ</t>
    </rPh>
    <rPh sb="9" eb="11">
      <t>ジギョウ</t>
    </rPh>
    <rPh sb="11" eb="13">
      <t>カンリョウ</t>
    </rPh>
    <rPh sb="13" eb="15">
      <t>ヨテイ</t>
    </rPh>
    <rPh sb="15" eb="16">
      <t>ビ</t>
    </rPh>
    <phoneticPr fontId="3"/>
  </si>
  <si>
    <t>＜添付書類＞</t>
    <rPh sb="1" eb="5">
      <t>テンプショルイ</t>
    </rPh>
    <phoneticPr fontId="3"/>
  </si>
  <si>
    <t>　・別紙１　経費所要額内訳書</t>
    <rPh sb="2" eb="4">
      <t>ベッシ</t>
    </rPh>
    <phoneticPr fontId="3"/>
  </si>
  <si>
    <t>　・別紙２　事業計画書</t>
    <rPh sb="2" eb="4">
      <t>ベッシ</t>
    </rPh>
    <rPh sb="6" eb="8">
      <t>ジギョウ</t>
    </rPh>
    <phoneticPr fontId="3"/>
  </si>
  <si>
    <t>　・別紙３　歳入歳出予算書（抄本）</t>
    <rPh sb="2" eb="4">
      <t>ベッシ</t>
    </rPh>
    <rPh sb="6" eb="13">
      <t>サイニュウサイシュツヨサンショ</t>
    </rPh>
    <rPh sb="14" eb="16">
      <t>ショウホン</t>
    </rPh>
    <phoneticPr fontId="3"/>
  </si>
  <si>
    <t xml:space="preserve">
区分</t>
    <phoneticPr fontId="3"/>
  </si>
  <si>
    <t>寄附金
その他の収入額</t>
    <rPh sb="0" eb="3">
      <t>キフキン</t>
    </rPh>
    <phoneticPr fontId="3"/>
  </si>
  <si>
    <t>収支差額</t>
    <rPh sb="0" eb="4">
      <t>シュウシサガク</t>
    </rPh>
    <phoneticPr fontId="3"/>
  </si>
  <si>
    <t>対象経費の
支出予定額</t>
    <phoneticPr fontId="3"/>
  </si>
  <si>
    <t>（千円未満切り捨て）</t>
    <rPh sb="1" eb="5">
      <t>センエンミマン</t>
    </rPh>
    <rPh sb="5" eb="6">
      <t>キ</t>
    </rPh>
    <rPh sb="7" eb="8">
      <t>ス</t>
    </rPh>
    <phoneticPr fontId="3"/>
  </si>
  <si>
    <t>(C)=(A)-(B)</t>
    <phoneticPr fontId="3"/>
  </si>
  <si>
    <t>法人名又は施設名</t>
    <rPh sb="0" eb="2">
      <t>ホウジン</t>
    </rPh>
    <rPh sb="2" eb="3">
      <t>メイ</t>
    </rPh>
    <rPh sb="3" eb="4">
      <t>マタ</t>
    </rPh>
    <rPh sb="5" eb="7">
      <t>シセツ</t>
    </rPh>
    <rPh sb="7" eb="8">
      <t>メイ</t>
    </rPh>
    <phoneticPr fontId="3"/>
  </si>
  <si>
    <t>別紙２（様式第１号関係）</t>
    <rPh sb="0" eb="2">
      <t>ベッシ</t>
    </rPh>
    <rPh sb="4" eb="6">
      <t>ヨウシキ</t>
    </rPh>
    <rPh sb="6" eb="7">
      <t>ダイ</t>
    </rPh>
    <rPh sb="8" eb="9">
      <t>ゴウ</t>
    </rPh>
    <rPh sb="9" eb="11">
      <t>カンケイ</t>
    </rPh>
    <phoneticPr fontId="3"/>
  </si>
  <si>
    <t>事　業　計　画　書</t>
    <rPh sb="0" eb="1">
      <t>コト</t>
    </rPh>
    <rPh sb="2" eb="3">
      <t>ギョウ</t>
    </rPh>
    <rPh sb="4" eb="5">
      <t>ケイ</t>
    </rPh>
    <rPh sb="6" eb="7">
      <t>ガ</t>
    </rPh>
    <rPh sb="8" eb="9">
      <t>ショ</t>
    </rPh>
    <phoneticPr fontId="3"/>
  </si>
  <si>
    <t>（１）補助対象経費</t>
    <rPh sb="3" eb="9">
      <t>ホジョタイショウケイヒ</t>
    </rPh>
    <phoneticPr fontId="3"/>
  </si>
  <si>
    <t>金額（円）</t>
    <rPh sb="0" eb="2">
      <t>キンガク</t>
    </rPh>
    <rPh sb="3" eb="4">
      <t>エン</t>
    </rPh>
    <phoneticPr fontId="3"/>
  </si>
  <si>
    <t>品目等</t>
    <rPh sb="0" eb="2">
      <t>ヒンモク</t>
    </rPh>
    <rPh sb="2" eb="3">
      <t>トウ</t>
    </rPh>
    <phoneticPr fontId="3"/>
  </si>
  <si>
    <t>単価（円）</t>
    <rPh sb="0" eb="2">
      <t>タンカ</t>
    </rPh>
    <rPh sb="3" eb="4">
      <t>エン</t>
    </rPh>
    <phoneticPr fontId="3"/>
  </si>
  <si>
    <t>補助対象経費　合計</t>
    <rPh sb="0" eb="6">
      <t>ホジョタイショウケイヒ</t>
    </rPh>
    <rPh sb="7" eb="9">
      <t>ゴウケイ</t>
    </rPh>
    <phoneticPr fontId="3"/>
  </si>
  <si>
    <t>区分</t>
    <rPh sb="0" eb="2">
      <t>クブン</t>
    </rPh>
    <phoneticPr fontId="3"/>
  </si>
  <si>
    <t>いいえ</t>
  </si>
  <si>
    <t>はい</t>
  </si>
  <si>
    <t>暴力団等審査情報を、大阪府暴力団排除条例第２６条に基づき、大阪府警察本部に提供することに同意する。</t>
    <phoneticPr fontId="3"/>
  </si>
  <si>
    <t>補助率</t>
    <rPh sb="0" eb="3">
      <t>ホジョリツ</t>
    </rPh>
    <phoneticPr fontId="3"/>
  </si>
  <si>
    <t>（I)=(G)×(H)</t>
    <phoneticPr fontId="3"/>
  </si>
  <si>
    <t>対象経費の支出予定</t>
    <rPh sb="0" eb="2">
      <t>タイショウ</t>
    </rPh>
    <rPh sb="2" eb="4">
      <t>ケイヒ</t>
    </rPh>
    <rPh sb="5" eb="7">
      <t>シシュツ</t>
    </rPh>
    <rPh sb="7" eb="9">
      <t>ヨテイ</t>
    </rPh>
    <phoneticPr fontId="3"/>
  </si>
  <si>
    <t>選定額</t>
    <rPh sb="0" eb="2">
      <t>センテイ</t>
    </rPh>
    <rPh sb="2" eb="3">
      <t>ガク</t>
    </rPh>
    <phoneticPr fontId="3"/>
  </si>
  <si>
    <t>　(B)欄については、寄附金その他の収入がある場合のみご記入ください。</t>
    <rPh sb="11" eb="14">
      <t>キフキン</t>
    </rPh>
    <rPh sb="16" eb="17">
      <t>タ</t>
    </rPh>
    <rPh sb="18" eb="20">
      <t>シュウニュウ</t>
    </rPh>
    <rPh sb="23" eb="25">
      <t>バアイ</t>
    </rPh>
    <phoneticPr fontId="3"/>
  </si>
  <si>
    <t>法人又は施設名</t>
    <rPh sb="0" eb="2">
      <t>ホウジン</t>
    </rPh>
    <rPh sb="2" eb="3">
      <t>マタ</t>
    </rPh>
    <rPh sb="4" eb="6">
      <t>シセツ</t>
    </rPh>
    <rPh sb="6" eb="7">
      <t>メイ</t>
    </rPh>
    <phoneticPr fontId="3"/>
  </si>
  <si>
    <r>
      <t xml:space="preserve">※着色セルへご入力をお願いします。
</t>
    </r>
    <r>
      <rPr>
        <b/>
        <sz val="10"/>
        <color rgb="FFFF0000"/>
        <rFont val="ＭＳ 明朝"/>
        <family val="1"/>
        <charset val="128"/>
      </rPr>
      <t>（別紙１、２、様式第１号ー２、第１号の３、口座のシートも同様です。）</t>
    </r>
    <rPh sb="1" eb="3">
      <t>チャクショク</t>
    </rPh>
    <rPh sb="7" eb="9">
      <t>ニュウリョク</t>
    </rPh>
    <rPh sb="11" eb="12">
      <t>ネガ</t>
    </rPh>
    <rPh sb="19" eb="21">
      <t>ベッシ</t>
    </rPh>
    <rPh sb="25" eb="27">
      <t>ヨウシキ</t>
    </rPh>
    <rPh sb="27" eb="28">
      <t>ダイ</t>
    </rPh>
    <rPh sb="29" eb="30">
      <t>ゴウ</t>
    </rPh>
    <rPh sb="33" eb="34">
      <t>ダイ</t>
    </rPh>
    <rPh sb="35" eb="36">
      <t>ゴウ</t>
    </rPh>
    <rPh sb="39" eb="41">
      <t>コウザ</t>
    </rPh>
    <rPh sb="46" eb="48">
      <t>ドウヨウ</t>
    </rPh>
    <phoneticPr fontId="3"/>
  </si>
  <si>
    <t>代表者 職・氏名</t>
    <rPh sb="0" eb="3">
      <t>ダイヒョウシャ</t>
    </rPh>
    <rPh sb="4" eb="5">
      <t>ショク</t>
    </rPh>
    <rPh sb="6" eb="8">
      <t>シメイ</t>
    </rPh>
    <rPh sb="7" eb="8">
      <t>メイ</t>
    </rPh>
    <phoneticPr fontId="3"/>
  </si>
  <si>
    <t>寄附金その他の収入</t>
    <rPh sb="0" eb="3">
      <t>キフキン</t>
    </rPh>
    <rPh sb="5" eb="6">
      <t>タ</t>
    </rPh>
    <rPh sb="7" eb="9">
      <t>シュウニュウ</t>
    </rPh>
    <phoneticPr fontId="3"/>
  </si>
  <si>
    <t>経費所要額内訳書</t>
    <rPh sb="0" eb="2">
      <t>ケイヒ</t>
    </rPh>
    <rPh sb="2" eb="4">
      <t>ショヨウ</t>
    </rPh>
    <rPh sb="4" eb="5">
      <t>ガク</t>
    </rPh>
    <rPh sb="5" eb="8">
      <t>ウチワケショ</t>
    </rPh>
    <phoneticPr fontId="3"/>
  </si>
  <si>
    <t>代表者 職・氏名</t>
  </si>
  <si>
    <t>代表者 職・氏名</t>
    <rPh sb="0" eb="3">
      <t>ダイヒョウシャ</t>
    </rPh>
    <rPh sb="4" eb="5">
      <t>ショク</t>
    </rPh>
    <rPh sb="6" eb="8">
      <t>シメイ</t>
    </rPh>
    <phoneticPr fontId="3"/>
  </si>
  <si>
    <t>代表者 職・氏名</t>
    <phoneticPr fontId="3"/>
  </si>
  <si>
    <t>標記の補助金の交付を下記のとおり受けたいので、大阪府補助金交付規則第４条の規定に</t>
    <rPh sb="7" eb="9">
      <t>コウフ</t>
    </rPh>
    <phoneticPr fontId="3"/>
  </si>
  <si>
    <t>より、関係書類を添えて申請します。</t>
    <phoneticPr fontId="3"/>
  </si>
  <si>
    <t>（２）補助対象外経費</t>
    <rPh sb="3" eb="5">
      <t>ホジョ</t>
    </rPh>
    <rPh sb="5" eb="7">
      <t>タイショウ</t>
    </rPh>
    <rPh sb="7" eb="8">
      <t>ガイ</t>
    </rPh>
    <rPh sb="8" eb="10">
      <t>ケイヒ</t>
    </rPh>
    <phoneticPr fontId="3"/>
  </si>
  <si>
    <t>総事業費　合計</t>
    <rPh sb="0" eb="4">
      <t>ソウジギョウヒ</t>
    </rPh>
    <rPh sb="5" eb="7">
      <t>ゴウケイ</t>
    </rPh>
    <phoneticPr fontId="3"/>
  </si>
  <si>
    <t>←271ではじまる10桁をご入力ください(例　2711111111)</t>
    <phoneticPr fontId="3"/>
  </si>
  <si>
    <t>資材の発注日
または発注予定日</t>
    <rPh sb="0" eb="2">
      <t>シザイ</t>
    </rPh>
    <rPh sb="3" eb="5">
      <t>ハッチュウ</t>
    </rPh>
    <rPh sb="5" eb="6">
      <t>ビ</t>
    </rPh>
    <rPh sb="10" eb="12">
      <t>ハッチュウ</t>
    </rPh>
    <rPh sb="12" eb="14">
      <t>ヨテイ</t>
    </rPh>
    <rPh sb="14" eb="15">
      <t>ビ</t>
    </rPh>
    <phoneticPr fontId="3"/>
  </si>
  <si>
    <t>洪水等の発生時、必要な医療の提供を継続できるよう、浸水対策を実施する</t>
    <rPh sb="0" eb="3">
      <t>コウズイトウ</t>
    </rPh>
    <rPh sb="4" eb="7">
      <t>ハッセイジ</t>
    </rPh>
    <rPh sb="8" eb="10">
      <t>ヒツヨウ</t>
    </rPh>
    <rPh sb="11" eb="13">
      <t>イリョウ</t>
    </rPh>
    <rPh sb="14" eb="16">
      <t>テイキョウ</t>
    </rPh>
    <rPh sb="17" eb="19">
      <t>ケイゾク</t>
    </rPh>
    <rPh sb="25" eb="29">
      <t>シンスイタイサク</t>
    </rPh>
    <rPh sb="30" eb="32">
      <t>ジッシ</t>
    </rPh>
    <phoneticPr fontId="3"/>
  </si>
  <si>
    <t>（１）</t>
    <phoneticPr fontId="3"/>
  </si>
  <si>
    <t>（２）</t>
    <phoneticPr fontId="3"/>
  </si>
  <si>
    <t>（３）</t>
    <phoneticPr fontId="3"/>
  </si>
  <si>
    <t>（４）</t>
    <phoneticPr fontId="3"/>
  </si>
  <si>
    <t>止水シート</t>
    <rPh sb="0" eb="2">
      <t>シスイ</t>
    </rPh>
    <phoneticPr fontId="3"/>
  </si>
  <si>
    <t>排水ポンプ</t>
    <rPh sb="0" eb="2">
      <t>ハイスイ</t>
    </rPh>
    <phoneticPr fontId="3"/>
  </si>
  <si>
    <t>その他</t>
    <rPh sb="2" eb="3">
      <t>タ</t>
    </rPh>
    <phoneticPr fontId="3"/>
  </si>
  <si>
    <t>設置場所
※（４）その他については用途も記載してください。</t>
    <rPh sb="0" eb="4">
      <t>セッチバショ</t>
    </rPh>
    <rPh sb="11" eb="12">
      <t>タ</t>
    </rPh>
    <rPh sb="17" eb="19">
      <t>ヨウト</t>
    </rPh>
    <rPh sb="20" eb="22">
      <t>キサイ</t>
    </rPh>
    <phoneticPr fontId="3"/>
  </si>
  <si>
    <t>用途・目的・内容　等</t>
    <rPh sb="0" eb="2">
      <t>ヨウト</t>
    </rPh>
    <rPh sb="3" eb="5">
      <t>モクテキ</t>
    </rPh>
    <rPh sb="6" eb="8">
      <t>ナイヨウ</t>
    </rPh>
    <rPh sb="9" eb="10">
      <t>トウ</t>
    </rPh>
    <phoneticPr fontId="3"/>
  </si>
  <si>
    <t>大阪府医療機関浸水対策支援事業費補助金</t>
    <phoneticPr fontId="3"/>
  </si>
  <si>
    <t>大阪府医療機関浸水対策支援事業費補助金につきましては、下記口座への振込みを依頼します。</t>
    <rPh sb="27" eb="29">
      <t>カキ</t>
    </rPh>
    <rPh sb="29" eb="31">
      <t>コウザ</t>
    </rPh>
    <rPh sb="33" eb="35">
      <t>フリコ</t>
    </rPh>
    <phoneticPr fontId="3"/>
  </si>
  <si>
    <t>補助基本額</t>
    <rPh sb="0" eb="5">
      <t>ホジョキホンガク</t>
    </rPh>
    <phoneticPr fontId="3"/>
  </si>
  <si>
    <t>うち（１）止水パネル</t>
    <rPh sb="5" eb="7">
      <t>シスイ</t>
    </rPh>
    <phoneticPr fontId="3"/>
  </si>
  <si>
    <t>うち（２）止水シート</t>
    <rPh sb="5" eb="7">
      <t>シスイ</t>
    </rPh>
    <phoneticPr fontId="3"/>
  </si>
  <si>
    <t>うち（３）排水ポンプ</t>
    <rPh sb="5" eb="7">
      <t>ハイスイ</t>
    </rPh>
    <phoneticPr fontId="3"/>
  </si>
  <si>
    <t>うち（４）その他</t>
    <rPh sb="7" eb="8">
      <t>タ</t>
    </rPh>
    <phoneticPr fontId="3"/>
  </si>
  <si>
    <t>医療機関浸水対策事業</t>
    <rPh sb="0" eb="2">
      <t>イリョウ</t>
    </rPh>
    <rPh sb="2" eb="4">
      <t>キカン</t>
    </rPh>
    <rPh sb="4" eb="6">
      <t>シンスイ</t>
    </rPh>
    <rPh sb="6" eb="8">
      <t>タイサク</t>
    </rPh>
    <rPh sb="8" eb="10">
      <t>ジギョウ</t>
    </rPh>
    <phoneticPr fontId="3"/>
  </si>
  <si>
    <t>　私（当団体）は、大阪府補助金交付規則（以下「規則」という。）第４条第２項第３号の規定に基づき、大阪府医療機関浸水対策事業費補助金にかかる交付申請を行うにあたり、下記の内容について申立てます。</t>
    <phoneticPr fontId="3"/>
  </si>
  <si>
    <t>様式第１号（第６条関係）</t>
    <rPh sb="0" eb="2">
      <t>ヨウシキ</t>
    </rPh>
    <rPh sb="2" eb="3">
      <t>ダイ</t>
    </rPh>
    <rPh sb="4" eb="5">
      <t>ゴウ</t>
    </rPh>
    <rPh sb="6" eb="7">
      <t>ダイ</t>
    </rPh>
    <rPh sb="8" eb="9">
      <t>ジョウ</t>
    </rPh>
    <rPh sb="9" eb="11">
      <t>カンケイ</t>
    </rPh>
    <phoneticPr fontId="3"/>
  </si>
  <si>
    <t>大阪府医療機関浸水対策事業費補助金交付申請書</t>
    <rPh sb="0" eb="3">
      <t>オオサカフ</t>
    </rPh>
    <rPh sb="17" eb="19">
      <t>コウフ</t>
    </rPh>
    <rPh sb="19" eb="21">
      <t>シンセイ</t>
    </rPh>
    <rPh sb="21" eb="22">
      <t>ショ</t>
    </rPh>
    <phoneticPr fontId="3"/>
  </si>
  <si>
    <t xml:space="preserve">　様式第１号の２（第６条関係）
</t>
    <rPh sb="5" eb="6">
      <t>ゴウ</t>
    </rPh>
    <rPh sb="9" eb="10">
      <t>ダイ</t>
    </rPh>
    <rPh sb="11" eb="12">
      <t>ジョウ</t>
    </rPh>
    <rPh sb="12" eb="14">
      <t>カンケイ</t>
    </rPh>
    <phoneticPr fontId="3"/>
  </si>
  <si>
    <t>様式第１号の３（第６条関係）</t>
    <phoneticPr fontId="3"/>
  </si>
  <si>
    <t>補助金の交付を受けることで、想定される最大雨量等の大雨に係る浸水対策を行い、洪水等発生時における医療提供体制の維持を図ることができる。</t>
    <rPh sb="0" eb="3">
      <t>ホジョキン</t>
    </rPh>
    <rPh sb="4" eb="6">
      <t>コウフ</t>
    </rPh>
    <rPh sb="7" eb="8">
      <t>ウ</t>
    </rPh>
    <rPh sb="14" eb="16">
      <t>ソウテイ</t>
    </rPh>
    <rPh sb="19" eb="23">
      <t>サイダイウリョウ</t>
    </rPh>
    <rPh sb="23" eb="24">
      <t>ナド</t>
    </rPh>
    <rPh sb="25" eb="27">
      <t>オオアメ</t>
    </rPh>
    <rPh sb="28" eb="29">
      <t>カカ</t>
    </rPh>
    <rPh sb="30" eb="34">
      <t>シンスイタイサク</t>
    </rPh>
    <rPh sb="35" eb="36">
      <t>オコナ</t>
    </rPh>
    <rPh sb="38" eb="41">
      <t>コウズイトウ</t>
    </rPh>
    <rPh sb="41" eb="44">
      <t>ハッセイジ</t>
    </rPh>
    <rPh sb="48" eb="54">
      <t>イリョウテイキョウタイセイ</t>
    </rPh>
    <rPh sb="55" eb="57">
      <t>イジ</t>
    </rPh>
    <phoneticPr fontId="2"/>
  </si>
  <si>
    <t>止水板</t>
    <rPh sb="0" eb="2">
      <t>シスイ</t>
    </rPh>
    <rPh sb="2" eb="3">
      <t>バン</t>
    </rPh>
    <phoneticPr fontId="3"/>
  </si>
  <si>
    <t>①医療機関浸水対策事業（浸水想定区域内）</t>
  </si>
  <si>
    <t>内部使用</t>
    <rPh sb="0" eb="2">
      <t>ナイブ</t>
    </rPh>
    <rPh sb="2" eb="4">
      <t>シヨウ</t>
    </rPh>
    <phoneticPr fontId="3"/>
  </si>
  <si>
    <t xml:space="preserve"> 10/10</t>
    <phoneticPr fontId="3"/>
  </si>
  <si>
    <t>1/2</t>
    <phoneticPr fontId="3"/>
  </si>
  <si>
    <t>↑区分欄を選択してください</t>
    <rPh sb="1" eb="4">
      <t>クブンラン</t>
    </rPh>
    <rPh sb="5" eb="7">
      <t>センタク</t>
    </rPh>
    <phoneticPr fontId="3"/>
  </si>
  <si>
    <t>整備する（予定）資材のうち、一番遅い納品日を記載してください。
なお、令和８年３月31日までに完了するものが補助対象です。</t>
    <rPh sb="8" eb="10">
      <t>シザイ</t>
    </rPh>
    <rPh sb="14" eb="16">
      <t>イチバン</t>
    </rPh>
    <rPh sb="16" eb="17">
      <t>オソ</t>
    </rPh>
    <rPh sb="18" eb="20">
      <t>ノウヒン</t>
    </rPh>
    <rPh sb="20" eb="21">
      <t>ヒ</t>
    </rPh>
    <rPh sb="22" eb="24">
      <t>キサイ</t>
    </rPh>
    <rPh sb="35" eb="37">
      <t>レイワ</t>
    </rPh>
    <rPh sb="38" eb="39">
      <t>ネン</t>
    </rPh>
    <rPh sb="40" eb="41">
      <t>ガツ</t>
    </rPh>
    <rPh sb="43" eb="44">
      <t>ニチ</t>
    </rPh>
    <rPh sb="47" eb="49">
      <t>カンリョウ</t>
    </rPh>
    <rPh sb="54" eb="56">
      <t>ホジョ</t>
    </rPh>
    <rPh sb="56" eb="58">
      <t>タイショウ</t>
    </rPh>
    <phoneticPr fontId="3"/>
  </si>
  <si>
    <t>整備予定の資材のうち、一番早い発注日（予定日）を記載してください。
なお、交付決定日以降に発注するものが補助対象です。</t>
    <rPh sb="0" eb="2">
      <t>セイビ</t>
    </rPh>
    <rPh sb="2" eb="4">
      <t>ヨテイ</t>
    </rPh>
    <rPh sb="5" eb="7">
      <t>シザイ</t>
    </rPh>
    <rPh sb="11" eb="13">
      <t>イチバン</t>
    </rPh>
    <rPh sb="13" eb="14">
      <t>ハヤ</t>
    </rPh>
    <rPh sb="15" eb="17">
      <t>ハッチュウ</t>
    </rPh>
    <rPh sb="17" eb="18">
      <t>ヒ</t>
    </rPh>
    <rPh sb="19" eb="22">
      <t>ヨテイビ</t>
    </rPh>
    <rPh sb="24" eb="26">
      <t>キサイ</t>
    </rPh>
    <rPh sb="37" eb="39">
      <t>コウフ</t>
    </rPh>
    <rPh sb="39" eb="42">
      <t>ケッテイビ</t>
    </rPh>
    <rPh sb="42" eb="44">
      <t>イコウ</t>
    </rPh>
    <rPh sb="45" eb="47">
      <t>ハッチュウ</t>
    </rPh>
    <rPh sb="52" eb="54">
      <t>ホジョ</t>
    </rPh>
    <rPh sb="54" eb="56">
      <t>タイショウ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</si>
</sst>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Red]\-#,##0\ "/>
    <numFmt numFmtId="177" formatCode="#,##0_);[Red]\(#,##0\)"/>
    <numFmt numFmtId="178" formatCode="#,##0;&quot;▲ &quot;#,##0"/>
    <numFmt numFmtId="179" formatCode="0_);[Red]\(0\)"/>
  </numFmts>
  <fonts count="4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明朝"/>
      <family val="1"/>
      <charset val="128"/>
    </font>
    <font>
      <sz val="12"/>
      <name val="ＭＳ 明朝"/>
      <family val="1"/>
      <charset val="128"/>
    </font>
    <font>
      <sz val="11"/>
      <name val="ＭＳ Ｐ明朝"/>
      <family val="1"/>
      <charset val="128"/>
    </font>
    <font>
      <sz val="16"/>
      <name val="ＭＳ 明朝"/>
      <family val="1"/>
      <charset val="128"/>
    </font>
    <font>
      <sz val="14"/>
      <name val="Century Gothic"/>
      <family val="2"/>
    </font>
    <font>
      <sz val="11"/>
      <name val="ＭＳ Ｐゴシック"/>
      <family val="3"/>
      <charset val="128"/>
    </font>
    <font>
      <sz val="14"/>
      <name val="ＭＳ Ｐゴシック"/>
      <family val="3"/>
      <charset val="128"/>
    </font>
    <font>
      <sz val="12"/>
      <name val="ＭＳ ゴシック"/>
      <family val="3"/>
      <charset val="128"/>
    </font>
    <font>
      <sz val="12"/>
      <name val="ＭＳ Ｐゴシック"/>
      <family val="3"/>
      <charset val="128"/>
    </font>
    <font>
      <sz val="11"/>
      <color theme="1"/>
      <name val="ＭＳ Ｐゴシック"/>
      <family val="3"/>
      <charset val="128"/>
      <scheme val="minor"/>
    </font>
    <font>
      <sz val="12"/>
      <color theme="1"/>
      <name val="ＭＳ ゴシック"/>
      <family val="3"/>
      <charset val="128"/>
    </font>
    <font>
      <sz val="12"/>
      <color rgb="FFFF0000"/>
      <name val="ＭＳ ゴシック"/>
      <family val="3"/>
      <charset val="128"/>
    </font>
    <font>
      <sz val="14"/>
      <name val="ＭＳ 明朝"/>
      <family val="1"/>
      <charset val="128"/>
    </font>
    <font>
      <b/>
      <sz val="12"/>
      <name val="ＭＳ Ｐゴシック"/>
      <family val="3"/>
      <charset val="128"/>
    </font>
    <font>
      <sz val="10.5"/>
      <name val="ＭＳ ゴシック"/>
      <family val="3"/>
      <charset val="128"/>
    </font>
    <font>
      <b/>
      <sz val="11"/>
      <name val="ＭＳ Ｐゴシック"/>
      <family val="3"/>
      <charset val="128"/>
    </font>
    <font>
      <b/>
      <sz val="18"/>
      <name val="ＭＳ Ｐゴシック"/>
      <family val="3"/>
      <charset val="128"/>
    </font>
    <font>
      <b/>
      <sz val="14"/>
      <name val="ＭＳ Ｐゴシック"/>
      <family val="3"/>
      <charset val="128"/>
    </font>
    <font>
      <sz val="18"/>
      <name val="ＭＳ Ｐゴシック"/>
      <family val="3"/>
      <charset val="128"/>
    </font>
    <font>
      <sz val="20"/>
      <name val="ＭＳ Ｐゴシック"/>
      <family val="3"/>
      <charset val="128"/>
    </font>
    <font>
      <u/>
      <sz val="11"/>
      <color theme="10"/>
      <name val="ＭＳ Ｐゴシック"/>
      <family val="3"/>
      <charset val="128"/>
    </font>
    <font>
      <sz val="10.5"/>
      <name val="ＭＳ Ｐゴシック"/>
      <family val="3"/>
      <charset val="128"/>
    </font>
    <font>
      <sz val="10"/>
      <name val="ＭＳ Ｐゴシック"/>
      <family val="3"/>
      <charset val="128"/>
    </font>
    <font>
      <b/>
      <sz val="12"/>
      <color rgb="FFFF0000"/>
      <name val="ＭＳ 明朝"/>
      <family val="1"/>
      <charset val="128"/>
    </font>
    <font>
      <b/>
      <sz val="16"/>
      <name val="ＭＳ Ｐゴシック"/>
      <family val="3"/>
      <charset val="128"/>
    </font>
    <font>
      <b/>
      <sz val="10.5"/>
      <name val="ＭＳ ゴシック"/>
      <family val="3"/>
      <charset val="128"/>
    </font>
    <font>
      <b/>
      <u/>
      <sz val="11"/>
      <name val="ＭＳ Ｐゴシック"/>
      <family val="3"/>
      <charset val="128"/>
    </font>
    <font>
      <b/>
      <sz val="12"/>
      <color indexed="81"/>
      <name val="MS P ゴシック"/>
      <family val="3"/>
      <charset val="128"/>
    </font>
    <font>
      <b/>
      <sz val="11"/>
      <color indexed="81"/>
      <name val="MS P ゴシック"/>
      <family val="3"/>
      <charset val="128"/>
    </font>
    <font>
      <sz val="16"/>
      <color theme="1"/>
      <name val="ＭＳ ゴシック"/>
      <family val="3"/>
      <charset val="128"/>
    </font>
    <font>
      <b/>
      <sz val="10"/>
      <color indexed="81"/>
      <name val="MS P ゴシック"/>
      <family val="3"/>
      <charset val="128"/>
    </font>
    <font>
      <u/>
      <sz val="14"/>
      <color rgb="FFFF0000"/>
      <name val="ＭＳ ゴシック"/>
      <family val="3"/>
      <charset val="128"/>
    </font>
    <font>
      <b/>
      <sz val="12"/>
      <color rgb="FF0070C0"/>
      <name val="ＭＳ 明朝"/>
      <family val="1"/>
      <charset val="128"/>
    </font>
    <font>
      <sz val="14"/>
      <color indexed="81"/>
      <name val="MS P ゴシック"/>
      <family val="3"/>
      <charset val="128"/>
    </font>
    <font>
      <sz val="12"/>
      <color theme="1"/>
      <name val="ＭＳ 明朝"/>
      <family val="1"/>
      <charset val="128"/>
    </font>
    <font>
      <sz val="11"/>
      <color theme="10"/>
      <name val="ＭＳ Ｐゴシック"/>
      <family val="3"/>
      <charset val="128"/>
    </font>
    <font>
      <b/>
      <sz val="12"/>
      <name val="ＭＳ ゴシック"/>
      <family val="3"/>
      <charset val="128"/>
    </font>
    <font>
      <u/>
      <sz val="10.5"/>
      <name val="ＭＳ ゴシック"/>
      <family val="3"/>
      <charset val="128"/>
    </font>
    <font>
      <b/>
      <sz val="10"/>
      <name val="ＭＳ 明朝"/>
      <family val="1"/>
      <charset val="128"/>
    </font>
    <font>
      <sz val="11"/>
      <color theme="1"/>
      <name val="ＭＳ Ｐゴシック"/>
      <family val="3"/>
      <charset val="128"/>
    </font>
    <font>
      <sz val="10"/>
      <name val="ＭＳ 明朝"/>
      <family val="1"/>
      <charset val="128"/>
    </font>
    <font>
      <b/>
      <sz val="10"/>
      <color rgb="FFFF0000"/>
      <name val="ＭＳ 明朝"/>
      <family val="1"/>
      <charset val="128"/>
    </font>
    <font>
      <sz val="9"/>
      <name val="ＭＳ Ｐゴシック"/>
      <family val="3"/>
      <charset val="128"/>
    </font>
    <font>
      <b/>
      <sz val="9"/>
      <color indexed="81"/>
      <name val="MS P ゴシック"/>
      <family val="3"/>
      <charset val="128"/>
    </font>
    <font>
      <b/>
      <sz val="16"/>
      <name val="ＭＳ ゴシック"/>
      <family val="3"/>
      <charset val="128"/>
    </font>
  </fonts>
  <fills count="9">
    <fill>
      <patternFill patternType="none"/>
    </fill>
    <fill>
      <patternFill patternType="gray125"/>
    </fill>
    <fill>
      <patternFill patternType="solid">
        <fgColor indexed="13"/>
        <bgColor indexed="64"/>
      </patternFill>
    </fill>
    <fill>
      <patternFill patternType="solid">
        <fgColor rgb="FFFFFF00"/>
        <bgColor indexed="64"/>
      </patternFill>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99"/>
        <bgColor indexed="64"/>
      </patternFill>
    </fill>
    <fill>
      <patternFill patternType="solid">
        <fgColor indexed="65"/>
        <bgColor indexed="64"/>
      </patternFill>
    </fill>
  </fills>
  <borders count="86">
    <border>
      <left/>
      <right/>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dotted">
        <color indexed="64"/>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right style="medium">
        <color indexed="64"/>
      </right>
      <top/>
      <bottom style="medium">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10">
    <xf numFmtId="0" fontId="0" fillId="0" borderId="0"/>
    <xf numFmtId="38" fontId="2" fillId="0" borderId="0" applyFont="0" applyFill="0" applyBorder="0" applyAlignment="0" applyProtection="0"/>
    <xf numFmtId="38" fontId="9" fillId="0" borderId="0" applyFont="0" applyFill="0" applyBorder="0" applyAlignment="0" applyProtection="0"/>
    <xf numFmtId="0" fontId="6" fillId="0" borderId="0"/>
    <xf numFmtId="0" fontId="13" fillId="0" borderId="0">
      <alignment vertical="center"/>
    </xf>
    <xf numFmtId="0" fontId="1" fillId="0" borderId="0">
      <alignment vertical="center"/>
    </xf>
    <xf numFmtId="38" fontId="1" fillId="0" borderId="0" applyFont="0" applyFill="0" applyBorder="0" applyAlignment="0" applyProtection="0">
      <alignment vertical="center"/>
    </xf>
    <xf numFmtId="0" fontId="24" fillId="0" borderId="0" applyNumberFormat="0" applyFill="0" applyBorder="0" applyAlignment="0" applyProtection="0"/>
    <xf numFmtId="0" fontId="2" fillId="0" borderId="0">
      <alignment vertical="center"/>
    </xf>
    <xf numFmtId="0" fontId="2" fillId="0" borderId="0"/>
  </cellStyleXfs>
  <cellXfs count="439">
    <xf numFmtId="0" fontId="0" fillId="0" borderId="0" xfId="0"/>
    <xf numFmtId="38" fontId="5" fillId="0" borderId="12" xfId="1" applyFont="1" applyBorder="1" applyAlignment="1" applyProtection="1">
      <alignment horizontal="left" vertical="center"/>
    </xf>
    <xf numFmtId="0" fontId="5" fillId="0" borderId="13" xfId="0" applyFont="1" applyBorder="1" applyAlignment="1" applyProtection="1">
      <alignment vertical="center"/>
    </xf>
    <xf numFmtId="38" fontId="5" fillId="0" borderId="0" xfId="1" applyFont="1" applyFill="1" applyAlignment="1" applyProtection="1">
      <alignment horizontal="right" vertical="center"/>
    </xf>
    <xf numFmtId="38" fontId="5" fillId="0" borderId="0" xfId="1" applyFont="1" applyFill="1" applyAlignment="1" applyProtection="1">
      <alignment horizontal="center" vertical="center"/>
    </xf>
    <xf numFmtId="38" fontId="5" fillId="0" borderId="8" xfId="1" applyFont="1" applyBorder="1" applyAlignment="1" applyProtection="1">
      <alignment horizontal="center" vertical="center"/>
    </xf>
    <xf numFmtId="38" fontId="5" fillId="0" borderId="9" xfId="1" applyFont="1" applyBorder="1" applyAlignment="1" applyProtection="1">
      <alignment vertical="center"/>
    </xf>
    <xf numFmtId="38" fontId="5" fillId="0" borderId="8" xfId="1" applyFont="1" applyBorder="1" applyAlignment="1" applyProtection="1">
      <alignment vertical="center"/>
    </xf>
    <xf numFmtId="0" fontId="0" fillId="0" borderId="0" xfId="0" applyProtection="1"/>
    <xf numFmtId="0" fontId="12" fillId="0" borderId="0" xfId="0" applyFont="1" applyProtection="1"/>
    <xf numFmtId="0" fontId="5" fillId="0" borderId="0" xfId="0" applyFont="1" applyAlignment="1" applyProtection="1">
      <alignment vertical="center"/>
    </xf>
    <xf numFmtId="0" fontId="5" fillId="0" borderId="0" xfId="0" applyFont="1" applyBorder="1" applyAlignment="1" applyProtection="1">
      <alignment vertical="center"/>
    </xf>
    <xf numFmtId="0" fontId="4" fillId="0" borderId="0" xfId="0" applyFont="1" applyAlignment="1" applyProtection="1">
      <alignment vertical="center"/>
    </xf>
    <xf numFmtId="0" fontId="5" fillId="0" borderId="5" xfId="0" applyFont="1" applyBorder="1" applyAlignment="1" applyProtection="1">
      <alignment vertical="center"/>
    </xf>
    <xf numFmtId="0" fontId="5" fillId="0" borderId="14" xfId="0" applyFont="1" applyBorder="1" applyAlignment="1" applyProtection="1">
      <alignment vertical="center"/>
    </xf>
    <xf numFmtId="0" fontId="5" fillId="0" borderId="1" xfId="0" applyFont="1" applyBorder="1" applyAlignment="1" applyProtection="1">
      <alignment vertical="center"/>
    </xf>
    <xf numFmtId="0" fontId="5" fillId="0" borderId="0" xfId="0" applyFont="1" applyBorder="1" applyAlignment="1" applyProtection="1">
      <alignment horizontal="distributed" vertical="center"/>
    </xf>
    <xf numFmtId="0" fontId="5" fillId="0" borderId="10" xfId="0" applyFont="1" applyBorder="1" applyAlignment="1" applyProtection="1">
      <alignment vertical="center"/>
    </xf>
    <xf numFmtId="0" fontId="5" fillId="0" borderId="3" xfId="0" applyFont="1" applyBorder="1" applyAlignment="1" applyProtection="1">
      <alignment vertical="center"/>
    </xf>
    <xf numFmtId="0" fontId="5" fillId="0" borderId="11" xfId="0" applyFont="1" applyBorder="1" applyAlignment="1" applyProtection="1">
      <alignment vertical="center"/>
    </xf>
    <xf numFmtId="0" fontId="5" fillId="0" borderId="4" xfId="0" applyFont="1" applyBorder="1" applyAlignment="1" applyProtection="1">
      <alignment vertical="center"/>
    </xf>
    <xf numFmtId="38" fontId="5" fillId="0" borderId="3" xfId="1" applyFont="1" applyBorder="1" applyAlignment="1" applyProtection="1">
      <alignment horizontal="center" vertical="center"/>
    </xf>
    <xf numFmtId="0" fontId="0" fillId="4" borderId="0" xfId="0" applyFont="1" applyFill="1" applyAlignment="1">
      <alignment vertical="center"/>
    </xf>
    <xf numFmtId="0" fontId="0" fillId="0" borderId="0" xfId="0" applyFont="1" applyAlignment="1">
      <alignment vertical="center"/>
    </xf>
    <xf numFmtId="38" fontId="12" fillId="0" borderId="0" xfId="1" applyFont="1" applyFill="1" applyAlignment="1" applyProtection="1">
      <alignment vertical="center" shrinkToFit="1"/>
    </xf>
    <xf numFmtId="0" fontId="2" fillId="0" borderId="0" xfId="8">
      <alignment vertical="center"/>
    </xf>
    <xf numFmtId="38" fontId="5" fillId="0" borderId="12" xfId="1" applyFont="1" applyBorder="1" applyAlignment="1" applyProtection="1">
      <alignment vertical="center"/>
    </xf>
    <xf numFmtId="0" fontId="5" fillId="0" borderId="12" xfId="0" applyFont="1" applyBorder="1" applyAlignment="1" applyProtection="1">
      <alignment vertical="center"/>
    </xf>
    <xf numFmtId="0" fontId="5" fillId="0" borderId="9" xfId="0" applyFont="1" applyBorder="1" applyAlignment="1" applyProtection="1">
      <alignment vertical="center"/>
    </xf>
    <xf numFmtId="0" fontId="0" fillId="0" borderId="0" xfId="0" applyAlignment="1" applyProtection="1">
      <alignment vertical="top"/>
    </xf>
    <xf numFmtId="0" fontId="0" fillId="4" borderId="0" xfId="0" applyFont="1" applyFill="1" applyAlignment="1" applyProtection="1">
      <alignment vertical="center"/>
    </xf>
    <xf numFmtId="0" fontId="0" fillId="0" borderId="0" xfId="0" applyFont="1" applyAlignment="1" applyProtection="1">
      <alignment vertical="center"/>
    </xf>
    <xf numFmtId="0" fontId="14" fillId="0" borderId="0" xfId="0" applyFont="1" applyAlignment="1" applyProtection="1">
      <alignment vertical="center"/>
    </xf>
    <xf numFmtId="0" fontId="14" fillId="0" borderId="0" xfId="0" applyFont="1" applyAlignment="1" applyProtection="1">
      <alignment horizontal="left" vertical="center" indent="1"/>
    </xf>
    <xf numFmtId="0" fontId="14" fillId="0" borderId="0" xfId="0" applyFont="1" applyFill="1" applyBorder="1" applyAlignment="1" applyProtection="1">
      <alignment vertical="center"/>
    </xf>
    <xf numFmtId="0" fontId="14" fillId="0" borderId="0" xfId="0" applyFont="1" applyAlignment="1" applyProtection="1">
      <alignment horizontal="right" vertical="center"/>
    </xf>
    <xf numFmtId="0" fontId="5" fillId="0" borderId="36" xfId="0" applyFont="1" applyBorder="1" applyAlignment="1" applyProtection="1">
      <alignment horizontal="center" vertical="center"/>
    </xf>
    <xf numFmtId="0" fontId="5" fillId="0" borderId="52" xfId="0" applyFont="1" applyBorder="1" applyAlignment="1" applyProtection="1">
      <alignment horizontal="center" vertical="center"/>
    </xf>
    <xf numFmtId="0" fontId="5" fillId="3" borderId="36" xfId="0" applyFont="1" applyFill="1" applyBorder="1" applyAlignment="1" applyProtection="1">
      <alignment horizontal="center" vertical="center"/>
      <protection locked="0"/>
    </xf>
    <xf numFmtId="38" fontId="5" fillId="0" borderId="13" xfId="1" applyFont="1" applyBorder="1" applyAlignment="1" applyProtection="1">
      <alignment vertical="center"/>
    </xf>
    <xf numFmtId="38" fontId="5" fillId="0" borderId="4" xfId="1" applyFont="1" applyBorder="1" applyAlignment="1" applyProtection="1">
      <alignment vertical="center"/>
    </xf>
    <xf numFmtId="38" fontId="5" fillId="0" borderId="5" xfId="1" applyFont="1" applyBorder="1" applyAlignment="1" applyProtection="1">
      <alignment horizontal="center" vertical="center"/>
    </xf>
    <xf numFmtId="0" fontId="5" fillId="0" borderId="11" xfId="0" applyFont="1" applyFill="1" applyBorder="1" applyAlignment="1" applyProtection="1">
      <alignment vertical="center"/>
    </xf>
    <xf numFmtId="0" fontId="5" fillId="0" borderId="14" xfId="0" applyFont="1" applyFill="1" applyBorder="1" applyAlignment="1" applyProtection="1">
      <alignment vertical="center"/>
    </xf>
    <xf numFmtId="0" fontId="5" fillId="0" borderId="0" xfId="0" applyFont="1" applyFill="1" applyBorder="1" applyAlignment="1" applyProtection="1">
      <alignment vertical="center"/>
    </xf>
    <xf numFmtId="0" fontId="5" fillId="0" borderId="11" xfId="0"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0" fillId="4" borderId="0" xfId="0" applyFill="1" applyAlignment="1" applyProtection="1">
      <alignment vertical="center"/>
    </xf>
    <xf numFmtId="0" fontId="17" fillId="4" borderId="0" xfId="0" applyFont="1" applyFill="1" applyAlignment="1" applyProtection="1">
      <alignment horizontal="right" vertical="center"/>
    </xf>
    <xf numFmtId="0" fontId="0" fillId="4" borderId="0" xfId="0" applyFill="1" applyAlignment="1" applyProtection="1">
      <alignment horizontal="center" vertical="center"/>
    </xf>
    <xf numFmtId="0" fontId="0" fillId="0" borderId="0" xfId="0" applyFill="1" applyAlignment="1" applyProtection="1">
      <alignment vertical="center"/>
    </xf>
    <xf numFmtId="38" fontId="23" fillId="0" borderId="28" xfId="0" applyNumberFormat="1" applyFont="1" applyFill="1" applyBorder="1" applyAlignment="1" applyProtection="1">
      <alignment vertical="center" shrinkToFit="1"/>
    </xf>
    <xf numFmtId="178" fontId="23" fillId="0" borderId="29" xfId="0" applyNumberFormat="1" applyFont="1" applyFill="1" applyBorder="1" applyAlignment="1" applyProtection="1">
      <alignment horizontal="right" vertical="center" shrinkToFit="1"/>
    </xf>
    <xf numFmtId="0" fontId="23" fillId="0" borderId="30" xfId="0" applyFont="1" applyFill="1" applyBorder="1" applyAlignment="1" applyProtection="1">
      <alignment vertical="center" shrinkToFit="1"/>
    </xf>
    <xf numFmtId="38" fontId="23" fillId="0" borderId="8" xfId="0" applyNumberFormat="1" applyFont="1" applyFill="1" applyBorder="1" applyAlignment="1" applyProtection="1">
      <alignment vertical="center" shrinkToFit="1"/>
    </xf>
    <xf numFmtId="178" fontId="23" fillId="0" borderId="12" xfId="0" applyNumberFormat="1" applyFont="1" applyFill="1" applyBorder="1" applyAlignment="1" applyProtection="1">
      <alignment horizontal="right" vertical="center" shrinkToFit="1"/>
    </xf>
    <xf numFmtId="0" fontId="23" fillId="0" borderId="24" xfId="0" applyFont="1" applyFill="1" applyBorder="1" applyAlignment="1" applyProtection="1">
      <alignment vertical="center" shrinkToFit="1"/>
    </xf>
    <xf numFmtId="38" fontId="23" fillId="0" borderId="5" xfId="0" applyNumberFormat="1" applyFont="1" applyFill="1" applyBorder="1" applyAlignment="1" applyProtection="1">
      <alignment vertical="center" shrinkToFit="1"/>
    </xf>
    <xf numFmtId="178" fontId="23" fillId="0" borderId="14" xfId="0" applyNumberFormat="1" applyFont="1" applyFill="1" applyBorder="1" applyAlignment="1" applyProtection="1">
      <alignment horizontal="right" vertical="center" shrinkToFit="1"/>
    </xf>
    <xf numFmtId="0" fontId="23" fillId="0" borderId="51" xfId="0" applyFont="1" applyFill="1" applyBorder="1" applyAlignment="1" applyProtection="1">
      <alignment vertical="center" shrinkToFit="1"/>
    </xf>
    <xf numFmtId="0" fontId="0" fillId="0" borderId="50" xfId="0" applyFill="1" applyBorder="1" applyAlignment="1" applyProtection="1">
      <alignment vertical="center" shrinkToFit="1"/>
    </xf>
    <xf numFmtId="178" fontId="23" fillId="0" borderId="47" xfId="0" applyNumberFormat="1" applyFont="1" applyFill="1" applyBorder="1" applyAlignment="1" applyProtection="1">
      <alignment horizontal="right" vertical="center" shrinkToFit="1"/>
    </xf>
    <xf numFmtId="0" fontId="0" fillId="0" borderId="48" xfId="0" applyFill="1" applyBorder="1" applyAlignment="1" applyProtection="1">
      <alignment vertical="center" shrinkToFit="1"/>
    </xf>
    <xf numFmtId="0" fontId="21" fillId="0" borderId="37" xfId="0" applyFont="1" applyFill="1" applyBorder="1" applyAlignment="1" applyProtection="1">
      <alignment horizontal="center" vertical="center" shrinkToFit="1"/>
    </xf>
    <xf numFmtId="178" fontId="23" fillId="0" borderId="38" xfId="0" applyNumberFormat="1" applyFont="1" applyFill="1" applyBorder="1" applyAlignment="1" applyProtection="1">
      <alignment vertical="center" shrinkToFit="1"/>
    </xf>
    <xf numFmtId="0" fontId="21" fillId="0" borderId="39" xfId="0" applyFont="1" applyFill="1" applyBorder="1" applyAlignment="1" applyProtection="1">
      <alignment horizontal="center" vertical="center" shrinkToFit="1"/>
    </xf>
    <xf numFmtId="0" fontId="21" fillId="0" borderId="8" xfId="0" applyFont="1" applyFill="1" applyBorder="1" applyAlignment="1" applyProtection="1">
      <alignment horizontal="center" vertical="center" shrinkToFit="1"/>
    </xf>
    <xf numFmtId="178" fontId="23" fillId="0" borderId="12" xfId="0" applyNumberFormat="1" applyFont="1" applyFill="1" applyBorder="1" applyAlignment="1" applyProtection="1">
      <alignment vertical="center" shrinkToFit="1"/>
    </xf>
    <xf numFmtId="0" fontId="21" fillId="0" borderId="24" xfId="0" applyFont="1" applyFill="1" applyBorder="1" applyAlignment="1" applyProtection="1">
      <alignment horizontal="center" vertical="center" shrinkToFit="1"/>
    </xf>
    <xf numFmtId="38" fontId="23" fillId="0" borderId="17" xfId="0" applyNumberFormat="1" applyFont="1" applyFill="1" applyBorder="1" applyAlignment="1" applyProtection="1">
      <alignment vertical="center" shrinkToFit="1"/>
    </xf>
    <xf numFmtId="178" fontId="23" fillId="0" borderId="25" xfId="0" applyNumberFormat="1" applyFont="1" applyFill="1" applyBorder="1" applyAlignment="1" applyProtection="1">
      <alignment horizontal="right" vertical="center" shrinkToFit="1"/>
    </xf>
    <xf numFmtId="0" fontId="23" fillId="0" borderId="26" xfId="0" applyFont="1" applyFill="1" applyBorder="1" applyAlignment="1" applyProtection="1">
      <alignment vertical="center" shrinkToFit="1"/>
    </xf>
    <xf numFmtId="0" fontId="10" fillId="0" borderId="0" xfId="0" applyFont="1" applyFill="1" applyAlignment="1" applyProtection="1">
      <alignment vertical="center"/>
    </xf>
    <xf numFmtId="58" fontId="10" fillId="0" borderId="0" xfId="0" applyNumberFormat="1" applyFont="1" applyFill="1" applyAlignment="1" applyProtection="1">
      <alignment vertical="center"/>
    </xf>
    <xf numFmtId="0" fontId="10" fillId="0" borderId="0" xfId="0" applyFont="1" applyFill="1" applyAlignment="1" applyProtection="1">
      <alignment vertical="center"/>
    </xf>
    <xf numFmtId="0" fontId="10" fillId="0" borderId="0" xfId="0" applyNumberFormat="1" applyFont="1" applyFill="1" applyAlignment="1" applyProtection="1">
      <alignment horizontal="left" vertical="center" shrinkToFit="1"/>
    </xf>
    <xf numFmtId="58" fontId="10" fillId="0" borderId="0" xfId="0" applyNumberFormat="1" applyFont="1" applyFill="1" applyAlignment="1" applyProtection="1">
      <alignment horizontal="left" vertical="center"/>
    </xf>
    <xf numFmtId="0" fontId="5" fillId="0" borderId="56" xfId="0" applyFont="1" applyBorder="1" applyAlignment="1" applyProtection="1">
      <alignment horizontal="distributed" vertical="center"/>
    </xf>
    <xf numFmtId="38" fontId="5" fillId="0" borderId="0" xfId="1" applyFont="1" applyAlignment="1" applyProtection="1">
      <alignment horizontal="left" vertical="center" indent="1"/>
    </xf>
    <xf numFmtId="0" fontId="14" fillId="0" borderId="0" xfId="0" applyFont="1" applyAlignment="1" applyProtection="1">
      <alignment horizontal="left" vertical="center" indent="1" shrinkToFit="1"/>
    </xf>
    <xf numFmtId="0" fontId="5" fillId="3" borderId="7" xfId="0" applyFont="1" applyFill="1" applyBorder="1" applyAlignment="1" applyProtection="1">
      <alignment horizontal="center" vertical="center"/>
      <protection locked="0"/>
    </xf>
    <xf numFmtId="0" fontId="19" fillId="0" borderId="0" xfId="0" applyFont="1" applyAlignment="1" applyProtection="1">
      <alignment vertical="center"/>
    </xf>
    <xf numFmtId="0" fontId="0" fillId="0" borderId="0" xfId="0" applyAlignment="1" applyProtection="1">
      <alignment horizontal="center" vertical="center"/>
    </xf>
    <xf numFmtId="0" fontId="12" fillId="0" borderId="15" xfId="0" applyFont="1" applyBorder="1" applyAlignment="1" applyProtection="1">
      <alignment horizontal="center" vertical="center"/>
    </xf>
    <xf numFmtId="0" fontId="5" fillId="0" borderId="0" xfId="0" applyFont="1" applyFill="1" applyBorder="1" applyAlignment="1" applyProtection="1">
      <alignment horizontal="right" vertical="center"/>
    </xf>
    <xf numFmtId="0" fontId="5" fillId="0" borderId="7" xfId="0" applyFont="1" applyBorder="1" applyAlignment="1" applyProtection="1">
      <alignment horizontal="center" vertical="center"/>
    </xf>
    <xf numFmtId="0" fontId="5" fillId="0" borderId="55" xfId="0" applyFont="1" applyBorder="1" applyAlignment="1" applyProtection="1">
      <alignment horizontal="center" vertical="center"/>
    </xf>
    <xf numFmtId="0" fontId="5" fillId="3" borderId="23" xfId="0" applyFont="1" applyFill="1" applyBorder="1" applyAlignment="1" applyProtection="1">
      <alignment horizontal="center" vertical="center"/>
      <protection locked="0"/>
    </xf>
    <xf numFmtId="0" fontId="5" fillId="0" borderId="23" xfId="0" applyFont="1" applyBorder="1" applyAlignment="1" applyProtection="1">
      <alignment horizontal="center" vertical="center"/>
    </xf>
    <xf numFmtId="0" fontId="5" fillId="0" borderId="54" xfId="0" applyFont="1" applyBorder="1" applyAlignment="1" applyProtection="1">
      <alignment horizontal="center" vertical="center"/>
    </xf>
    <xf numFmtId="0" fontId="10" fillId="0" borderId="0" xfId="0" applyNumberFormat="1" applyFont="1" applyFill="1" applyAlignment="1" applyProtection="1">
      <alignment vertical="center" shrinkToFit="1"/>
    </xf>
    <xf numFmtId="0" fontId="0" fillId="3" borderId="15" xfId="0" applyFill="1" applyBorder="1" applyAlignment="1" applyProtection="1">
      <alignment horizontal="center" vertical="center"/>
      <protection locked="0"/>
    </xf>
    <xf numFmtId="0" fontId="4" fillId="0" borderId="0" xfId="0" applyFont="1" applyBorder="1" applyAlignment="1" applyProtection="1">
      <alignment horizontal="distributed" vertical="center"/>
    </xf>
    <xf numFmtId="0" fontId="5" fillId="0" borderId="0" xfId="0" applyFont="1" applyFill="1" applyBorder="1" applyAlignment="1" applyProtection="1">
      <alignment vertical="center" shrinkToFit="1"/>
    </xf>
    <xf numFmtId="38" fontId="5" fillId="0" borderId="0" xfId="1" applyFont="1" applyFill="1" applyAlignment="1" applyProtection="1">
      <alignment horizontal="center" vertical="center" shrinkToFit="1"/>
    </xf>
    <xf numFmtId="38" fontId="5" fillId="0" borderId="0" xfId="1" applyFont="1" applyAlignment="1" applyProtection="1">
      <alignment horizontal="center" vertical="center"/>
    </xf>
    <xf numFmtId="38" fontId="5" fillId="0" borderId="0" xfId="1" applyFont="1" applyAlignment="1" applyProtection="1">
      <alignment vertical="center"/>
    </xf>
    <xf numFmtId="38" fontId="5" fillId="0" borderId="0" xfId="1" applyFont="1" applyAlignment="1" applyProtection="1">
      <alignment horizontal="center" vertical="center" shrinkToFit="1"/>
    </xf>
    <xf numFmtId="38" fontId="5" fillId="0" borderId="0" xfId="1" applyFont="1" applyFill="1" applyAlignment="1" applyProtection="1">
      <alignment horizontal="distributed" vertical="center"/>
    </xf>
    <xf numFmtId="58" fontId="10" fillId="0" borderId="0" xfId="0" applyNumberFormat="1" applyFont="1" applyFill="1" applyAlignment="1" applyProtection="1">
      <alignment horizontal="right" vertical="center"/>
    </xf>
    <xf numFmtId="0" fontId="12" fillId="0" borderId="0" xfId="0" applyFont="1" applyAlignment="1" applyProtection="1">
      <alignment horizontal="distributed" vertical="top" wrapText="1"/>
    </xf>
    <xf numFmtId="0" fontId="12" fillId="0" borderId="0" xfId="0" applyFont="1" applyAlignment="1" applyProtection="1">
      <alignment horizontal="distributed" vertical="top"/>
    </xf>
    <xf numFmtId="0" fontId="12" fillId="0" borderId="0" xfId="0" applyFont="1" applyAlignment="1" applyProtection="1">
      <alignment horizontal="distributed" vertical="center"/>
    </xf>
    <xf numFmtId="0" fontId="0" fillId="0" borderId="0" xfId="0" applyAlignment="1" applyProtection="1">
      <alignment horizontal="distributed"/>
    </xf>
    <xf numFmtId="38" fontId="12" fillId="0" borderId="0" xfId="0" applyNumberFormat="1" applyFont="1" applyAlignment="1" applyProtection="1">
      <alignment horizontal="center" shrinkToFit="1"/>
    </xf>
    <xf numFmtId="0" fontId="12" fillId="0" borderId="0" xfId="0" applyFont="1" applyAlignment="1" applyProtection="1">
      <alignment horizontal="center" shrinkToFit="1"/>
    </xf>
    <xf numFmtId="0" fontId="12" fillId="0" borderId="0" xfId="0" applyFont="1" applyAlignment="1" applyProtection="1">
      <alignment vertical="top" wrapText="1"/>
    </xf>
    <xf numFmtId="0" fontId="0" fillId="0" borderId="0" xfId="0" applyAlignment="1" applyProtection="1"/>
    <xf numFmtId="0" fontId="0" fillId="0" borderId="0" xfId="0" applyProtection="1">
      <protection locked="0"/>
    </xf>
    <xf numFmtId="0" fontId="29" fillId="0" borderId="0" xfId="0" applyFont="1" applyAlignment="1" applyProtection="1">
      <alignment horizontal="left" vertical="center" indent="1"/>
    </xf>
    <xf numFmtId="0" fontId="5" fillId="4" borderId="7" xfId="0" applyFont="1" applyFill="1" applyBorder="1" applyAlignment="1" applyProtection="1">
      <alignment horizontal="center" vertical="center"/>
    </xf>
    <xf numFmtId="0" fontId="5" fillId="4" borderId="23" xfId="0" applyFont="1" applyFill="1" applyBorder="1" applyAlignment="1" applyProtection="1">
      <alignment horizontal="center" vertical="center"/>
    </xf>
    <xf numFmtId="0" fontId="5" fillId="4" borderId="36" xfId="0" applyFont="1" applyFill="1" applyBorder="1" applyAlignment="1" applyProtection="1">
      <alignment horizontal="center" vertical="center"/>
    </xf>
    <xf numFmtId="0" fontId="5" fillId="0" borderId="59" xfId="0" applyFont="1" applyBorder="1" applyAlignment="1" applyProtection="1">
      <alignment horizontal="distributed" vertical="center"/>
    </xf>
    <xf numFmtId="0" fontId="14" fillId="0" borderId="0" xfId="0" applyFont="1" applyAlignment="1" applyProtection="1">
      <alignment horizontal="distributed" vertical="center"/>
    </xf>
    <xf numFmtId="0" fontId="14" fillId="3" borderId="7" xfId="0" applyFont="1" applyFill="1" applyBorder="1" applyAlignment="1" applyProtection="1">
      <alignment horizontal="center" vertical="center" shrinkToFit="1"/>
      <protection locked="0"/>
    </xf>
    <xf numFmtId="0" fontId="11" fillId="0" borderId="0" xfId="0" applyFont="1" applyAlignment="1" applyProtection="1">
      <alignment vertical="top" wrapText="1"/>
    </xf>
    <xf numFmtId="0" fontId="11" fillId="4" borderId="0" xfId="0" applyFont="1" applyFill="1" applyAlignment="1" applyProtection="1">
      <alignment vertical="top" wrapText="1"/>
    </xf>
    <xf numFmtId="0" fontId="14" fillId="0" borderId="12" xfId="0" applyFont="1" applyFill="1" applyBorder="1" applyAlignment="1" applyProtection="1">
      <alignment vertical="center"/>
    </xf>
    <xf numFmtId="0" fontId="14" fillId="0" borderId="17" xfId="0" applyFont="1" applyBorder="1" applyAlignment="1" applyProtection="1">
      <alignment horizontal="center" vertical="center"/>
    </xf>
    <xf numFmtId="0" fontId="14" fillId="0" borderId="60" xfId="0" applyFont="1" applyBorder="1" applyAlignment="1" applyProtection="1">
      <alignment horizontal="center" vertical="center"/>
    </xf>
    <xf numFmtId="0" fontId="14" fillId="0" borderId="61" xfId="0" applyFont="1" applyBorder="1" applyAlignment="1" applyProtection="1">
      <alignment horizontal="center" vertical="center"/>
    </xf>
    <xf numFmtId="0" fontId="14" fillId="0" borderId="18" xfId="0" applyFont="1" applyBorder="1" applyAlignment="1" applyProtection="1">
      <alignment horizontal="center" vertical="center"/>
    </xf>
    <xf numFmtId="0" fontId="14" fillId="0" borderId="15" xfId="0" applyFont="1" applyBorder="1" applyAlignment="1" applyProtection="1">
      <alignment horizontal="center" vertical="center"/>
    </xf>
    <xf numFmtId="0" fontId="14" fillId="3" borderId="15" xfId="0" applyFont="1" applyFill="1" applyBorder="1" applyAlignment="1" applyProtection="1">
      <alignment horizontal="center" vertical="center"/>
    </xf>
    <xf numFmtId="0" fontId="14" fillId="0" borderId="19" xfId="0" applyFont="1" applyBorder="1" applyAlignment="1" applyProtection="1">
      <alignment horizontal="center" vertical="center"/>
    </xf>
    <xf numFmtId="0" fontId="14" fillId="3" borderId="3" xfId="0" applyFont="1" applyFill="1" applyBorder="1" applyAlignment="1" applyProtection="1">
      <alignment vertical="center" shrinkToFit="1"/>
      <protection locked="0"/>
    </xf>
    <xf numFmtId="0" fontId="14" fillId="3" borderId="63" xfId="0" applyFont="1" applyFill="1" applyBorder="1" applyAlignment="1" applyProtection="1">
      <alignment vertical="center" shrinkToFit="1"/>
      <protection locked="0"/>
    </xf>
    <xf numFmtId="0" fontId="14" fillId="3" borderId="64" xfId="0" applyFont="1" applyFill="1" applyBorder="1" applyAlignment="1" applyProtection="1">
      <alignment vertical="center" shrinkToFit="1"/>
      <protection locked="0"/>
    </xf>
    <xf numFmtId="0" fontId="14" fillId="3" borderId="4" xfId="0" applyFont="1" applyFill="1" applyBorder="1" applyAlignment="1" applyProtection="1">
      <alignment vertical="center" shrinkToFit="1"/>
      <protection locked="0"/>
    </xf>
    <xf numFmtId="0" fontId="14" fillId="0" borderId="0" xfId="0" applyFont="1" applyFill="1" applyBorder="1" applyAlignment="1" applyProtection="1">
      <alignment horizontal="center" vertical="center"/>
    </xf>
    <xf numFmtId="0" fontId="14" fillId="0" borderId="15" xfId="0" applyFont="1" applyFill="1" applyBorder="1" applyAlignment="1" applyProtection="1">
      <alignment horizontal="right" vertical="center"/>
    </xf>
    <xf numFmtId="49" fontId="14" fillId="5" borderId="15" xfId="0" applyNumberFormat="1" applyFont="1" applyFill="1" applyBorder="1" applyAlignment="1" applyProtection="1">
      <alignment horizontal="left" vertical="center"/>
    </xf>
    <xf numFmtId="49" fontId="14" fillId="5" borderId="15" xfId="0" applyNumberFormat="1" applyFont="1" applyFill="1" applyBorder="1" applyAlignment="1" applyProtection="1">
      <alignment horizontal="center" vertical="center"/>
    </xf>
    <xf numFmtId="49" fontId="14" fillId="6" borderId="15" xfId="0" applyNumberFormat="1" applyFont="1" applyFill="1" applyBorder="1" applyAlignment="1" applyProtection="1">
      <alignment horizontal="center" vertical="center"/>
    </xf>
    <xf numFmtId="49" fontId="14" fillId="5" borderId="15" xfId="0" applyNumberFormat="1" applyFont="1" applyFill="1" applyBorder="1" applyAlignment="1" applyProtection="1">
      <alignment vertical="center" shrinkToFit="1"/>
    </xf>
    <xf numFmtId="0" fontId="14" fillId="0" borderId="20" xfId="0" applyFont="1" applyBorder="1" applyAlignment="1" applyProtection="1">
      <alignment horizontal="center" vertical="center"/>
    </xf>
    <xf numFmtId="0" fontId="14" fillId="3" borderId="8" xfId="0" applyFont="1" applyFill="1" applyBorder="1" applyAlignment="1" applyProtection="1">
      <alignment vertical="center" shrinkToFit="1"/>
      <protection locked="0"/>
    </xf>
    <xf numFmtId="0" fontId="14" fillId="3" borderId="65" xfId="0" applyFont="1" applyFill="1" applyBorder="1" applyAlignment="1" applyProtection="1">
      <alignment vertical="center" shrinkToFit="1"/>
      <protection locked="0"/>
    </xf>
    <xf numFmtId="0" fontId="14" fillId="3" borderId="66" xfId="0" applyFont="1" applyFill="1" applyBorder="1" applyAlignment="1" applyProtection="1">
      <alignment vertical="center" shrinkToFit="1"/>
      <protection locked="0"/>
    </xf>
    <xf numFmtId="0" fontId="14" fillId="3" borderId="9" xfId="0" applyFont="1" applyFill="1" applyBorder="1" applyAlignment="1" applyProtection="1">
      <alignment vertical="center" shrinkToFit="1"/>
      <protection locked="0"/>
    </xf>
    <xf numFmtId="0" fontId="14" fillId="3" borderId="15" xfId="0" applyFont="1" applyFill="1" applyBorder="1" applyAlignment="1" applyProtection="1">
      <alignment horizontal="center" vertical="center" shrinkToFit="1"/>
      <protection locked="0"/>
    </xf>
    <xf numFmtId="0" fontId="14" fillId="0" borderId="21" xfId="0" applyFont="1" applyBorder="1" applyAlignment="1" applyProtection="1">
      <alignment horizontal="center" vertical="center"/>
    </xf>
    <xf numFmtId="0" fontId="14" fillId="3" borderId="17" xfId="0" applyFont="1" applyFill="1" applyBorder="1" applyAlignment="1" applyProtection="1">
      <alignment vertical="center" shrinkToFit="1"/>
      <protection locked="0"/>
    </xf>
    <xf numFmtId="0" fontId="14" fillId="3" borderId="60" xfId="0" applyFont="1" applyFill="1" applyBorder="1" applyAlignment="1" applyProtection="1">
      <alignment vertical="center" shrinkToFit="1"/>
      <protection locked="0"/>
    </xf>
    <xf numFmtId="0" fontId="14" fillId="3" borderId="61" xfId="0" applyFont="1" applyFill="1" applyBorder="1" applyAlignment="1" applyProtection="1">
      <alignment vertical="center" shrinkToFit="1"/>
      <protection locked="0"/>
    </xf>
    <xf numFmtId="0" fontId="14" fillId="3" borderId="18" xfId="0" applyFont="1" applyFill="1" applyBorder="1" applyAlignment="1" applyProtection="1">
      <alignment vertical="center" shrinkToFit="1"/>
      <protection locked="0"/>
    </xf>
    <xf numFmtId="0" fontId="14" fillId="3" borderId="23" xfId="0" applyFont="1" applyFill="1" applyBorder="1" applyAlignment="1" applyProtection="1">
      <alignment horizontal="center" vertical="center" shrinkToFit="1"/>
      <protection locked="0"/>
    </xf>
    <xf numFmtId="0" fontId="14" fillId="0" borderId="0" xfId="0" applyFont="1" applyAlignment="1" applyProtection="1">
      <alignment horizontal="left" vertical="center"/>
    </xf>
    <xf numFmtId="38" fontId="14" fillId="0" borderId="0" xfId="0" applyNumberFormat="1" applyFont="1" applyAlignment="1" applyProtection="1">
      <alignment vertical="center"/>
    </xf>
    <xf numFmtId="0" fontId="0" fillId="0" borderId="0" xfId="8" applyFont="1" applyAlignment="1">
      <alignment vertical="center" wrapText="1"/>
    </xf>
    <xf numFmtId="0" fontId="0" fillId="0" borderId="0" xfId="8" applyFont="1">
      <alignment vertical="center"/>
    </xf>
    <xf numFmtId="0" fontId="5" fillId="0" borderId="35" xfId="0" applyFont="1" applyBorder="1" applyAlignment="1" applyProtection="1">
      <alignment horizontal="center" vertical="center"/>
    </xf>
    <xf numFmtId="0" fontId="5" fillId="4" borderId="4" xfId="0" applyFont="1" applyFill="1" applyBorder="1" applyAlignment="1" applyProtection="1">
      <alignment horizontal="center" vertical="center"/>
    </xf>
    <xf numFmtId="0" fontId="5" fillId="4" borderId="18" xfId="0" applyFont="1" applyFill="1" applyBorder="1" applyAlignment="1" applyProtection="1">
      <alignment horizontal="center" vertical="center"/>
    </xf>
    <xf numFmtId="0" fontId="5" fillId="0" borderId="67" xfId="0" applyFont="1" applyBorder="1" applyAlignment="1" applyProtection="1">
      <alignment horizontal="distributed" vertical="center"/>
    </xf>
    <xf numFmtId="0" fontId="5" fillId="0" borderId="68" xfId="0" applyFont="1" applyBorder="1" applyAlignment="1" applyProtection="1">
      <alignment horizontal="distributed" vertical="center"/>
    </xf>
    <xf numFmtId="0" fontId="5" fillId="0" borderId="59" xfId="0" applyFont="1" applyBorder="1" applyAlignment="1" applyProtection="1">
      <alignment horizontal="distributed" vertical="center" shrinkToFit="1"/>
    </xf>
    <xf numFmtId="0" fontId="5" fillId="0" borderId="68" xfId="0" applyFont="1" applyBorder="1" applyAlignment="1" applyProtection="1">
      <alignment horizontal="distributed" vertical="center" wrapText="1" shrinkToFit="1"/>
    </xf>
    <xf numFmtId="0" fontId="5" fillId="0" borderId="68" xfId="0" applyFont="1" applyBorder="1" applyAlignment="1" applyProtection="1">
      <alignment horizontal="center" vertical="center" wrapText="1"/>
    </xf>
    <xf numFmtId="0" fontId="38" fillId="0" borderId="69" xfId="0" applyFont="1" applyBorder="1" applyAlignment="1" applyProtection="1">
      <alignment horizontal="center" vertical="center" wrapText="1"/>
    </xf>
    <xf numFmtId="0" fontId="4" fillId="0" borderId="68" xfId="0" applyFont="1" applyBorder="1" applyAlignment="1" applyProtection="1">
      <alignment horizontal="distributed" vertical="center"/>
    </xf>
    <xf numFmtId="0" fontId="0" fillId="0" borderId="0" xfId="0" applyFill="1" applyBorder="1" applyAlignment="1" applyProtection="1">
      <alignment vertical="center"/>
    </xf>
    <xf numFmtId="0" fontId="10" fillId="0" borderId="0" xfId="0" applyFont="1" applyFill="1" applyBorder="1" applyAlignment="1" applyProtection="1">
      <alignment horizontal="distributed" vertical="center" shrinkToFit="1"/>
    </xf>
    <xf numFmtId="0" fontId="12" fillId="0" borderId="0" xfId="0" applyFont="1" applyBorder="1" applyAlignment="1" applyProtection="1">
      <alignment horizontal="distributed" vertical="center"/>
    </xf>
    <xf numFmtId="0" fontId="10" fillId="0" borderId="0" xfId="0" applyNumberFormat="1" applyFont="1" applyFill="1" applyBorder="1" applyAlignment="1" applyProtection="1">
      <alignment vertical="center" shrinkToFit="1"/>
    </xf>
    <xf numFmtId="0" fontId="0" fillId="4" borderId="0" xfId="0" applyFill="1" applyBorder="1" applyAlignment="1" applyProtection="1">
      <alignment vertical="center"/>
    </xf>
    <xf numFmtId="0" fontId="10" fillId="0" borderId="0" xfId="0" applyNumberFormat="1" applyFont="1" applyFill="1" applyBorder="1" applyAlignment="1" applyProtection="1">
      <alignment horizontal="left" vertical="center" shrinkToFit="1"/>
    </xf>
    <xf numFmtId="58" fontId="11" fillId="0" borderId="0" xfId="3" applyNumberFormat="1" applyFont="1" applyFill="1" applyAlignment="1" applyProtection="1"/>
    <xf numFmtId="0" fontId="11" fillId="0" borderId="0" xfId="3" applyFont="1" applyFill="1" applyAlignment="1" applyProtection="1"/>
    <xf numFmtId="0" fontId="2" fillId="0" borderId="0" xfId="8" applyBorder="1" applyProtection="1">
      <alignment vertical="center"/>
      <protection locked="0"/>
    </xf>
    <xf numFmtId="49" fontId="5" fillId="0" borderId="12" xfId="0" applyNumberFormat="1" applyFont="1" applyFill="1" applyBorder="1" applyAlignment="1" applyProtection="1">
      <alignment vertical="center"/>
    </xf>
    <xf numFmtId="38" fontId="5" fillId="0" borderId="0" xfId="1" applyFont="1" applyAlignment="1" applyProtection="1">
      <alignment vertical="center"/>
    </xf>
    <xf numFmtId="14" fontId="5" fillId="0" borderId="0" xfId="0" applyNumberFormat="1" applyFont="1" applyAlignment="1" applyProtection="1">
      <alignment vertical="center" shrinkToFit="1"/>
    </xf>
    <xf numFmtId="0" fontId="12" fillId="4" borderId="0" xfId="0" applyFont="1" applyFill="1" applyBorder="1" applyAlignment="1">
      <alignment horizontal="center" vertical="center"/>
    </xf>
    <xf numFmtId="0" fontId="0" fillId="4" borderId="15" xfId="0" applyFont="1" applyFill="1" applyBorder="1" applyAlignment="1">
      <alignment horizontal="center" vertical="center" shrinkToFit="1"/>
    </xf>
    <xf numFmtId="0" fontId="0" fillId="4" borderId="0" xfId="0" applyFont="1" applyFill="1" applyBorder="1" applyAlignment="1"/>
    <xf numFmtId="0" fontId="25" fillId="4" borderId="0" xfId="0" applyFont="1" applyFill="1" applyBorder="1" applyAlignment="1">
      <alignment shrinkToFit="1"/>
    </xf>
    <xf numFmtId="0" fontId="0" fillId="4" borderId="0" xfId="0" applyFont="1" applyFill="1" applyBorder="1" applyAlignment="1">
      <alignment vertical="center"/>
    </xf>
    <xf numFmtId="0" fontId="0" fillId="4" borderId="0" xfId="0" applyFont="1" applyFill="1" applyAlignment="1">
      <alignment horizontal="right" vertical="center" indent="1"/>
    </xf>
    <xf numFmtId="0" fontId="12" fillId="7" borderId="41" xfId="0" applyFont="1" applyFill="1" applyBorder="1" applyAlignment="1">
      <alignment horizontal="center" vertical="center" wrapText="1"/>
    </xf>
    <xf numFmtId="0" fontId="12" fillId="7" borderId="37" xfId="0" applyFont="1" applyFill="1" applyBorder="1" applyAlignment="1">
      <alignment horizontal="center" vertical="center" wrapText="1"/>
    </xf>
    <xf numFmtId="0" fontId="12" fillId="7" borderId="43" xfId="0" applyFont="1" applyFill="1" applyBorder="1" applyAlignment="1">
      <alignment horizontal="center" vertical="center" wrapText="1"/>
    </xf>
    <xf numFmtId="0" fontId="12" fillId="4" borderId="1" xfId="0" applyFont="1" applyFill="1" applyBorder="1" applyAlignment="1">
      <alignment horizontal="center" vertical="top" wrapText="1"/>
    </xf>
    <xf numFmtId="0" fontId="12" fillId="7" borderId="2" xfId="0" applyFont="1" applyFill="1" applyBorder="1" applyAlignment="1">
      <alignment horizontal="right" vertical="top" wrapText="1"/>
    </xf>
    <xf numFmtId="0" fontId="0" fillId="7" borderId="2" xfId="0" applyFont="1" applyFill="1" applyBorder="1" applyAlignment="1">
      <alignment vertical="top" wrapText="1"/>
    </xf>
    <xf numFmtId="49" fontId="12" fillId="7" borderId="2" xfId="0" applyNumberFormat="1" applyFont="1" applyFill="1" applyBorder="1" applyAlignment="1">
      <alignment horizontal="right" vertical="top" wrapText="1"/>
    </xf>
    <xf numFmtId="0" fontId="12" fillId="7" borderId="2" xfId="0" applyFont="1" applyFill="1" applyBorder="1" applyAlignment="1">
      <alignment horizontal="justify" vertical="top" wrapText="1"/>
    </xf>
    <xf numFmtId="0" fontId="26" fillId="7" borderId="2" xfId="0" applyFont="1" applyFill="1" applyBorder="1" applyAlignment="1">
      <alignment horizontal="center" vertical="top" shrinkToFit="1"/>
    </xf>
    <xf numFmtId="0" fontId="26" fillId="7" borderId="44" xfId="0" applyFont="1" applyFill="1" applyBorder="1" applyAlignment="1">
      <alignment horizontal="center" vertical="top" shrinkToFit="1"/>
    </xf>
    <xf numFmtId="0" fontId="0" fillId="4" borderId="32" xfId="0" applyFont="1" applyFill="1" applyBorder="1" applyAlignment="1">
      <alignment vertical="center"/>
    </xf>
    <xf numFmtId="0" fontId="12" fillId="7" borderId="27" xfId="0" applyFont="1" applyFill="1" applyBorder="1" applyAlignment="1">
      <alignment horizontal="right" vertical="top" wrapText="1"/>
    </xf>
    <xf numFmtId="49" fontId="12" fillId="7" borderId="27" xfId="0" applyNumberFormat="1" applyFont="1" applyFill="1" applyBorder="1" applyAlignment="1">
      <alignment horizontal="right" vertical="top" wrapText="1"/>
    </xf>
    <xf numFmtId="0" fontId="12" fillId="7" borderId="40" xfId="0" applyFont="1" applyFill="1" applyBorder="1" applyAlignment="1">
      <alignment horizontal="right" vertical="top" wrapText="1"/>
    </xf>
    <xf numFmtId="0" fontId="12" fillId="7" borderId="45" xfId="0" applyFont="1" applyFill="1" applyBorder="1" applyAlignment="1">
      <alignment horizontal="right" vertical="top" wrapText="1"/>
    </xf>
    <xf numFmtId="0" fontId="12" fillId="0" borderId="70" xfId="0" applyFont="1" applyBorder="1" applyAlignment="1">
      <alignment horizontal="center" vertical="center" wrapText="1"/>
    </xf>
    <xf numFmtId="177" fontId="12" fillId="0" borderId="71" xfId="0" applyNumberFormat="1" applyFont="1" applyBorder="1" applyAlignment="1">
      <alignment vertical="center"/>
    </xf>
    <xf numFmtId="177" fontId="12" fillId="3" borderId="71" xfId="0" applyNumberFormat="1" applyFont="1" applyFill="1" applyBorder="1" applyAlignment="1" applyProtection="1">
      <alignment vertical="center"/>
      <protection locked="0"/>
    </xf>
    <xf numFmtId="177" fontId="12" fillId="0" borderId="71" xfId="0" applyNumberFormat="1" applyFont="1" applyFill="1" applyBorder="1" applyAlignment="1">
      <alignment vertical="center" wrapText="1"/>
    </xf>
    <xf numFmtId="177" fontId="12" fillId="4" borderId="71" xfId="0" applyNumberFormat="1" applyFont="1" applyFill="1" applyBorder="1" applyAlignment="1">
      <alignment vertical="center" wrapText="1"/>
    </xf>
    <xf numFmtId="177" fontId="12" fillId="8" borderId="71" xfId="0" applyNumberFormat="1" applyFont="1" applyFill="1" applyBorder="1" applyAlignment="1">
      <alignment vertical="center" wrapText="1"/>
    </xf>
    <xf numFmtId="177" fontId="12" fillId="0" borderId="72" xfId="0" applyNumberFormat="1" applyFont="1" applyBorder="1" applyAlignment="1">
      <alignment vertical="center"/>
    </xf>
    <xf numFmtId="0" fontId="12" fillId="4" borderId="0" xfId="0" applyFont="1" applyFill="1" applyAlignment="1">
      <alignment vertical="center"/>
    </xf>
    <xf numFmtId="0" fontId="18" fillId="4" borderId="0" xfId="0" applyFont="1" applyFill="1" applyAlignment="1" applyProtection="1">
      <alignment horizontal="left" vertical="center"/>
    </xf>
    <xf numFmtId="0" fontId="18" fillId="4" borderId="0" xfId="0" applyFont="1" applyFill="1" applyAlignment="1" applyProtection="1">
      <alignment vertical="center"/>
    </xf>
    <xf numFmtId="0" fontId="41" fillId="4" borderId="0" xfId="0" applyFont="1" applyFill="1" applyAlignment="1" applyProtection="1">
      <alignment vertical="center"/>
    </xf>
    <xf numFmtId="38" fontId="12" fillId="4" borderId="0" xfId="1" applyFont="1" applyFill="1" applyBorder="1" applyAlignment="1" applyProtection="1">
      <alignment horizontal="center" vertical="center" shrinkToFit="1"/>
    </xf>
    <xf numFmtId="38" fontId="5" fillId="4" borderId="0" xfId="1" applyFont="1" applyFill="1" applyAlignment="1" applyProtection="1">
      <alignment vertical="center" shrinkToFit="1"/>
    </xf>
    <xf numFmtId="0" fontId="40" fillId="4" borderId="0" xfId="0" applyFont="1" applyFill="1" applyAlignment="1" applyProtection="1">
      <alignment vertical="center"/>
    </xf>
    <xf numFmtId="0" fontId="42" fillId="7" borderId="15"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xf>
    <xf numFmtId="0" fontId="0" fillId="3" borderId="73" xfId="0" applyFont="1" applyFill="1" applyBorder="1" applyAlignment="1" applyProtection="1">
      <alignment horizontal="center" vertical="center" wrapText="1" shrinkToFit="1"/>
      <protection locked="0"/>
    </xf>
    <xf numFmtId="38" fontId="0" fillId="3" borderId="73" xfId="1" applyFont="1" applyFill="1" applyBorder="1" applyAlignment="1" applyProtection="1">
      <alignment vertical="center"/>
      <protection locked="0"/>
    </xf>
    <xf numFmtId="0" fontId="0" fillId="3" borderId="74" xfId="0" applyFont="1" applyFill="1" applyBorder="1" applyAlignment="1" applyProtection="1">
      <alignment horizontal="center" vertical="center" wrapText="1" shrinkToFit="1"/>
      <protection locked="0"/>
    </xf>
    <xf numFmtId="38" fontId="0" fillId="3" borderId="74" xfId="1" applyFont="1" applyFill="1" applyBorder="1" applyAlignment="1" applyProtection="1">
      <alignment vertical="center"/>
      <protection locked="0"/>
    </xf>
    <xf numFmtId="0" fontId="0" fillId="3" borderId="75" xfId="0" applyFont="1" applyFill="1" applyBorder="1" applyAlignment="1" applyProtection="1">
      <alignment horizontal="center" vertical="center" wrapText="1" shrinkToFit="1"/>
      <protection locked="0"/>
    </xf>
    <xf numFmtId="38" fontId="0" fillId="3" borderId="75" xfId="1" applyFont="1" applyFill="1" applyBorder="1" applyAlignment="1" applyProtection="1">
      <alignment vertical="center"/>
      <protection locked="0"/>
    </xf>
    <xf numFmtId="178" fontId="0" fillId="0" borderId="73" xfId="1" applyNumberFormat="1" applyFont="1" applyFill="1" applyBorder="1" applyAlignment="1" applyProtection="1">
      <alignment vertical="center" shrinkToFit="1"/>
    </xf>
    <xf numFmtId="178" fontId="0" fillId="0" borderId="74" xfId="1" applyNumberFormat="1" applyFont="1" applyFill="1" applyBorder="1" applyAlignment="1" applyProtection="1">
      <alignment vertical="center" shrinkToFit="1"/>
    </xf>
    <xf numFmtId="178" fontId="0" fillId="0" borderId="75" xfId="1" applyNumberFormat="1" applyFont="1" applyFill="1" applyBorder="1" applyAlignment="1" applyProtection="1">
      <alignment vertical="center" shrinkToFit="1"/>
    </xf>
    <xf numFmtId="0" fontId="0" fillId="4" borderId="0" xfId="0" applyFont="1" applyFill="1" applyBorder="1" applyAlignment="1">
      <alignment horizontal="center" vertical="center" shrinkToFit="1"/>
    </xf>
    <xf numFmtId="0" fontId="12" fillId="4" borderId="0" xfId="0" applyFont="1" applyFill="1" applyAlignment="1"/>
    <xf numFmtId="0" fontId="0" fillId="0" borderId="0" xfId="8" applyFont="1" applyBorder="1" applyAlignment="1" applyProtection="1">
      <alignment horizontal="center" vertical="center"/>
      <protection locked="0"/>
    </xf>
    <xf numFmtId="0" fontId="0" fillId="7" borderId="41" xfId="0" applyFont="1" applyFill="1" applyBorder="1" applyAlignment="1">
      <alignment horizontal="center" vertical="center" wrapText="1"/>
    </xf>
    <xf numFmtId="0" fontId="5" fillId="0" borderId="0" xfId="0" applyFont="1" applyFill="1" applyAlignment="1" applyProtection="1">
      <alignment vertical="center"/>
    </xf>
    <xf numFmtId="38" fontId="0" fillId="3" borderId="73" xfId="1" applyFont="1" applyFill="1" applyBorder="1" applyAlignment="1" applyProtection="1">
      <alignment vertical="center" shrinkToFit="1"/>
      <protection locked="0"/>
    </xf>
    <xf numFmtId="38" fontId="0" fillId="3" borderId="74" xfId="1" applyFont="1" applyFill="1" applyBorder="1" applyAlignment="1" applyProtection="1">
      <alignment vertical="center" shrinkToFit="1"/>
      <protection locked="0"/>
    </xf>
    <xf numFmtId="38" fontId="0" fillId="3" borderId="75" xfId="1" applyFont="1" applyFill="1" applyBorder="1" applyAlignment="1" applyProtection="1">
      <alignment vertical="center" shrinkToFit="1"/>
      <protection locked="0"/>
    </xf>
    <xf numFmtId="0" fontId="0" fillId="4" borderId="10" xfId="0" applyFont="1" applyFill="1" applyBorder="1" applyAlignment="1">
      <alignment horizontal="center" vertical="center" shrinkToFit="1"/>
    </xf>
    <xf numFmtId="0" fontId="0" fillId="0" borderId="0" xfId="0" applyAlignment="1" applyProtection="1">
      <alignment horizontal="distributed"/>
    </xf>
    <xf numFmtId="38" fontId="5" fillId="0" borderId="0" xfId="1" applyFont="1" applyFill="1" applyAlignment="1" applyProtection="1">
      <alignment vertical="center"/>
    </xf>
    <xf numFmtId="0" fontId="0" fillId="0" borderId="0" xfId="0" applyFill="1" applyProtection="1"/>
    <xf numFmtId="0" fontId="0" fillId="0" borderId="0" xfId="0" applyFill="1" applyAlignment="1" applyProtection="1"/>
    <xf numFmtId="0" fontId="11" fillId="0" borderId="0" xfId="0" applyFont="1" applyFill="1" applyAlignment="1" applyProtection="1">
      <alignment vertical="center"/>
    </xf>
    <xf numFmtId="14" fontId="5" fillId="0" borderId="0" xfId="0" applyNumberFormat="1" applyFont="1" applyAlignment="1" applyProtection="1">
      <alignment vertical="center"/>
    </xf>
    <xf numFmtId="0" fontId="0" fillId="6" borderId="42" xfId="8" applyFont="1" applyFill="1" applyBorder="1" applyAlignment="1" applyProtection="1">
      <alignment vertical="center" shrinkToFit="1"/>
    </xf>
    <xf numFmtId="0" fontId="2" fillId="6" borderId="42" xfId="8" applyFill="1" applyBorder="1" applyAlignment="1" applyProtection="1">
      <alignment vertical="center" shrinkToFit="1"/>
    </xf>
    <xf numFmtId="0" fontId="2" fillId="0" borderId="0" xfId="8" applyProtection="1">
      <alignment vertical="center"/>
    </xf>
    <xf numFmtId="0" fontId="2" fillId="0" borderId="7" xfId="8" applyBorder="1" applyProtection="1">
      <alignment vertical="center"/>
    </xf>
    <xf numFmtId="49" fontId="2" fillId="0" borderId="7" xfId="8" applyNumberFormat="1" applyBorder="1" applyProtection="1">
      <alignment vertical="center"/>
    </xf>
    <xf numFmtId="0" fontId="2" fillId="6" borderId="15" xfId="8" applyFill="1" applyBorder="1" applyAlignment="1" applyProtection="1">
      <alignment horizontal="center" vertical="center" shrinkToFit="1"/>
    </xf>
    <xf numFmtId="0" fontId="0" fillId="6" borderId="15" xfId="8" applyFont="1" applyFill="1" applyBorder="1" applyAlignment="1" applyProtection="1">
      <alignment horizontal="center" vertical="center" shrinkToFit="1"/>
    </xf>
    <xf numFmtId="0" fontId="0" fillId="6" borderId="15" xfId="8" applyFont="1" applyFill="1" applyBorder="1" applyAlignment="1" applyProtection="1">
      <alignment vertical="center" shrinkToFit="1"/>
    </xf>
    <xf numFmtId="0" fontId="0" fillId="6" borderId="15" xfId="8" applyFont="1" applyFill="1" applyBorder="1" applyAlignment="1" applyProtection="1">
      <alignment horizontal="center" vertical="center"/>
    </xf>
    <xf numFmtId="178" fontId="2" fillId="0" borderId="7" xfId="8" applyNumberFormat="1" applyBorder="1" applyAlignment="1" applyProtection="1">
      <alignment vertical="center" shrinkToFit="1"/>
    </xf>
    <xf numFmtId="0" fontId="24" fillId="0" borderId="12" xfId="7" applyFill="1" applyBorder="1" applyAlignment="1" applyProtection="1">
      <alignment vertical="center" shrinkToFit="1"/>
    </xf>
    <xf numFmtId="0" fontId="39" fillId="0" borderId="12" xfId="7" applyFont="1" applyFill="1" applyBorder="1" applyAlignment="1" applyProtection="1">
      <alignment vertical="center" shrinkToFit="1"/>
    </xf>
    <xf numFmtId="0" fontId="39" fillId="0" borderId="24" xfId="7" applyFont="1" applyFill="1" applyBorder="1" applyAlignment="1" applyProtection="1">
      <alignment vertical="center" shrinkToFit="1"/>
    </xf>
    <xf numFmtId="14" fontId="44" fillId="0" borderId="0" xfId="0" applyNumberFormat="1" applyFont="1" applyAlignment="1">
      <alignment vertical="center"/>
    </xf>
    <xf numFmtId="0" fontId="17" fillId="0" borderId="8" xfId="0" applyFont="1" applyFill="1" applyBorder="1" applyAlignment="1" applyProtection="1">
      <alignment horizontal="center" vertical="center"/>
    </xf>
    <xf numFmtId="0" fontId="17" fillId="0" borderId="10" xfId="0" applyFont="1" applyFill="1" applyBorder="1" applyAlignment="1" applyProtection="1">
      <alignment vertical="center"/>
    </xf>
    <xf numFmtId="38" fontId="17" fillId="0" borderId="0" xfId="1" applyFont="1" applyFill="1" applyBorder="1" applyAlignment="1" applyProtection="1">
      <alignment horizontal="right" vertical="center"/>
    </xf>
    <xf numFmtId="38" fontId="5" fillId="0" borderId="0" xfId="1" applyFont="1" applyFill="1" applyAlignment="1" applyProtection="1">
      <alignment vertical="center" shrinkToFit="1"/>
    </xf>
    <xf numFmtId="38" fontId="12" fillId="4" borderId="15" xfId="1" applyFont="1" applyFill="1" applyBorder="1" applyAlignment="1" applyProtection="1">
      <alignment horizontal="center" vertical="center" shrinkToFit="1"/>
    </xf>
    <xf numFmtId="12" fontId="12" fillId="4" borderId="0" xfId="0" applyNumberFormat="1" applyFont="1" applyFill="1" applyBorder="1" applyAlignment="1">
      <alignment vertical="center" wrapText="1"/>
    </xf>
    <xf numFmtId="0" fontId="0" fillId="0" borderId="0" xfId="8" applyFont="1" applyBorder="1">
      <alignment vertical="center"/>
    </xf>
    <xf numFmtId="0" fontId="0" fillId="0" borderId="0" xfId="8" quotePrefix="1" applyFont="1">
      <alignment vertical="center"/>
    </xf>
    <xf numFmtId="0" fontId="0" fillId="0" borderId="0" xfId="8" quotePrefix="1" applyFont="1" applyAlignment="1">
      <alignment horizontal="right" vertical="center"/>
    </xf>
    <xf numFmtId="56" fontId="0" fillId="0" borderId="0" xfId="8" quotePrefix="1" applyNumberFormat="1" applyFont="1" applyAlignment="1">
      <alignment horizontal="right" vertical="center"/>
    </xf>
    <xf numFmtId="12" fontId="2" fillId="0" borderId="0" xfId="1" applyNumberFormat="1" applyBorder="1" applyAlignment="1">
      <alignment horizontal="right" vertical="center"/>
    </xf>
    <xf numFmtId="0" fontId="2" fillId="0" borderId="0" xfId="8" applyAlignment="1">
      <alignment horizontal="right" vertical="center"/>
    </xf>
    <xf numFmtId="179" fontId="12" fillId="4" borderId="71" xfId="0" applyNumberFormat="1" applyFont="1" applyFill="1" applyBorder="1" applyAlignment="1">
      <alignment vertical="center" wrapText="1"/>
    </xf>
    <xf numFmtId="12" fontId="2" fillId="0" borderId="0" xfId="8" applyNumberFormat="1">
      <alignment vertical="center"/>
    </xf>
    <xf numFmtId="0" fontId="44" fillId="0" borderId="32" xfId="0" applyFont="1" applyBorder="1" applyAlignment="1" applyProtection="1">
      <alignment horizontal="left" vertical="center" wrapText="1"/>
    </xf>
    <xf numFmtId="0" fontId="44" fillId="0" borderId="0" xfId="0" applyFont="1" applyAlignment="1" applyProtection="1">
      <alignment horizontal="left" vertical="center" wrapText="1"/>
    </xf>
    <xf numFmtId="0" fontId="27" fillId="0" borderId="16" xfId="0" applyFont="1" applyBorder="1" applyAlignment="1" applyProtection="1">
      <alignment horizontal="left" vertical="center" wrapText="1"/>
    </xf>
    <xf numFmtId="49" fontId="43" fillId="3" borderId="15" xfId="7" applyNumberFormat="1" applyFont="1" applyFill="1" applyBorder="1" applyAlignment="1" applyProtection="1">
      <alignment horizontal="center" vertical="center" shrinkToFit="1"/>
      <protection locked="0"/>
    </xf>
    <xf numFmtId="0" fontId="24" fillId="2" borderId="13" xfId="7" applyFill="1" applyBorder="1" applyAlignment="1" applyProtection="1">
      <alignment horizontal="center" vertical="center" shrinkToFit="1"/>
      <protection locked="0"/>
    </xf>
    <xf numFmtId="0" fontId="24" fillId="2" borderId="6" xfId="7" applyFill="1" applyBorder="1" applyAlignment="1" applyProtection="1">
      <alignment horizontal="center" vertical="center" shrinkToFit="1"/>
      <protection locked="0"/>
    </xf>
    <xf numFmtId="0" fontId="24" fillId="2" borderId="58" xfId="7" applyFill="1" applyBorder="1" applyAlignment="1" applyProtection="1">
      <alignment horizontal="center" vertical="center" shrinkToFit="1"/>
      <protection locked="0"/>
    </xf>
    <xf numFmtId="49" fontId="5" fillId="3" borderId="9" xfId="0" applyNumberFormat="1" applyFont="1" applyFill="1" applyBorder="1" applyAlignment="1" applyProtection="1">
      <alignment horizontal="center" vertical="center" shrinkToFit="1"/>
      <protection locked="0"/>
    </xf>
    <xf numFmtId="49" fontId="5" fillId="3" borderId="15" xfId="0" applyNumberFormat="1" applyFont="1" applyFill="1" applyBorder="1" applyAlignment="1" applyProtection="1">
      <alignment horizontal="center" vertical="center" shrinkToFit="1"/>
      <protection locked="0"/>
    </xf>
    <xf numFmtId="49" fontId="5" fillId="3" borderId="53" xfId="0" applyNumberFormat="1" applyFont="1" applyFill="1" applyBorder="1" applyAlignment="1" applyProtection="1">
      <alignment horizontal="center" vertical="center" shrinkToFit="1"/>
      <protection locked="0"/>
    </xf>
    <xf numFmtId="0" fontId="5" fillId="3" borderId="9" xfId="0" applyFont="1" applyFill="1" applyBorder="1" applyAlignment="1" applyProtection="1">
      <alignment horizontal="center" vertical="center" shrinkToFit="1"/>
      <protection locked="0"/>
    </xf>
    <xf numFmtId="0" fontId="5" fillId="3" borderId="15" xfId="0" applyFont="1" applyFill="1" applyBorder="1" applyAlignment="1" applyProtection="1">
      <alignment horizontal="center" vertical="center" shrinkToFit="1"/>
      <protection locked="0"/>
    </xf>
    <xf numFmtId="0" fontId="5" fillId="3" borderId="53" xfId="0" applyFont="1" applyFill="1" applyBorder="1" applyAlignment="1" applyProtection="1">
      <alignment horizontal="center" vertical="center" shrinkToFit="1"/>
      <protection locked="0"/>
    </xf>
    <xf numFmtId="0" fontId="5" fillId="3" borderId="12" xfId="0" applyFont="1" applyFill="1" applyBorder="1" applyAlignment="1" applyProtection="1">
      <alignment horizontal="center" vertical="center" shrinkToFit="1"/>
      <protection locked="0"/>
    </xf>
    <xf numFmtId="0" fontId="5" fillId="3" borderId="24" xfId="0" applyFont="1" applyFill="1" applyBorder="1" applyAlignment="1" applyProtection="1">
      <alignment horizontal="center" vertical="center" shrinkToFit="1"/>
      <protection locked="0"/>
    </xf>
    <xf numFmtId="0" fontId="36" fillId="0" borderId="0" xfId="0" applyFont="1" applyAlignment="1" applyProtection="1"/>
    <xf numFmtId="0" fontId="5" fillId="3" borderId="12" xfId="0" applyFont="1" applyFill="1" applyBorder="1" applyAlignment="1" applyProtection="1">
      <alignment horizontal="center" vertical="center"/>
      <protection locked="0"/>
    </xf>
    <xf numFmtId="0" fontId="5" fillId="3" borderId="24" xfId="0" applyFont="1" applyFill="1" applyBorder="1" applyAlignment="1" applyProtection="1">
      <alignment horizontal="center" vertical="center"/>
      <protection locked="0"/>
    </xf>
    <xf numFmtId="0" fontId="5" fillId="2" borderId="12" xfId="0" applyFont="1" applyFill="1" applyBorder="1" applyAlignment="1" applyProtection="1">
      <alignment horizontal="center" vertical="center" shrinkToFit="1"/>
      <protection locked="0"/>
    </xf>
    <xf numFmtId="0" fontId="5" fillId="2" borderId="24" xfId="0" applyFont="1" applyFill="1" applyBorder="1" applyAlignment="1" applyProtection="1">
      <alignment horizontal="center" vertical="center" shrinkToFit="1"/>
      <protection locked="0"/>
    </xf>
    <xf numFmtId="49" fontId="5" fillId="3" borderId="12" xfId="0" applyNumberFormat="1" applyFont="1" applyFill="1" applyBorder="1" applyAlignment="1" applyProtection="1">
      <alignment horizontal="center" vertical="center"/>
      <protection locked="0"/>
    </xf>
    <xf numFmtId="49" fontId="5" fillId="3" borderId="24" xfId="0" applyNumberFormat="1" applyFont="1" applyFill="1" applyBorder="1" applyAlignment="1" applyProtection="1">
      <alignment horizontal="center" vertical="center"/>
      <protection locked="0"/>
    </xf>
    <xf numFmtId="38" fontId="5" fillId="0" borderId="11" xfId="1" applyFont="1" applyBorder="1" applyAlignment="1" applyProtection="1">
      <alignment horizontal="distributed" vertical="center"/>
    </xf>
    <xf numFmtId="38" fontId="5" fillId="0" borderId="12" xfId="1" applyFont="1" applyBorder="1" applyAlignment="1" applyProtection="1">
      <alignment horizontal="distributed" vertical="center"/>
    </xf>
    <xf numFmtId="176" fontId="5" fillId="0" borderId="12" xfId="1" applyNumberFormat="1" applyFont="1" applyFill="1" applyBorder="1" applyAlignment="1" applyProtection="1">
      <alignment horizontal="left" vertical="center" wrapText="1"/>
    </xf>
    <xf numFmtId="49" fontId="5" fillId="0" borderId="12" xfId="1" applyNumberFormat="1" applyFont="1" applyFill="1" applyBorder="1" applyAlignment="1" applyProtection="1">
      <alignment horizontal="left" vertical="center"/>
    </xf>
    <xf numFmtId="176" fontId="8" fillId="0" borderId="12" xfId="1" applyNumberFormat="1" applyFont="1" applyFill="1" applyBorder="1" applyAlignment="1" applyProtection="1">
      <alignment horizontal="distributed" vertical="center"/>
    </xf>
    <xf numFmtId="38" fontId="5" fillId="0" borderId="12" xfId="1" applyFont="1" applyBorder="1" applyAlignment="1" applyProtection="1">
      <alignment horizontal="right" vertical="center"/>
    </xf>
    <xf numFmtId="49" fontId="5" fillId="0" borderId="12" xfId="1" applyNumberFormat="1" applyFont="1" applyFill="1" applyBorder="1" applyAlignment="1" applyProtection="1">
      <alignment horizontal="left" vertical="center" wrapText="1" shrinkToFit="1"/>
    </xf>
    <xf numFmtId="38" fontId="16" fillId="0" borderId="0" xfId="1" applyFont="1" applyAlignment="1" applyProtection="1">
      <alignment horizontal="center" vertical="center"/>
    </xf>
    <xf numFmtId="38" fontId="5" fillId="0" borderId="0" xfId="1" applyFont="1" applyAlignment="1" applyProtection="1">
      <alignment vertical="center"/>
    </xf>
    <xf numFmtId="38" fontId="5" fillId="0" borderId="11" xfId="1" applyFont="1" applyBorder="1" applyAlignment="1" applyProtection="1">
      <alignment horizontal="center" vertical="center"/>
    </xf>
    <xf numFmtId="38" fontId="5" fillId="0" borderId="14" xfId="1" applyFont="1" applyBorder="1" applyAlignment="1" applyProtection="1">
      <alignment horizontal="distributed" vertical="center"/>
    </xf>
    <xf numFmtId="0" fontId="16" fillId="0" borderId="12" xfId="1" applyNumberFormat="1" applyFont="1" applyFill="1" applyBorder="1" applyAlignment="1" applyProtection="1">
      <alignment horizontal="left" vertical="center" indent="1" shrinkToFit="1"/>
    </xf>
    <xf numFmtId="38" fontId="5" fillId="0" borderId="0" xfId="1" applyFont="1" applyFill="1" applyAlignment="1" applyProtection="1">
      <alignment horizontal="center" vertical="center" shrinkToFit="1"/>
    </xf>
    <xf numFmtId="38" fontId="5" fillId="0" borderId="0" xfId="1" applyFont="1" applyFill="1" applyAlignment="1" applyProtection="1">
      <alignment horizontal="distributed" vertical="center"/>
    </xf>
    <xf numFmtId="38" fontId="5" fillId="0" borderId="0" xfId="1" applyFont="1" applyAlignment="1" applyProtection="1">
      <alignment horizontal="center" vertical="center" shrinkToFit="1"/>
    </xf>
    <xf numFmtId="0" fontId="5" fillId="0" borderId="0" xfId="1" applyNumberFormat="1" applyFont="1" applyFill="1" applyAlignment="1" applyProtection="1">
      <alignment horizontal="center" vertical="center" shrinkToFit="1"/>
    </xf>
    <xf numFmtId="0" fontId="12" fillId="7" borderId="33" xfId="0" applyFont="1" applyFill="1" applyBorder="1" applyAlignment="1">
      <alignment horizontal="center" vertical="top" wrapText="1"/>
    </xf>
    <xf numFmtId="0" fontId="12" fillId="7" borderId="34" xfId="0" applyFont="1" applyFill="1" applyBorder="1" applyAlignment="1">
      <alignment horizontal="center" vertical="top" wrapText="1"/>
    </xf>
    <xf numFmtId="0" fontId="12" fillId="7" borderId="22" xfId="0" applyFont="1" applyFill="1" applyBorder="1" applyAlignment="1">
      <alignment horizontal="center" vertical="top" wrapText="1"/>
    </xf>
    <xf numFmtId="0" fontId="21" fillId="4" borderId="0" xfId="0" applyFont="1" applyFill="1" applyAlignment="1">
      <alignment horizontal="center" vertical="center"/>
    </xf>
    <xf numFmtId="38" fontId="12" fillId="0" borderId="15" xfId="1" applyFont="1" applyFill="1" applyBorder="1" applyAlignment="1" applyProtection="1">
      <alignment horizontal="center" vertical="center" shrinkToFit="1"/>
    </xf>
    <xf numFmtId="0" fontId="0" fillId="4" borderId="0" xfId="0" applyFont="1" applyFill="1" applyBorder="1" applyAlignment="1">
      <alignment horizontal="center" vertical="center"/>
    </xf>
    <xf numFmtId="178" fontId="0" fillId="3" borderId="80" xfId="1" applyNumberFormat="1" applyFont="1" applyFill="1" applyBorder="1" applyAlignment="1" applyProtection="1">
      <alignment horizontal="center" vertical="center" shrinkToFit="1"/>
    </xf>
    <xf numFmtId="178" fontId="0" fillId="3" borderId="81" xfId="1" applyNumberFormat="1" applyFont="1" applyFill="1" applyBorder="1" applyAlignment="1" applyProtection="1">
      <alignment horizontal="center" vertical="center" shrinkToFit="1"/>
    </xf>
    <xf numFmtId="178" fontId="0" fillId="3" borderId="84" xfId="1" applyNumberFormat="1" applyFont="1" applyFill="1" applyBorder="1" applyAlignment="1" applyProtection="1">
      <alignment horizontal="center" vertical="center" shrinkToFit="1"/>
    </xf>
    <xf numFmtId="178" fontId="0" fillId="3" borderId="85" xfId="1" applyNumberFormat="1" applyFont="1" applyFill="1" applyBorder="1" applyAlignment="1" applyProtection="1">
      <alignment horizontal="center" vertical="center" shrinkToFit="1"/>
    </xf>
    <xf numFmtId="0" fontId="42" fillId="7" borderId="8" xfId="0" applyFont="1" applyFill="1" applyBorder="1" applyAlignment="1" applyProtection="1">
      <alignment horizontal="center" vertical="center" wrapText="1"/>
    </xf>
    <xf numFmtId="0" fontId="42" fillId="7" borderId="9" xfId="0" applyFont="1" applyFill="1" applyBorder="1" applyAlignment="1" applyProtection="1">
      <alignment horizontal="center" vertical="center" wrapText="1"/>
    </xf>
    <xf numFmtId="178" fontId="0" fillId="3" borderId="82" xfId="1" applyNumberFormat="1" applyFont="1" applyFill="1" applyBorder="1" applyAlignment="1" applyProtection="1">
      <alignment horizontal="center" vertical="center" shrinkToFit="1"/>
    </xf>
    <xf numFmtId="178" fontId="0" fillId="3" borderId="83" xfId="1" applyNumberFormat="1" applyFont="1" applyFill="1" applyBorder="1" applyAlignment="1" applyProtection="1">
      <alignment horizontal="center" vertical="center" shrinkToFit="1"/>
    </xf>
    <xf numFmtId="38" fontId="17" fillId="0" borderId="8" xfId="1" applyFont="1" applyFill="1" applyBorder="1" applyAlignment="1" applyProtection="1">
      <alignment horizontal="right" vertical="center"/>
    </xf>
    <xf numFmtId="38" fontId="17" fillId="0" borderId="12" xfId="1" applyFont="1" applyFill="1" applyBorder="1" applyAlignment="1" applyProtection="1">
      <alignment horizontal="right" vertical="center"/>
    </xf>
    <xf numFmtId="38" fontId="17" fillId="0" borderId="9" xfId="1" applyFont="1" applyFill="1" applyBorder="1" applyAlignment="1" applyProtection="1">
      <alignment horizontal="right" vertical="center"/>
    </xf>
    <xf numFmtId="0" fontId="0" fillId="0" borderId="76" xfId="0" applyFont="1" applyBorder="1" applyAlignment="1" applyProtection="1">
      <alignment horizontal="center" vertical="center"/>
    </xf>
    <xf numFmtId="0" fontId="0" fillId="0" borderId="77" xfId="0" applyFont="1" applyBorder="1" applyAlignment="1" applyProtection="1">
      <alignment horizontal="center" vertical="center"/>
    </xf>
    <xf numFmtId="0" fontId="0" fillId="0" borderId="78" xfId="0" applyFont="1" applyBorder="1" applyAlignment="1" applyProtection="1">
      <alignment horizontal="center" vertical="center"/>
    </xf>
    <xf numFmtId="0" fontId="0" fillId="0" borderId="79" xfId="0" applyFont="1" applyBorder="1" applyAlignment="1" applyProtection="1">
      <alignment horizontal="center" vertical="center"/>
    </xf>
    <xf numFmtId="0" fontId="0" fillId="0" borderId="5" xfId="0" quotePrefix="1" applyFont="1" applyFill="1" applyBorder="1" applyAlignment="1" applyProtection="1">
      <alignment horizontal="center" vertical="center" wrapText="1" shrinkToFit="1"/>
    </xf>
    <xf numFmtId="0" fontId="0" fillId="0" borderId="1" xfId="0" applyFont="1" applyFill="1" applyBorder="1" applyAlignment="1" applyProtection="1">
      <alignment horizontal="center" vertical="center" wrapText="1" shrinkToFit="1"/>
    </xf>
    <xf numFmtId="0" fontId="0" fillId="0" borderId="3" xfId="0" applyFont="1" applyFill="1" applyBorder="1" applyAlignment="1" applyProtection="1">
      <alignment horizontal="center" vertical="center" wrapText="1" shrinkToFit="1"/>
    </xf>
    <xf numFmtId="0" fontId="0" fillId="0" borderId="13" xfId="0" applyFont="1" applyFill="1" applyBorder="1" applyAlignment="1" applyProtection="1">
      <alignment horizontal="center" vertical="center" wrapText="1" shrinkToFit="1"/>
    </xf>
    <xf numFmtId="0" fontId="0" fillId="0" borderId="10" xfId="0" applyFont="1" applyFill="1" applyBorder="1" applyAlignment="1" applyProtection="1">
      <alignment horizontal="center" vertical="center" wrapText="1" shrinkToFit="1"/>
    </xf>
    <xf numFmtId="0" fontId="0" fillId="0" borderId="4" xfId="0" applyFont="1" applyFill="1" applyBorder="1" applyAlignment="1" applyProtection="1">
      <alignment horizontal="center" vertical="center" wrapText="1" shrinkToFit="1"/>
    </xf>
    <xf numFmtId="0" fontId="48" fillId="4" borderId="0" xfId="0" applyFont="1" applyFill="1" applyAlignment="1" applyProtection="1">
      <alignment horizontal="center" vertical="center"/>
    </xf>
    <xf numFmtId="0" fontId="20" fillId="0" borderId="46" xfId="0" applyFont="1" applyFill="1" applyBorder="1" applyAlignment="1" applyProtection="1">
      <alignment horizontal="center" vertical="center" shrinkToFit="1"/>
    </xf>
    <xf numFmtId="0" fontId="20" fillId="0" borderId="47" xfId="0" applyFont="1" applyFill="1" applyBorder="1" applyAlignment="1" applyProtection="1">
      <alignment horizontal="center" vertical="center" shrinkToFit="1"/>
    </xf>
    <xf numFmtId="0" fontId="20" fillId="0" borderId="49" xfId="0" applyFont="1" applyFill="1" applyBorder="1" applyAlignment="1" applyProtection="1">
      <alignment horizontal="center" vertical="center" shrinkToFit="1"/>
    </xf>
    <xf numFmtId="0" fontId="10" fillId="0" borderId="0" xfId="0" applyFont="1" applyFill="1" applyAlignment="1" applyProtection="1">
      <alignment vertical="center"/>
    </xf>
    <xf numFmtId="58" fontId="10" fillId="0" borderId="0" xfId="0" applyNumberFormat="1" applyFont="1" applyFill="1" applyAlignment="1" applyProtection="1">
      <alignment horizontal="right" vertical="center"/>
    </xf>
    <xf numFmtId="0" fontId="17" fillId="4" borderId="0" xfId="0" applyFont="1" applyFill="1" applyBorder="1" applyAlignment="1" applyProtection="1">
      <alignment horizontal="left" vertical="center"/>
    </xf>
    <xf numFmtId="0" fontId="20" fillId="0" borderId="0" xfId="0" applyFont="1" applyFill="1" applyAlignment="1" applyProtection="1">
      <alignment horizontal="center" vertical="center"/>
    </xf>
    <xf numFmtId="0" fontId="20" fillId="0" borderId="0" xfId="0" applyFont="1" applyFill="1" applyAlignment="1" applyProtection="1">
      <alignment vertical="center"/>
    </xf>
    <xf numFmtId="0" fontId="21" fillId="0" borderId="0" xfId="0" applyFont="1" applyFill="1" applyAlignment="1" applyProtection="1">
      <alignment vertical="center"/>
    </xf>
    <xf numFmtId="0" fontId="21" fillId="0" borderId="16" xfId="0" applyFont="1" applyFill="1" applyBorder="1" applyAlignment="1" applyProtection="1">
      <alignment horizontal="right" vertical="center" wrapText="1"/>
    </xf>
    <xf numFmtId="0" fontId="21" fillId="0" borderId="16" xfId="0" applyFont="1" applyFill="1" applyBorder="1" applyAlignment="1" applyProtection="1">
      <alignment horizontal="right" vertical="center"/>
    </xf>
    <xf numFmtId="0" fontId="21" fillId="0" borderId="46" xfId="0" applyFont="1" applyFill="1" applyBorder="1" applyAlignment="1" applyProtection="1">
      <alignment horizontal="center" vertical="center" shrinkToFit="1"/>
    </xf>
    <xf numFmtId="0" fontId="21" fillId="0" borderId="47" xfId="0" applyFont="1" applyFill="1" applyBorder="1" applyAlignment="1" applyProtection="1">
      <alignment horizontal="center" vertical="center" shrinkToFit="1"/>
    </xf>
    <xf numFmtId="0" fontId="21" fillId="0" borderId="49" xfId="0" applyFont="1" applyFill="1" applyBorder="1" applyAlignment="1" applyProtection="1">
      <alignment horizontal="center" vertical="center" shrinkToFit="1"/>
    </xf>
    <xf numFmtId="0" fontId="21" fillId="0" borderId="50" xfId="0" applyFont="1" applyFill="1" applyBorder="1" applyAlignment="1" applyProtection="1">
      <alignment horizontal="center" vertical="center" shrinkToFit="1"/>
    </xf>
    <xf numFmtId="0" fontId="21" fillId="0" borderId="48" xfId="0" applyFont="1" applyFill="1" applyBorder="1" applyAlignment="1" applyProtection="1">
      <alignment horizontal="center" vertical="center" shrinkToFit="1"/>
    </xf>
    <xf numFmtId="0" fontId="22" fillId="0" borderId="31" xfId="0" applyFont="1" applyFill="1" applyBorder="1" applyAlignment="1" applyProtection="1">
      <alignment horizontal="left" vertical="center" wrapText="1" shrinkToFit="1"/>
    </xf>
    <xf numFmtId="0" fontId="22" fillId="0" borderId="29" xfId="0" applyFont="1" applyFill="1" applyBorder="1" applyAlignment="1" applyProtection="1">
      <alignment horizontal="left" vertical="center" wrapText="1" shrinkToFit="1"/>
    </xf>
    <xf numFmtId="0" fontId="22" fillId="0" borderId="35" xfId="0" applyFont="1" applyFill="1" applyBorder="1" applyAlignment="1" applyProtection="1">
      <alignment horizontal="left" vertical="center" wrapText="1" shrinkToFit="1"/>
    </xf>
    <xf numFmtId="0" fontId="22" fillId="0" borderId="20" xfId="0" applyFont="1" applyFill="1" applyBorder="1" applyAlignment="1" applyProtection="1">
      <alignment horizontal="left" vertical="center" shrinkToFit="1"/>
    </xf>
    <xf numFmtId="0" fontId="22" fillId="0" borderId="12" xfId="0" applyFont="1" applyFill="1" applyBorder="1" applyAlignment="1" applyProtection="1">
      <alignment horizontal="left" vertical="center" shrinkToFit="1"/>
    </xf>
    <xf numFmtId="0" fontId="22" fillId="0" borderId="9" xfId="0" applyFont="1" applyFill="1" applyBorder="1" applyAlignment="1" applyProtection="1">
      <alignment horizontal="left" vertical="center" shrinkToFit="1"/>
    </xf>
    <xf numFmtId="0" fontId="22" fillId="0" borderId="21" xfId="0" applyFont="1" applyFill="1" applyBorder="1" applyAlignment="1" applyProtection="1">
      <alignment horizontal="center" vertical="center" shrinkToFit="1"/>
    </xf>
    <xf numFmtId="0" fontId="22" fillId="0" borderId="25" xfId="0" applyFont="1" applyFill="1" applyBorder="1" applyAlignment="1" applyProtection="1">
      <alignment horizontal="center" vertical="center" shrinkToFit="1"/>
    </xf>
    <xf numFmtId="0" fontId="22" fillId="0" borderId="18" xfId="0" applyFont="1" applyFill="1" applyBorder="1" applyAlignment="1" applyProtection="1">
      <alignment horizontal="center" vertical="center" shrinkToFit="1"/>
    </xf>
    <xf numFmtId="0" fontId="22" fillId="0" borderId="20" xfId="0" applyFont="1" applyFill="1" applyBorder="1" applyAlignment="1" applyProtection="1">
      <alignment horizontal="center" vertical="center" shrinkToFit="1"/>
    </xf>
    <xf numFmtId="0" fontId="22" fillId="0" borderId="12" xfId="0" applyFont="1" applyFill="1" applyBorder="1" applyAlignment="1" applyProtection="1">
      <alignment horizontal="center" vertical="center" shrinkToFit="1"/>
    </xf>
    <xf numFmtId="0" fontId="22" fillId="0" borderId="9" xfId="0" applyFont="1" applyFill="1" applyBorder="1" applyAlignment="1" applyProtection="1">
      <alignment horizontal="center" vertical="center" shrinkToFit="1"/>
    </xf>
    <xf numFmtId="0" fontId="22" fillId="0" borderId="31" xfId="0" applyFont="1" applyFill="1" applyBorder="1" applyAlignment="1" applyProtection="1">
      <alignment horizontal="left" vertical="center" shrinkToFit="1"/>
    </xf>
    <xf numFmtId="0" fontId="22" fillId="0" borderId="29" xfId="0" applyFont="1" applyFill="1" applyBorder="1" applyAlignment="1" applyProtection="1">
      <alignment horizontal="left" vertical="center" shrinkToFit="1"/>
    </xf>
    <xf numFmtId="0" fontId="22" fillId="0" borderId="35" xfId="0" applyFont="1" applyFill="1" applyBorder="1" applyAlignment="1" applyProtection="1">
      <alignment horizontal="left" vertical="center" shrinkToFit="1"/>
    </xf>
    <xf numFmtId="0" fontId="10" fillId="0" borderId="0" xfId="0" applyNumberFormat="1" applyFont="1" applyFill="1" applyBorder="1" applyAlignment="1" applyProtection="1">
      <alignment horizontal="center" vertical="center" shrinkToFit="1"/>
    </xf>
    <xf numFmtId="0" fontId="12" fillId="0" borderId="0" xfId="0" applyFont="1" applyAlignment="1" applyProtection="1">
      <alignment horizontal="distributed" vertical="top" wrapText="1"/>
    </xf>
    <xf numFmtId="0" fontId="46" fillId="0" borderId="0" xfId="0" applyFont="1" applyAlignment="1" applyProtection="1">
      <alignment horizontal="distributed" vertical="top"/>
    </xf>
    <xf numFmtId="0" fontId="12" fillId="0" borderId="0" xfId="0" applyFont="1" applyAlignment="1" applyProtection="1">
      <alignment horizontal="distributed" vertical="center"/>
    </xf>
    <xf numFmtId="0" fontId="0" fillId="0" borderId="0" xfId="0" applyAlignment="1" applyProtection="1">
      <alignment horizontal="distributed"/>
    </xf>
    <xf numFmtId="0" fontId="10" fillId="0" borderId="0" xfId="0" applyNumberFormat="1" applyFont="1" applyFill="1" applyAlignment="1" applyProtection="1">
      <alignment horizontal="center" vertical="center" shrinkToFit="1"/>
    </xf>
    <xf numFmtId="0" fontId="0" fillId="0" borderId="15" xfId="0" applyBorder="1" applyAlignment="1" applyProtection="1">
      <alignment vertical="center" wrapText="1"/>
    </xf>
    <xf numFmtId="0" fontId="0" fillId="0" borderId="15" xfId="0" applyBorder="1" applyAlignment="1" applyProtection="1">
      <alignment vertical="center"/>
    </xf>
    <xf numFmtId="38" fontId="12" fillId="0" borderId="0" xfId="0" applyNumberFormat="1" applyFont="1" applyAlignment="1" applyProtection="1">
      <alignment horizontal="center" shrinkToFit="1"/>
    </xf>
    <xf numFmtId="0" fontId="12" fillId="0" borderId="0" xfId="0" applyFont="1" applyAlignment="1" applyProtection="1">
      <alignment horizontal="center" shrinkToFit="1"/>
    </xf>
    <xf numFmtId="0" fontId="12" fillId="0" borderId="0" xfId="0" applyFont="1" applyAlignment="1" applyProtection="1">
      <alignment horizontal="center" vertical="center" shrinkToFit="1"/>
    </xf>
    <xf numFmtId="0" fontId="12" fillId="0" borderId="0" xfId="0" applyFont="1" applyFill="1" applyAlignment="1" applyProtection="1">
      <alignment vertical="top" wrapText="1"/>
    </xf>
    <xf numFmtId="0" fontId="12" fillId="0" borderId="0" xfId="0" applyFont="1" applyFill="1" applyAlignment="1" applyProtection="1"/>
    <xf numFmtId="0" fontId="17" fillId="0" borderId="0" xfId="0" applyFont="1" applyAlignment="1" applyProtection="1">
      <alignment vertical="top" wrapText="1"/>
    </xf>
    <xf numFmtId="0" fontId="17" fillId="0" borderId="0" xfId="0" applyFont="1" applyAlignment="1" applyProtection="1"/>
    <xf numFmtId="0" fontId="18" fillId="0" borderId="0" xfId="0" applyFont="1" applyAlignment="1" applyProtection="1">
      <alignment horizontal="left" vertical="center" wrapText="1"/>
    </xf>
    <xf numFmtId="0" fontId="12" fillId="0" borderId="15" xfId="0" applyFont="1" applyBorder="1" applyAlignment="1" applyProtection="1">
      <alignment horizontal="center" vertical="distributed"/>
    </xf>
    <xf numFmtId="0" fontId="35" fillId="0" borderId="0" xfId="0" applyFont="1" applyAlignment="1" applyProtection="1">
      <alignment horizontal="left" vertical="center" wrapText="1"/>
    </xf>
    <xf numFmtId="0" fontId="28" fillId="0" borderId="0" xfId="0" applyFont="1" applyAlignment="1" applyProtection="1">
      <alignment horizontal="center" vertical="center" wrapText="1"/>
    </xf>
    <xf numFmtId="0" fontId="33" fillId="0" borderId="0" xfId="0" applyFont="1" applyAlignment="1" applyProtection="1">
      <alignment horizontal="center" vertical="center"/>
    </xf>
    <xf numFmtId="0" fontId="11" fillId="0" borderId="0" xfId="0" applyFont="1" applyAlignment="1" applyProtection="1">
      <alignment vertical="top" wrapText="1"/>
    </xf>
    <xf numFmtId="0" fontId="11" fillId="4" borderId="0" xfId="0" applyFont="1" applyFill="1" applyAlignment="1" applyProtection="1">
      <alignment vertical="top" wrapText="1"/>
    </xf>
    <xf numFmtId="0" fontId="14" fillId="0" borderId="31" xfId="0" applyFont="1" applyBorder="1" applyAlignment="1" applyProtection="1">
      <alignment horizontal="center" vertical="center"/>
    </xf>
    <xf numFmtId="0" fontId="14" fillId="0" borderId="32" xfId="0" applyFont="1" applyBorder="1" applyAlignment="1" applyProtection="1">
      <alignment horizontal="center" vertical="center"/>
    </xf>
    <xf numFmtId="0" fontId="14" fillId="0" borderId="21" xfId="0" applyFont="1" applyBorder="1" applyAlignment="1" applyProtection="1">
      <alignment horizontal="center" vertical="center"/>
    </xf>
    <xf numFmtId="0" fontId="14" fillId="0" borderId="28" xfId="0" applyFont="1" applyBorder="1" applyAlignment="1" applyProtection="1">
      <alignment horizontal="center" vertical="center"/>
    </xf>
    <xf numFmtId="0" fontId="14" fillId="0" borderId="29" xfId="0" applyFont="1" applyBorder="1" applyAlignment="1" applyProtection="1">
      <alignment horizontal="center" vertical="center"/>
    </xf>
    <xf numFmtId="0" fontId="14" fillId="0" borderId="35" xfId="0" applyFont="1" applyBorder="1" applyAlignment="1" applyProtection="1">
      <alignment horizontal="center" vertical="center"/>
    </xf>
    <xf numFmtId="0" fontId="14" fillId="0" borderId="41" xfId="0" applyFont="1" applyBorder="1" applyAlignment="1" applyProtection="1">
      <alignment horizontal="center" vertical="center"/>
    </xf>
    <xf numFmtId="0" fontId="14" fillId="0" borderId="2" xfId="0" applyFont="1" applyBorder="1" applyAlignment="1" applyProtection="1">
      <alignment horizontal="center" vertical="center"/>
    </xf>
    <xf numFmtId="0" fontId="14" fillId="0" borderId="27" xfId="0" applyFont="1" applyBorder="1" applyAlignment="1" applyProtection="1">
      <alignment horizontal="center" vertical="center"/>
    </xf>
    <xf numFmtId="0" fontId="14" fillId="0" borderId="36" xfId="0" applyFont="1" applyBorder="1" applyAlignment="1" applyProtection="1">
      <alignment horizontal="center" vertical="center"/>
    </xf>
    <xf numFmtId="0" fontId="14" fillId="0" borderId="37" xfId="0" applyFont="1" applyBorder="1" applyAlignment="1" applyProtection="1">
      <alignment horizontal="center" vertical="center" wrapText="1"/>
    </xf>
    <xf numFmtId="0" fontId="14" fillId="0" borderId="38" xfId="0" applyFont="1" applyBorder="1" applyAlignment="1" applyProtection="1">
      <alignment horizontal="center" vertical="center"/>
    </xf>
    <xf numFmtId="0" fontId="14" fillId="0" borderId="39" xfId="0" applyFont="1" applyBorder="1" applyAlignment="1" applyProtection="1">
      <alignment horizontal="center" vertical="center"/>
    </xf>
    <xf numFmtId="0" fontId="14" fillId="0" borderId="1" xfId="0" applyFont="1" applyBorder="1" applyAlignment="1" applyProtection="1">
      <alignment horizontal="center" vertical="center"/>
    </xf>
    <xf numFmtId="0" fontId="14" fillId="0" borderId="0" xfId="0" applyFont="1" applyBorder="1" applyAlignment="1" applyProtection="1">
      <alignment horizontal="center" vertical="center"/>
    </xf>
    <xf numFmtId="0" fontId="14" fillId="0" borderId="57" xfId="0" applyFont="1" applyBorder="1" applyAlignment="1" applyProtection="1">
      <alignment horizontal="center" vertical="center"/>
    </xf>
    <xf numFmtId="0" fontId="14" fillId="0" borderId="40" xfId="0" applyFont="1" applyBorder="1" applyAlignment="1" applyProtection="1">
      <alignment horizontal="center" vertical="center"/>
    </xf>
    <xf numFmtId="0" fontId="14" fillId="0" borderId="16" xfId="0" applyFont="1" applyBorder="1" applyAlignment="1" applyProtection="1">
      <alignment horizontal="center" vertical="center"/>
    </xf>
    <xf numFmtId="0" fontId="14" fillId="0" borderId="62"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9" xfId="0" applyFont="1" applyBorder="1" applyAlignment="1" applyProtection="1">
      <alignment horizontal="center" vertical="center"/>
    </xf>
    <xf numFmtId="0" fontId="14" fillId="0" borderId="6" xfId="0" applyFont="1" applyBorder="1" applyAlignment="1" applyProtection="1">
      <alignment horizontal="center" vertical="center"/>
    </xf>
    <xf numFmtId="0" fontId="0" fillId="0" borderId="0" xfId="0" applyAlignment="1" applyProtection="1"/>
    <xf numFmtId="0" fontId="15" fillId="5" borderId="8" xfId="0" applyFont="1" applyFill="1" applyBorder="1" applyAlignment="1" applyProtection="1">
      <alignment horizontal="left" vertical="center"/>
    </xf>
    <xf numFmtId="0" fontId="15" fillId="5" borderId="12" xfId="0" applyFont="1" applyFill="1" applyBorder="1" applyAlignment="1" applyProtection="1">
      <alignment horizontal="left" vertical="center"/>
    </xf>
    <xf numFmtId="0" fontId="15" fillId="5" borderId="9" xfId="0" applyFont="1" applyFill="1" applyBorder="1" applyAlignment="1" applyProtection="1">
      <alignment horizontal="left" vertical="center"/>
    </xf>
    <xf numFmtId="0" fontId="14" fillId="0" borderId="8" xfId="0" applyFont="1" applyBorder="1" applyAlignment="1" applyProtection="1">
      <alignment horizontal="distributed" vertical="center"/>
    </xf>
    <xf numFmtId="0" fontId="14" fillId="0" borderId="9" xfId="0" applyFont="1" applyBorder="1" applyAlignment="1" applyProtection="1">
      <alignment horizontal="distributed" vertical="center"/>
    </xf>
    <xf numFmtId="0" fontId="14" fillId="0" borderId="0" xfId="0" applyFont="1" applyAlignment="1" applyProtection="1">
      <alignment horizontal="distributed" vertical="center"/>
    </xf>
    <xf numFmtId="38" fontId="14" fillId="0" borderId="0" xfId="0" applyNumberFormat="1" applyFont="1" applyAlignment="1" applyProtection="1">
      <alignment vertical="center"/>
    </xf>
    <xf numFmtId="0" fontId="14" fillId="0" borderId="0" xfId="0" applyFont="1" applyAlignment="1" applyProtection="1">
      <alignment horizontal="left" vertical="center" indent="1" shrinkToFit="1"/>
    </xf>
    <xf numFmtId="0" fontId="14" fillId="0" borderId="8" xfId="0" applyFont="1" applyFill="1" applyBorder="1" applyAlignment="1" applyProtection="1">
      <alignment horizontal="left" vertical="center" shrinkToFit="1"/>
    </xf>
    <xf numFmtId="0" fontId="14" fillId="0" borderId="12" xfId="0" applyFont="1" applyFill="1" applyBorder="1" applyAlignment="1" applyProtection="1">
      <alignment horizontal="left" vertical="center" shrinkToFit="1"/>
    </xf>
    <xf numFmtId="0" fontId="14" fillId="0" borderId="24" xfId="0" applyFont="1" applyFill="1" applyBorder="1" applyAlignment="1" applyProtection="1">
      <alignment horizontal="left" vertical="center" shrinkToFit="1"/>
    </xf>
    <xf numFmtId="0" fontId="14" fillId="6" borderId="8" xfId="0" applyFont="1" applyFill="1" applyBorder="1" applyAlignment="1" applyProtection="1">
      <alignment horizontal="left" vertical="center"/>
    </xf>
    <xf numFmtId="0" fontId="14" fillId="6" borderId="12" xfId="0" applyFont="1" applyFill="1" applyBorder="1" applyAlignment="1" applyProtection="1">
      <alignment horizontal="left" vertical="center"/>
    </xf>
    <xf numFmtId="0" fontId="14" fillId="6" borderId="9" xfId="0" applyFont="1" applyFill="1" applyBorder="1" applyAlignment="1" applyProtection="1">
      <alignment horizontal="left" vertical="center"/>
    </xf>
    <xf numFmtId="0" fontId="14" fillId="0" borderId="17" xfId="0" applyFont="1" applyFill="1" applyBorder="1" applyAlignment="1" applyProtection="1">
      <alignment horizontal="left" vertical="center" shrinkToFit="1"/>
    </xf>
    <xf numFmtId="0" fontId="14" fillId="0" borderId="25" xfId="0" applyFont="1" applyFill="1" applyBorder="1" applyAlignment="1" applyProtection="1">
      <alignment horizontal="left" vertical="center" shrinkToFit="1"/>
    </xf>
    <xf numFmtId="0" fontId="14" fillId="0" borderId="26" xfId="0" applyFont="1" applyFill="1" applyBorder="1" applyAlignment="1" applyProtection="1">
      <alignment horizontal="left" vertical="center" shrinkToFit="1"/>
    </xf>
    <xf numFmtId="0" fontId="14" fillId="0" borderId="28" xfId="0" applyFont="1" applyFill="1" applyBorder="1" applyAlignment="1" applyProtection="1">
      <alignment horizontal="left" vertical="center" shrinkToFit="1"/>
    </xf>
    <xf numFmtId="0" fontId="14" fillId="0" borderId="29" xfId="0" applyFont="1" applyFill="1" applyBorder="1" applyAlignment="1" applyProtection="1">
      <alignment horizontal="left" vertical="center" shrinkToFit="1"/>
    </xf>
    <xf numFmtId="0" fontId="14" fillId="0" borderId="30" xfId="0" applyFont="1" applyFill="1" applyBorder="1" applyAlignment="1" applyProtection="1">
      <alignment horizontal="left" vertical="center" shrinkToFit="1"/>
    </xf>
    <xf numFmtId="0" fontId="7" fillId="0" borderId="0" xfId="0" applyFont="1" applyAlignment="1" applyProtection="1">
      <alignment horizontal="center" vertical="center"/>
    </xf>
    <xf numFmtId="0" fontId="5" fillId="0" borderId="0" xfId="0" applyFont="1" applyAlignment="1" applyProtection="1">
      <alignment horizontal="center" vertical="center"/>
    </xf>
    <xf numFmtId="0" fontId="5" fillId="0" borderId="0" xfId="0" applyFont="1" applyAlignment="1" applyProtection="1">
      <alignment horizontal="left" vertical="top" wrapText="1"/>
    </xf>
    <xf numFmtId="0" fontId="5" fillId="0" borderId="11" xfId="0" applyFont="1" applyBorder="1" applyAlignment="1" applyProtection="1">
      <alignment horizontal="center" vertical="center" shrinkToFit="1"/>
    </xf>
    <xf numFmtId="0" fontId="4" fillId="0" borderId="0" xfId="0" applyFont="1" applyBorder="1" applyAlignment="1" applyProtection="1">
      <alignment horizontal="distributed" vertical="center"/>
    </xf>
    <xf numFmtId="38" fontId="5" fillId="0" borderId="0" xfId="0" applyNumberFormat="1" applyFont="1" applyAlignment="1" applyProtection="1">
      <alignment horizontal="center" vertical="center" shrinkToFit="1"/>
    </xf>
    <xf numFmtId="0" fontId="4" fillId="0" borderId="0" xfId="0" applyFont="1" applyAlignment="1" applyProtection="1">
      <alignment horizontal="distributed" vertical="center"/>
    </xf>
    <xf numFmtId="38" fontId="38" fillId="0" borderId="0" xfId="0" applyNumberFormat="1" applyFont="1" applyAlignment="1" applyProtection="1">
      <alignment horizontal="center" vertical="center" shrinkToFit="1"/>
    </xf>
    <xf numFmtId="0" fontId="5" fillId="3" borderId="0" xfId="0" applyFont="1" applyFill="1" applyBorder="1" applyAlignment="1" applyProtection="1">
      <alignment horizontal="center" vertical="center" shrinkToFit="1"/>
      <protection locked="0"/>
    </xf>
    <xf numFmtId="49" fontId="5" fillId="3" borderId="0" xfId="0" applyNumberFormat="1" applyFont="1" applyFill="1" applyBorder="1" applyAlignment="1" applyProtection="1">
      <alignment horizontal="center" vertical="center" shrinkToFit="1"/>
      <protection locked="0"/>
    </xf>
    <xf numFmtId="0" fontId="5" fillId="0"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protection locked="0"/>
    </xf>
    <xf numFmtId="0" fontId="5" fillId="3" borderId="0" xfId="0" applyFont="1" applyFill="1" applyBorder="1" applyAlignment="1" applyProtection="1">
      <alignment horizontal="left" vertical="center" shrinkToFit="1"/>
      <protection locked="0"/>
    </xf>
    <xf numFmtId="0" fontId="5" fillId="3" borderId="0" xfId="0" applyFont="1" applyFill="1" applyBorder="1" applyAlignment="1" applyProtection="1">
      <alignment horizontal="left" vertical="center"/>
      <protection locked="0"/>
    </xf>
  </cellXfs>
  <cellStyles count="10">
    <cellStyle name="ハイパーリンク" xfId="7" builtinId="8"/>
    <cellStyle name="桁区切り" xfId="1" builtinId="6"/>
    <cellStyle name="桁区切り 2" xfId="2" xr:uid="{00000000-0005-0000-0000-000002000000}"/>
    <cellStyle name="桁区切り 3" xfId="6" xr:uid="{00000000-0005-0000-0000-000003000000}"/>
    <cellStyle name="標準" xfId="0" builtinId="0"/>
    <cellStyle name="標準 2" xfId="3" xr:uid="{00000000-0005-0000-0000-000005000000}"/>
    <cellStyle name="標準 2 2" xfId="9" xr:uid="{00000000-0005-0000-0000-000006000000}"/>
    <cellStyle name="標準 3" xfId="4" xr:uid="{00000000-0005-0000-0000-000007000000}"/>
    <cellStyle name="標準 4" xfId="5" xr:uid="{00000000-0005-0000-0000-000008000000}"/>
    <cellStyle name="標準 5" xfId="8" xr:uid="{00000000-0005-0000-0000-000009000000}"/>
  </cellStyles>
  <dxfs count="13">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371474</xdr:colOff>
      <xdr:row>5</xdr:row>
      <xdr:rowOff>190499</xdr:rowOff>
    </xdr:from>
    <xdr:to>
      <xdr:col>12</xdr:col>
      <xdr:colOff>552450</xdr:colOff>
      <xdr:row>11</xdr:row>
      <xdr:rowOff>95249</xdr:rowOff>
    </xdr:to>
    <xdr:sp macro="" textlink="">
      <xdr:nvSpPr>
        <xdr:cNvPr id="5" name="円形吹き出し 4">
          <a:extLst>
            <a:ext uri="{FF2B5EF4-FFF2-40B4-BE49-F238E27FC236}">
              <a16:creationId xmlns:a16="http://schemas.microsoft.com/office/drawing/2014/main" id="{00000000-0008-0000-0000-000005000000}"/>
            </a:ext>
          </a:extLst>
        </xdr:cNvPr>
        <xdr:cNvSpPr/>
      </xdr:nvSpPr>
      <xdr:spPr>
        <a:xfrm>
          <a:off x="8115299" y="2019299"/>
          <a:ext cx="2238376" cy="1743075"/>
        </a:xfrm>
        <a:prstGeom prst="wedgeEllipseCallout">
          <a:avLst>
            <a:gd name="adj1" fmla="val -65607"/>
            <a:gd name="adj2" fmla="val 34443"/>
          </a:avLst>
        </a:prstGeom>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lt1"/>
              </a:solidFill>
              <a:effectLst/>
              <a:latin typeface="+mn-lt"/>
              <a:ea typeface="+mn-ea"/>
              <a:cs typeface="+mn-cs"/>
            </a:rPr>
            <a:t>内容について確認させていただくことがございますので補助金担当者につながりやすい電話番号の記載をお願いします。</a:t>
          </a:r>
          <a:endParaRPr lang="ja-JP" altLang="ja-JP">
            <a:effectLst/>
          </a:endParaRPr>
        </a:p>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141817</xdr:colOff>
      <xdr:row>2</xdr:row>
      <xdr:rowOff>317500</xdr:rowOff>
    </xdr:from>
    <xdr:to>
      <xdr:col>22</xdr:col>
      <xdr:colOff>173566</xdr:colOff>
      <xdr:row>4</xdr:row>
      <xdr:rowOff>0</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8638117" y="698500"/>
          <a:ext cx="2774949" cy="444500"/>
        </a:xfrm>
        <a:prstGeom prst="wedgeRoundRectCallout">
          <a:avLst>
            <a:gd name="adj1" fmla="val -64539"/>
            <a:gd name="adj2" fmla="val 83929"/>
            <a:gd name="adj3" fmla="val 16667"/>
          </a:avLst>
        </a:prstGeom>
        <a:solidFill>
          <a:schemeClr val="accent5">
            <a:lumMod val="60000"/>
            <a:lumOff val="40000"/>
          </a:schemeClr>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lnSpc>
              <a:spcPts val="1400"/>
            </a:lnSpc>
          </a:pPr>
          <a:r>
            <a:rPr kumimoji="1" lang="ja-JP" altLang="en-US" sz="1400"/>
            <a:t>基本情報から自動反映。</a:t>
          </a:r>
          <a:endParaRPr kumimoji="1" lang="ja-JP" altLang="en-US"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510748</xdr:colOff>
      <xdr:row>8</xdr:row>
      <xdr:rowOff>205551</xdr:rowOff>
    </xdr:from>
    <xdr:to>
      <xdr:col>17</xdr:col>
      <xdr:colOff>143435</xdr:colOff>
      <xdr:row>9</xdr:row>
      <xdr:rowOff>286872</xdr:rowOff>
    </xdr:to>
    <xdr:sp macro="" textlink="">
      <xdr:nvSpPr>
        <xdr:cNvPr id="6" name="テキスト ボックス 5">
          <a:extLst>
            <a:ext uri="{FF2B5EF4-FFF2-40B4-BE49-F238E27FC236}">
              <a16:creationId xmlns:a16="http://schemas.microsoft.com/office/drawing/2014/main" id="{00000000-0008-0000-0300-000006000000}"/>
            </a:ext>
          </a:extLst>
        </xdr:cNvPr>
        <xdr:cNvSpPr txBox="1"/>
      </xdr:nvSpPr>
      <xdr:spPr>
        <a:xfrm>
          <a:off x="11958677" y="2321222"/>
          <a:ext cx="3344076" cy="4309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rgbClr val="FF0000"/>
              </a:solidFill>
            </a:rPr>
            <a:t>単価は税込みで記入してください。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16</xdr:col>
      <xdr:colOff>190500</xdr:colOff>
      <xdr:row>12</xdr:row>
      <xdr:rowOff>222250</xdr:rowOff>
    </xdr:from>
    <xdr:to>
      <xdr:col>26</xdr:col>
      <xdr:colOff>492124</xdr:colOff>
      <xdr:row>15</xdr:row>
      <xdr:rowOff>333375</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8477250" y="3556000"/>
          <a:ext cx="5730874" cy="163512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2800">
              <a:solidFill>
                <a:srgbClr val="FF0000"/>
              </a:solidFill>
            </a:rPr>
            <a:t>法人でない場合は代表者を記入していただき、所在地欄は施設所在地を記入してください。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752475</xdr:colOff>
      <xdr:row>1</xdr:row>
      <xdr:rowOff>0</xdr:rowOff>
    </xdr:from>
    <xdr:to>
      <xdr:col>11</xdr:col>
      <xdr:colOff>1228725</xdr:colOff>
      <xdr:row>17</xdr:row>
      <xdr:rowOff>25400</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52475" y="171450"/>
          <a:ext cx="16192500" cy="31877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7200"/>
            <a:t>記入不要</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tabColor rgb="FFFF0000"/>
    <pageSetUpPr fitToPage="1"/>
  </sheetPr>
  <dimension ref="B1:P58"/>
  <sheetViews>
    <sheetView view="pageBreakPreview" zoomScaleNormal="100" zoomScaleSheetLayoutView="100" workbookViewId="0">
      <selection activeCell="C17" sqref="C17"/>
    </sheetView>
  </sheetViews>
  <sheetFormatPr defaultColWidth="9" defaultRowHeight="24" customHeight="1"/>
  <cols>
    <col min="1" max="1" width="2.5" style="10" customWidth="1"/>
    <col min="2" max="2" width="29.375" style="10" bestFit="1" customWidth="1"/>
    <col min="3" max="3" width="11.625" style="10" bestFit="1" customWidth="1"/>
    <col min="4" max="4" width="9" style="10"/>
    <col min="5" max="5" width="13.125" style="10" bestFit="1" customWidth="1"/>
    <col min="6" max="7" width="9" style="10"/>
    <col min="8" max="9" width="10.5" style="10" bestFit="1" customWidth="1"/>
    <col min="10" max="15" width="9" style="10"/>
    <col min="16" max="16" width="13.75" style="10" customWidth="1"/>
    <col min="17" max="16384" width="9" style="10"/>
  </cols>
  <sheetData>
    <row r="1" spans="2:16" ht="24" customHeight="1">
      <c r="C1" s="278"/>
      <c r="D1" s="278"/>
      <c r="E1" s="278"/>
      <c r="F1" s="278"/>
    </row>
    <row r="2" spans="2:16" ht="37.5" customHeight="1" thickBot="1">
      <c r="B2" s="10" t="s">
        <v>21</v>
      </c>
      <c r="C2" s="265" t="s">
        <v>163</v>
      </c>
      <c r="D2" s="265"/>
      <c r="E2" s="265"/>
      <c r="F2" s="265"/>
      <c r="G2" s="265"/>
      <c r="H2" s="265"/>
      <c r="I2" s="265"/>
    </row>
    <row r="3" spans="2:16" ht="24" customHeight="1">
      <c r="B3" s="155" t="s">
        <v>107</v>
      </c>
      <c r="C3" s="152" t="s">
        <v>22</v>
      </c>
      <c r="D3" s="112">
        <v>7</v>
      </c>
      <c r="E3" s="36" t="s">
        <v>4</v>
      </c>
      <c r="F3" s="38"/>
      <c r="G3" s="36" t="s">
        <v>2</v>
      </c>
      <c r="H3" s="38"/>
      <c r="I3" s="37" t="s">
        <v>75</v>
      </c>
    </row>
    <row r="4" spans="2:16" ht="24" customHeight="1">
      <c r="B4" s="156" t="s">
        <v>99</v>
      </c>
      <c r="C4" s="279"/>
      <c r="D4" s="279"/>
      <c r="E4" s="279"/>
      <c r="F4" s="279"/>
      <c r="G4" s="279"/>
      <c r="H4" s="279"/>
      <c r="I4" s="280"/>
    </row>
    <row r="5" spans="2:16" ht="24" customHeight="1">
      <c r="B5" s="113" t="s">
        <v>1</v>
      </c>
      <c r="C5" s="281"/>
      <c r="D5" s="281"/>
      <c r="E5" s="281"/>
      <c r="F5" s="281"/>
      <c r="G5" s="281"/>
      <c r="H5" s="281"/>
      <c r="I5" s="282"/>
    </row>
    <row r="6" spans="2:16" ht="24" customHeight="1">
      <c r="B6" s="77" t="s">
        <v>102</v>
      </c>
      <c r="C6" s="276"/>
      <c r="D6" s="276"/>
      <c r="E6" s="276"/>
      <c r="F6" s="276"/>
      <c r="G6" s="276"/>
      <c r="H6" s="276"/>
      <c r="I6" s="277"/>
    </row>
    <row r="7" spans="2:16" ht="24" customHeight="1">
      <c r="B7" s="113" t="s">
        <v>110</v>
      </c>
      <c r="C7" s="171" t="s">
        <v>59</v>
      </c>
      <c r="D7" s="283"/>
      <c r="E7" s="283"/>
      <c r="F7" s="283"/>
      <c r="G7" s="283"/>
      <c r="H7" s="283"/>
      <c r="I7" s="284"/>
    </row>
    <row r="8" spans="2:16" ht="24" customHeight="1">
      <c r="B8" s="77" t="s">
        <v>111</v>
      </c>
      <c r="C8" s="276"/>
      <c r="D8" s="276"/>
      <c r="E8" s="276"/>
      <c r="F8" s="276"/>
      <c r="G8" s="276"/>
      <c r="H8" s="276"/>
      <c r="I8" s="277"/>
    </row>
    <row r="9" spans="2:16" ht="24" customHeight="1">
      <c r="B9" s="113" t="s">
        <v>61</v>
      </c>
      <c r="C9" s="273"/>
      <c r="D9" s="274"/>
      <c r="E9" s="274"/>
      <c r="F9" s="274"/>
      <c r="G9" s="274"/>
      <c r="H9" s="274"/>
      <c r="I9" s="275"/>
    </row>
    <row r="10" spans="2:16" ht="24" customHeight="1">
      <c r="B10" s="157" t="s">
        <v>17</v>
      </c>
      <c r="C10" s="273"/>
      <c r="D10" s="274"/>
      <c r="E10" s="274"/>
      <c r="F10" s="274"/>
      <c r="G10" s="274"/>
      <c r="H10" s="274"/>
      <c r="I10" s="275"/>
    </row>
    <row r="11" spans="2:16" ht="24.75" customHeight="1">
      <c r="B11" s="158" t="s">
        <v>109</v>
      </c>
      <c r="C11" s="270"/>
      <c r="D11" s="271"/>
      <c r="E11" s="271"/>
      <c r="F11" s="271"/>
      <c r="G11" s="271"/>
      <c r="H11" s="271"/>
      <c r="I11" s="272"/>
    </row>
    <row r="12" spans="2:16" ht="24" customHeight="1">
      <c r="B12" s="113" t="s">
        <v>16</v>
      </c>
      <c r="C12" s="267"/>
      <c r="D12" s="268"/>
      <c r="E12" s="268"/>
      <c r="F12" s="268"/>
      <c r="G12" s="268"/>
      <c r="H12" s="268"/>
      <c r="I12" s="269"/>
    </row>
    <row r="13" spans="2:16" ht="31.5" customHeight="1">
      <c r="B13" s="161" t="s">
        <v>130</v>
      </c>
      <c r="C13" s="245"/>
      <c r="D13" s="266"/>
      <c r="E13" s="266"/>
      <c r="F13" s="266"/>
      <c r="G13" s="266"/>
      <c r="H13" s="246"/>
      <c r="I13" s="247"/>
      <c r="J13" s="12" t="s">
        <v>174</v>
      </c>
    </row>
    <row r="14" spans="2:16" ht="36" customHeight="1">
      <c r="B14" s="159" t="s">
        <v>175</v>
      </c>
      <c r="C14" s="153" t="s">
        <v>72</v>
      </c>
      <c r="D14" s="80"/>
      <c r="E14" s="110" t="s">
        <v>73</v>
      </c>
      <c r="F14" s="80"/>
      <c r="G14" s="85" t="s">
        <v>74</v>
      </c>
      <c r="H14" s="80"/>
      <c r="I14" s="86" t="s">
        <v>75</v>
      </c>
      <c r="J14" s="263" t="s">
        <v>207</v>
      </c>
      <c r="K14" s="264"/>
      <c r="L14" s="264"/>
      <c r="M14" s="264"/>
      <c r="N14" s="264"/>
      <c r="O14" s="264"/>
      <c r="P14" s="264"/>
    </row>
    <row r="15" spans="2:16" ht="36" customHeight="1" thickBot="1">
      <c r="B15" s="160" t="s">
        <v>134</v>
      </c>
      <c r="C15" s="154" t="s">
        <v>72</v>
      </c>
      <c r="D15" s="87"/>
      <c r="E15" s="111" t="s">
        <v>4</v>
      </c>
      <c r="F15" s="87"/>
      <c r="G15" s="88" t="s">
        <v>74</v>
      </c>
      <c r="H15" s="87"/>
      <c r="I15" s="89" t="s">
        <v>75</v>
      </c>
      <c r="J15" s="263" t="s">
        <v>206</v>
      </c>
      <c r="K15" s="264"/>
      <c r="L15" s="264"/>
      <c r="M15" s="264"/>
      <c r="N15" s="264"/>
      <c r="O15" s="264"/>
      <c r="P15" s="264"/>
    </row>
    <row r="16" spans="2:16" ht="24" customHeight="1">
      <c r="H16" s="234"/>
      <c r="I16" s="173"/>
    </row>
    <row r="17" spans="8:9" ht="24" customHeight="1">
      <c r="H17" s="234"/>
      <c r="I17" s="173"/>
    </row>
    <row r="18" spans="8:9" ht="24" customHeight="1">
      <c r="H18" s="234"/>
      <c r="I18" s="173"/>
    </row>
    <row r="19" spans="8:9" ht="24" customHeight="1">
      <c r="H19" s="234"/>
      <c r="I19" s="173"/>
    </row>
    <row r="20" spans="8:9" ht="24" customHeight="1">
      <c r="I20" s="173"/>
    </row>
    <row r="21" spans="8:9" ht="24" customHeight="1">
      <c r="I21" s="173"/>
    </row>
    <row r="22" spans="8:9" ht="24" customHeight="1">
      <c r="I22" s="173"/>
    </row>
    <row r="23" spans="8:9" ht="24" customHeight="1">
      <c r="I23" s="173"/>
    </row>
    <row r="24" spans="8:9" ht="24" customHeight="1">
      <c r="I24" s="173"/>
    </row>
    <row r="25" spans="8:9" ht="24" customHeight="1">
      <c r="I25" s="173"/>
    </row>
    <row r="26" spans="8:9" ht="24" customHeight="1">
      <c r="I26" s="173"/>
    </row>
    <row r="27" spans="8:9" ht="24" customHeight="1">
      <c r="I27" s="173"/>
    </row>
    <row r="28" spans="8:9" ht="24" customHeight="1">
      <c r="I28" s="173"/>
    </row>
    <row r="29" spans="8:9" ht="24" customHeight="1">
      <c r="I29" s="173"/>
    </row>
    <row r="30" spans="8:9" ht="24" customHeight="1">
      <c r="I30" s="173"/>
    </row>
    <row r="31" spans="8:9" ht="24" customHeight="1">
      <c r="I31" s="173"/>
    </row>
    <row r="32" spans="8:9" ht="24" customHeight="1">
      <c r="I32" s="173"/>
    </row>
    <row r="33" spans="9:9" ht="24" customHeight="1">
      <c r="I33" s="173"/>
    </row>
    <row r="34" spans="9:9" ht="24" customHeight="1">
      <c r="I34" s="173"/>
    </row>
    <row r="35" spans="9:9" ht="24" customHeight="1">
      <c r="I35" s="173"/>
    </row>
    <row r="36" spans="9:9" ht="24" customHeight="1">
      <c r="I36" s="173"/>
    </row>
    <row r="37" spans="9:9" ht="24" customHeight="1">
      <c r="I37" s="173"/>
    </row>
    <row r="38" spans="9:9" ht="24" customHeight="1">
      <c r="I38" s="173"/>
    </row>
    <row r="39" spans="9:9" ht="24" customHeight="1">
      <c r="I39" s="173"/>
    </row>
    <row r="40" spans="9:9" ht="24" customHeight="1">
      <c r="I40" s="173"/>
    </row>
    <row r="41" spans="9:9" ht="24" customHeight="1">
      <c r="I41" s="248"/>
    </row>
    <row r="42" spans="9:9" ht="24" customHeight="1">
      <c r="I42" s="248"/>
    </row>
    <row r="43" spans="9:9" ht="24" customHeight="1">
      <c r="I43" s="248"/>
    </row>
    <row r="44" spans="9:9" ht="24" customHeight="1">
      <c r="I44" s="248"/>
    </row>
    <row r="45" spans="9:9" ht="24" customHeight="1">
      <c r="I45" s="248"/>
    </row>
    <row r="46" spans="9:9" ht="24" customHeight="1">
      <c r="I46" s="248"/>
    </row>
    <row r="47" spans="9:9" ht="24" customHeight="1">
      <c r="I47" s="248"/>
    </row>
    <row r="48" spans="9:9" ht="24" customHeight="1">
      <c r="I48" s="248"/>
    </row>
    <row r="49" spans="9:9" ht="24" customHeight="1">
      <c r="I49" s="248"/>
    </row>
    <row r="50" spans="9:9" ht="24" customHeight="1">
      <c r="I50" s="248"/>
    </row>
    <row r="51" spans="9:9" ht="24" customHeight="1">
      <c r="I51" s="248"/>
    </row>
    <row r="52" spans="9:9" ht="24" customHeight="1">
      <c r="I52" s="248"/>
    </row>
    <row r="53" spans="9:9" ht="24" customHeight="1">
      <c r="I53" s="248"/>
    </row>
    <row r="54" spans="9:9" ht="24" customHeight="1">
      <c r="I54" s="248"/>
    </row>
    <row r="55" spans="9:9" ht="24" customHeight="1">
      <c r="I55" s="248"/>
    </row>
    <row r="56" spans="9:9" ht="24" customHeight="1">
      <c r="I56" s="248"/>
    </row>
    <row r="57" spans="9:9" ht="24" customHeight="1">
      <c r="I57" s="248"/>
    </row>
    <row r="58" spans="9:9" ht="24" customHeight="1">
      <c r="I58" s="248"/>
    </row>
  </sheetData>
  <sheetProtection selectLockedCells="1"/>
  <mergeCells count="14">
    <mergeCell ref="C1:F1"/>
    <mergeCell ref="C4:I4"/>
    <mergeCell ref="C5:I5"/>
    <mergeCell ref="C6:I6"/>
    <mergeCell ref="D7:I7"/>
    <mergeCell ref="J15:P15"/>
    <mergeCell ref="J14:P14"/>
    <mergeCell ref="C2:I2"/>
    <mergeCell ref="D13:G13"/>
    <mergeCell ref="C12:I12"/>
    <mergeCell ref="C11:I11"/>
    <mergeCell ref="C10:I10"/>
    <mergeCell ref="C9:I9"/>
    <mergeCell ref="C8:I8"/>
  </mergeCells>
  <phoneticPr fontId="3"/>
  <dataValidations count="1">
    <dataValidation type="textLength" operator="equal" allowBlank="1" showInputMessage="1" showErrorMessage="1" errorTitle="入力文字数が異なります" error="「271」で始まる10桁の番号を入力してください" sqref="D13:G13" xr:uid="{00000000-0002-0000-0000-000001000000}">
      <formula1>10</formula1>
    </dataValidation>
  </dataValidations>
  <pageMargins left="0.70866141732283472" right="0.70866141732283472" top="0.74803149606299213" bottom="0.74803149606299213" header="0.31496062992125984" footer="0.31496062992125984"/>
  <pageSetup paperSize="9" scale="85" orientation="portrait"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Q32"/>
  <sheetViews>
    <sheetView tabSelected="1" view="pageBreakPreview" zoomScale="75" zoomScaleNormal="100" zoomScaleSheetLayoutView="75" workbookViewId="0">
      <selection activeCell="W17" sqref="W17"/>
    </sheetView>
  </sheetViews>
  <sheetFormatPr defaultColWidth="9" defaultRowHeight="13.5"/>
  <cols>
    <col min="1" max="1" width="2.875" style="108" customWidth="1"/>
    <col min="2" max="2" width="5.5" style="108" bestFit="1" customWidth="1"/>
    <col min="3" max="3" width="5" style="108" customWidth="1"/>
    <col min="4" max="4" width="18.5" style="108" customWidth="1"/>
    <col min="5" max="5" width="11.125" style="108" customWidth="1"/>
    <col min="6" max="7" width="1.25" style="108" customWidth="1"/>
    <col min="8" max="9" width="8.75" style="108" customWidth="1"/>
    <col min="10" max="16" width="5.25" style="108" customWidth="1"/>
    <col min="17" max="17" width="1.375" style="108" customWidth="1"/>
    <col min="18" max="16384" width="9" style="108"/>
  </cols>
  <sheetData>
    <row r="1" spans="1:17" ht="10.5" customHeight="1"/>
    <row r="2" spans="1:17" ht="18.75" customHeight="1">
      <c r="A2" s="230" t="s">
        <v>195</v>
      </c>
      <c r="B2" s="230"/>
      <c r="C2" s="230"/>
      <c r="D2" s="230"/>
      <c r="E2" s="96"/>
      <c r="F2" s="96"/>
      <c r="G2" s="96"/>
      <c r="H2" s="96"/>
      <c r="I2" s="96"/>
      <c r="J2" s="96"/>
      <c r="K2" s="96"/>
      <c r="L2" s="96"/>
      <c r="M2" s="96"/>
      <c r="N2" s="96"/>
      <c r="O2" s="96"/>
      <c r="P2" s="96"/>
      <c r="Q2" s="96"/>
    </row>
    <row r="3" spans="1:17" ht="30" customHeight="1">
      <c r="A3" s="96"/>
      <c r="B3" s="96"/>
      <c r="C3" s="96"/>
      <c r="D3" s="96"/>
      <c r="E3" s="96"/>
      <c r="F3" s="96"/>
      <c r="G3" s="96"/>
      <c r="H3" s="96"/>
      <c r="I3" s="96"/>
      <c r="J3" s="3" t="s">
        <v>22</v>
      </c>
      <c r="K3" s="4">
        <f>基本情報シート!D3</f>
        <v>7</v>
      </c>
      <c r="L3" s="4" t="s">
        <v>4</v>
      </c>
      <c r="M3" s="4">
        <f>基本情報シート!F3</f>
        <v>0</v>
      </c>
      <c r="N3" s="4" t="s">
        <v>2</v>
      </c>
      <c r="O3" s="4">
        <f>基本情報シート!H3</f>
        <v>0</v>
      </c>
      <c r="P3" s="4" t="s">
        <v>3</v>
      </c>
      <c r="Q3" s="96"/>
    </row>
    <row r="4" spans="1:17" ht="30" customHeight="1">
      <c r="A4" s="96" t="s">
        <v>5</v>
      </c>
      <c r="B4" s="96"/>
      <c r="C4" s="96"/>
      <c r="D4" s="96"/>
      <c r="E4" s="96"/>
      <c r="F4" s="96"/>
      <c r="G4" s="96"/>
      <c r="H4" s="96"/>
      <c r="I4" s="96"/>
      <c r="J4" s="96"/>
      <c r="K4" s="96"/>
      <c r="L4" s="96"/>
      <c r="M4" s="96"/>
      <c r="N4" s="96"/>
      <c r="O4" s="96"/>
      <c r="P4" s="96"/>
      <c r="Q4" s="96"/>
    </row>
    <row r="5" spans="1:17" ht="12" customHeight="1">
      <c r="A5" s="96"/>
      <c r="B5" s="96"/>
      <c r="C5" s="96"/>
      <c r="D5" s="96"/>
      <c r="E5" s="96"/>
      <c r="F5" s="96"/>
      <c r="G5" s="96"/>
      <c r="H5" s="96"/>
      <c r="I5" s="96"/>
      <c r="J5" s="96"/>
      <c r="K5" s="96"/>
      <c r="L5" s="96"/>
      <c r="M5" s="96"/>
      <c r="N5" s="96"/>
      <c r="O5" s="96"/>
      <c r="P5" s="96"/>
      <c r="Q5" s="96"/>
    </row>
    <row r="6" spans="1:17" ht="23.45" customHeight="1">
      <c r="A6" s="96"/>
      <c r="B6" s="96"/>
      <c r="C6" s="96"/>
      <c r="D6" s="96"/>
      <c r="E6" s="8"/>
      <c r="F6" s="298" t="s">
        <v>97</v>
      </c>
      <c r="G6" s="298"/>
      <c r="H6" s="298"/>
      <c r="I6" s="298"/>
      <c r="J6" s="299">
        <f>基本情報シート!C4</f>
        <v>0</v>
      </c>
      <c r="K6" s="299"/>
      <c r="L6" s="299"/>
      <c r="M6" s="299"/>
      <c r="N6" s="299"/>
      <c r="O6" s="299"/>
      <c r="P6" s="299"/>
      <c r="Q6" s="96"/>
    </row>
    <row r="7" spans="1:17" ht="23.45" customHeight="1">
      <c r="A7" s="96"/>
      <c r="B7" s="96"/>
      <c r="C7" s="96"/>
      <c r="D7" s="96"/>
      <c r="E7" s="8"/>
      <c r="F7" s="298" t="s">
        <v>98</v>
      </c>
      <c r="G7" s="298"/>
      <c r="H7" s="298"/>
      <c r="I7" s="298"/>
      <c r="J7" s="299">
        <f>基本情報シート!C5</f>
        <v>0</v>
      </c>
      <c r="K7" s="299"/>
      <c r="L7" s="299"/>
      <c r="M7" s="299"/>
      <c r="N7" s="299"/>
      <c r="O7" s="299"/>
      <c r="P7" s="299"/>
      <c r="Q7" s="96"/>
    </row>
    <row r="8" spans="1:17" ht="15" customHeight="1">
      <c r="A8" s="96"/>
      <c r="B8" s="96"/>
      <c r="C8" s="96"/>
      <c r="D8" s="96"/>
      <c r="E8" s="8"/>
      <c r="F8" s="98"/>
      <c r="G8" s="98"/>
      <c r="H8" s="98"/>
      <c r="I8" s="98"/>
      <c r="J8" s="97"/>
      <c r="K8" s="97"/>
      <c r="L8" s="97"/>
      <c r="M8" s="97"/>
      <c r="N8" s="97"/>
      <c r="O8" s="97"/>
      <c r="P8" s="97"/>
      <c r="Q8" s="96"/>
    </row>
    <row r="9" spans="1:17" ht="23.45" customHeight="1">
      <c r="A9" s="96"/>
      <c r="B9" s="96"/>
      <c r="C9" s="96"/>
      <c r="D9" s="96"/>
      <c r="E9" s="8"/>
      <c r="F9" s="298" t="s">
        <v>60</v>
      </c>
      <c r="G9" s="298"/>
      <c r="H9" s="298"/>
      <c r="I9" s="298"/>
      <c r="J9" s="299">
        <f>基本情報シート!C8</f>
        <v>0</v>
      </c>
      <c r="K9" s="299"/>
      <c r="L9" s="299"/>
      <c r="M9" s="299"/>
      <c r="N9" s="299"/>
      <c r="O9" s="299"/>
      <c r="P9" s="299"/>
      <c r="Q9" s="96"/>
    </row>
    <row r="10" spans="1:17" ht="23.45" customHeight="1">
      <c r="A10" s="96"/>
      <c r="B10" s="96"/>
      <c r="C10" s="96"/>
      <c r="D10" s="96"/>
      <c r="E10" s="8"/>
      <c r="F10" s="298" t="s">
        <v>61</v>
      </c>
      <c r="G10" s="298"/>
      <c r="H10" s="298"/>
      <c r="I10" s="298"/>
      <c r="J10" s="297">
        <f>基本情報シート!C9</f>
        <v>0</v>
      </c>
      <c r="K10" s="297"/>
      <c r="L10" s="297"/>
      <c r="M10" s="297"/>
      <c r="N10" s="297"/>
      <c r="O10" s="297"/>
      <c r="P10" s="297"/>
      <c r="Q10" s="252"/>
    </row>
    <row r="11" spans="1:17" ht="15" customHeight="1">
      <c r="A11" s="96"/>
      <c r="B11" s="96"/>
      <c r="C11" s="96"/>
      <c r="D11" s="96"/>
      <c r="E11" s="8"/>
      <c r="F11" s="98"/>
      <c r="G11" s="98"/>
      <c r="H11" s="98"/>
      <c r="I11" s="98"/>
      <c r="J11" s="94"/>
      <c r="K11" s="94"/>
      <c r="L11" s="94"/>
      <c r="M11" s="94"/>
      <c r="N11" s="94"/>
      <c r="O11" s="94"/>
      <c r="P11" s="94"/>
      <c r="Q11" s="94"/>
    </row>
    <row r="12" spans="1:17" ht="23.45" customHeight="1">
      <c r="A12" s="96"/>
      <c r="B12" s="96"/>
      <c r="C12" s="96"/>
      <c r="D12" s="96"/>
      <c r="E12" s="8"/>
      <c r="F12" s="298" t="s">
        <v>164</v>
      </c>
      <c r="G12" s="298"/>
      <c r="H12" s="298"/>
      <c r="I12" s="298"/>
      <c r="J12" s="300">
        <f>基本情報シート!C6</f>
        <v>0</v>
      </c>
      <c r="K12" s="300"/>
      <c r="L12" s="300"/>
      <c r="M12" s="300"/>
      <c r="N12" s="300"/>
      <c r="O12" s="300"/>
      <c r="P12" s="300"/>
      <c r="Q12" s="4"/>
    </row>
    <row r="13" spans="1:17" ht="32.25" customHeight="1">
      <c r="A13" s="96"/>
      <c r="B13" s="96"/>
      <c r="C13" s="96"/>
      <c r="D13" s="96"/>
      <c r="E13" s="96"/>
      <c r="F13" s="96"/>
      <c r="G13" s="96"/>
      <c r="H13" s="96"/>
      <c r="I13" s="96"/>
      <c r="J13" s="96"/>
      <c r="K13" s="96"/>
      <c r="L13" s="96"/>
      <c r="M13" s="96"/>
      <c r="N13" s="96"/>
      <c r="O13" s="96"/>
      <c r="P13" s="96"/>
      <c r="Q13" s="96"/>
    </row>
    <row r="14" spans="1:17" ht="39.75" customHeight="1">
      <c r="A14" s="292" t="s">
        <v>196</v>
      </c>
      <c r="B14" s="292"/>
      <c r="C14" s="292"/>
      <c r="D14" s="292"/>
      <c r="E14" s="292"/>
      <c r="F14" s="292"/>
      <c r="G14" s="292"/>
      <c r="H14" s="292"/>
      <c r="I14" s="292"/>
      <c r="J14" s="292"/>
      <c r="K14" s="292"/>
      <c r="L14" s="292"/>
      <c r="M14" s="292"/>
      <c r="N14" s="292"/>
      <c r="O14" s="292"/>
      <c r="P14" s="292"/>
      <c r="Q14" s="292"/>
    </row>
    <row r="15" spans="1:17" ht="32.25" customHeight="1">
      <c r="A15" s="293"/>
      <c r="B15" s="293"/>
      <c r="C15" s="293"/>
      <c r="D15" s="293"/>
      <c r="E15" s="293"/>
      <c r="F15" s="293"/>
      <c r="G15" s="293"/>
      <c r="H15" s="293"/>
      <c r="I15" s="293"/>
      <c r="J15" s="293"/>
      <c r="K15" s="293"/>
      <c r="L15" s="293"/>
      <c r="M15" s="293"/>
      <c r="N15" s="293"/>
      <c r="O15" s="293"/>
      <c r="P15" s="293"/>
      <c r="Q15" s="293"/>
    </row>
    <row r="16" spans="1:17" ht="16.5" customHeight="1">
      <c r="A16" s="96" t="s">
        <v>76</v>
      </c>
      <c r="B16" s="78" t="s">
        <v>170</v>
      </c>
      <c r="C16" s="95"/>
      <c r="D16" s="8"/>
      <c r="E16" s="96"/>
      <c r="F16" s="96"/>
      <c r="G16" s="96"/>
      <c r="H16" s="96"/>
      <c r="I16" s="96"/>
      <c r="J16" s="96"/>
      <c r="K16" s="96"/>
      <c r="L16" s="96"/>
      <c r="M16" s="96"/>
      <c r="N16" s="96"/>
      <c r="O16" s="96"/>
      <c r="P16" s="96"/>
      <c r="Q16" s="96"/>
    </row>
    <row r="17" spans="1:17" ht="16.5" customHeight="1">
      <c r="A17" s="96"/>
      <c r="B17" s="96" t="s">
        <v>171</v>
      </c>
      <c r="C17" s="96"/>
      <c r="D17" s="96"/>
      <c r="E17" s="96"/>
      <c r="F17" s="96"/>
      <c r="G17" s="96"/>
      <c r="H17" s="96"/>
      <c r="I17" s="96"/>
      <c r="J17" s="96"/>
      <c r="K17" s="96"/>
      <c r="L17" s="96"/>
      <c r="M17" s="96"/>
      <c r="N17" s="96"/>
      <c r="O17" s="96"/>
      <c r="P17" s="96"/>
      <c r="Q17" s="96"/>
    </row>
    <row r="18" spans="1:17" ht="18.75" customHeight="1">
      <c r="A18" s="172"/>
      <c r="B18" s="172"/>
      <c r="C18" s="172"/>
      <c r="D18" s="172"/>
      <c r="E18" s="172"/>
      <c r="F18" s="172"/>
      <c r="G18" s="172"/>
      <c r="H18" s="172"/>
      <c r="I18" s="172"/>
      <c r="J18" s="172"/>
      <c r="K18" s="172"/>
      <c r="L18" s="172"/>
      <c r="M18" s="172"/>
      <c r="N18" s="172"/>
      <c r="O18" s="172"/>
      <c r="P18" s="172"/>
      <c r="Q18" s="172"/>
    </row>
    <row r="19" spans="1:17" ht="30" customHeight="1">
      <c r="A19" s="294" t="s">
        <v>6</v>
      </c>
      <c r="B19" s="294"/>
      <c r="C19" s="294"/>
      <c r="D19" s="294"/>
      <c r="E19" s="294"/>
      <c r="F19" s="294"/>
      <c r="G19" s="294"/>
      <c r="H19" s="294"/>
      <c r="I19" s="294"/>
      <c r="J19" s="294"/>
      <c r="K19" s="294"/>
      <c r="L19" s="294"/>
      <c r="M19" s="294"/>
      <c r="N19" s="294"/>
      <c r="O19" s="294"/>
      <c r="P19" s="294"/>
      <c r="Q19" s="294"/>
    </row>
    <row r="20" spans="1:17" ht="47.25" customHeight="1">
      <c r="A20" s="5">
        <v>1</v>
      </c>
      <c r="B20" s="286" t="s">
        <v>23</v>
      </c>
      <c r="C20" s="286"/>
      <c r="D20" s="286"/>
      <c r="E20" s="286"/>
      <c r="F20" s="6"/>
      <c r="G20" s="7"/>
      <c r="H20" s="291" t="s">
        <v>176</v>
      </c>
      <c r="I20" s="291"/>
      <c r="J20" s="291"/>
      <c r="K20" s="291"/>
      <c r="L20" s="291"/>
      <c r="M20" s="291"/>
      <c r="N20" s="291"/>
      <c r="O20" s="291"/>
      <c r="P20" s="291"/>
      <c r="Q20" s="28"/>
    </row>
    <row r="21" spans="1:17" ht="47.25" customHeight="1">
      <c r="A21" s="5">
        <v>2</v>
      </c>
      <c r="B21" s="286" t="s">
        <v>24</v>
      </c>
      <c r="C21" s="286"/>
      <c r="D21" s="286"/>
      <c r="E21" s="286"/>
      <c r="F21" s="6"/>
      <c r="G21" s="7"/>
      <c r="H21" s="288" t="s">
        <v>49</v>
      </c>
      <c r="I21" s="288"/>
      <c r="J21" s="288"/>
      <c r="K21" s="288"/>
      <c r="L21" s="288"/>
      <c r="M21" s="288"/>
      <c r="N21" s="288"/>
      <c r="O21" s="288"/>
      <c r="P21" s="288"/>
      <c r="Q21" s="28"/>
    </row>
    <row r="22" spans="1:17" ht="47.25" customHeight="1">
      <c r="A22" s="41">
        <v>3</v>
      </c>
      <c r="B22" s="295" t="s">
        <v>25</v>
      </c>
      <c r="C22" s="295"/>
      <c r="D22" s="295"/>
      <c r="E22" s="295"/>
      <c r="F22" s="39"/>
      <c r="G22" s="7"/>
      <c r="H22" s="288" t="s">
        <v>45</v>
      </c>
      <c r="I22" s="288"/>
      <c r="J22" s="288"/>
      <c r="K22" s="288"/>
      <c r="L22" s="288"/>
      <c r="M22" s="288"/>
      <c r="N22" s="288"/>
      <c r="O22" s="288"/>
      <c r="P22" s="288"/>
      <c r="Q22" s="28"/>
    </row>
    <row r="23" spans="1:17" ht="47.25" customHeight="1">
      <c r="A23" s="5">
        <v>4</v>
      </c>
      <c r="B23" s="286" t="s">
        <v>105</v>
      </c>
      <c r="C23" s="286"/>
      <c r="D23" s="286"/>
      <c r="E23" s="286"/>
      <c r="F23" s="6"/>
      <c r="G23" s="26"/>
      <c r="H23" s="296" t="str">
        <f>"令和　"&amp;基本情報シート!D14&amp;"　年　"&amp;基本情報シート!F14&amp;"　月　"&amp;基本情報シート!H14&amp;"　日"&amp;" ～ "&amp;"令和　"&amp;基本情報シート!D15&amp;"　年　"&amp;基本情報シート!F15&amp;"　月　"&amp;基本情報シート!H15&amp;"　日"</f>
        <v>令和　　年　　月　　日 ～ 令和　　年　　月　　日</v>
      </c>
      <c r="I23" s="296"/>
      <c r="J23" s="296"/>
      <c r="K23" s="296"/>
      <c r="L23" s="296"/>
      <c r="M23" s="296"/>
      <c r="N23" s="296"/>
      <c r="O23" s="296"/>
      <c r="P23" s="296"/>
      <c r="Q23" s="28"/>
    </row>
    <row r="24" spans="1:17" ht="51" customHeight="1">
      <c r="A24" s="21">
        <v>5</v>
      </c>
      <c r="B24" s="285" t="s">
        <v>26</v>
      </c>
      <c r="C24" s="285"/>
      <c r="D24" s="285"/>
      <c r="E24" s="285"/>
      <c r="F24" s="40"/>
      <c r="G24" s="7"/>
      <c r="H24" s="288" t="s">
        <v>8</v>
      </c>
      <c r="I24" s="288"/>
      <c r="J24" s="288"/>
      <c r="K24" s="288"/>
      <c r="L24" s="288"/>
      <c r="M24" s="288"/>
      <c r="N24" s="288"/>
      <c r="O24" s="288"/>
      <c r="P24" s="288"/>
      <c r="Q24" s="28"/>
    </row>
    <row r="25" spans="1:17" ht="48.75" customHeight="1">
      <c r="A25" s="5">
        <v>6</v>
      </c>
      <c r="B25" s="286" t="s">
        <v>27</v>
      </c>
      <c r="C25" s="286"/>
      <c r="D25" s="286"/>
      <c r="E25" s="286"/>
      <c r="F25" s="6"/>
      <c r="G25" s="7"/>
      <c r="H25" s="290" t="s">
        <v>7</v>
      </c>
      <c r="I25" s="290"/>
      <c r="J25" s="290"/>
      <c r="K25" s="290"/>
      <c r="L25" s="289">
        <f>別紙１!J11</f>
        <v>0</v>
      </c>
      <c r="M25" s="289"/>
      <c r="N25" s="289"/>
      <c r="O25" s="1" t="s">
        <v>0</v>
      </c>
      <c r="P25" s="27"/>
      <c r="Q25" s="28"/>
    </row>
    <row r="26" spans="1:17" ht="48.75" customHeight="1">
      <c r="A26" s="21">
        <v>7</v>
      </c>
      <c r="B26" s="286" t="s">
        <v>28</v>
      </c>
      <c r="C26" s="286"/>
      <c r="D26" s="286"/>
      <c r="E26" s="286"/>
      <c r="F26" s="26"/>
      <c r="G26" s="7"/>
      <c r="H26" s="287" t="s">
        <v>199</v>
      </c>
      <c r="I26" s="287"/>
      <c r="J26" s="287"/>
      <c r="K26" s="287"/>
      <c r="L26" s="287"/>
      <c r="M26" s="287"/>
      <c r="N26" s="287"/>
      <c r="O26" s="287"/>
      <c r="P26" s="287"/>
      <c r="Q26" s="28"/>
    </row>
    <row r="27" spans="1:17" s="8" customFormat="1" ht="30.75" customHeight="1"/>
    <row r="28" spans="1:17" s="8" customFormat="1">
      <c r="A28" s="231" t="s">
        <v>135</v>
      </c>
      <c r="B28" s="231"/>
      <c r="C28" s="231"/>
      <c r="D28" s="231"/>
    </row>
    <row r="29" spans="1:17" s="8" customFormat="1">
      <c r="A29" s="232" t="s">
        <v>136</v>
      </c>
      <c r="B29" s="231"/>
      <c r="C29" s="231"/>
      <c r="D29" s="231"/>
    </row>
    <row r="30" spans="1:17" s="8" customFormat="1">
      <c r="A30" s="232" t="s">
        <v>137</v>
      </c>
      <c r="B30" s="231"/>
      <c r="C30" s="231"/>
      <c r="D30" s="231"/>
    </row>
    <row r="31" spans="1:17" s="8" customFormat="1">
      <c r="A31" s="232" t="s">
        <v>138</v>
      </c>
      <c r="B31" s="231"/>
      <c r="C31" s="231"/>
      <c r="D31" s="231"/>
    </row>
    <row r="32" spans="1:17" s="8" customFormat="1"/>
  </sheetData>
  <sheetProtection selectLockedCells="1"/>
  <mergeCells count="28">
    <mergeCell ref="J10:P10"/>
    <mergeCell ref="F6:I6"/>
    <mergeCell ref="J6:P6"/>
    <mergeCell ref="J12:P12"/>
    <mergeCell ref="J9:P9"/>
    <mergeCell ref="F12:I12"/>
    <mergeCell ref="F10:I10"/>
    <mergeCell ref="F9:I9"/>
    <mergeCell ref="J7:P7"/>
    <mergeCell ref="F7:I7"/>
    <mergeCell ref="B23:E23"/>
    <mergeCell ref="B20:E20"/>
    <mergeCell ref="H20:P20"/>
    <mergeCell ref="A14:Q14"/>
    <mergeCell ref="A15:Q15"/>
    <mergeCell ref="A19:Q19"/>
    <mergeCell ref="B21:E21"/>
    <mergeCell ref="B22:E22"/>
    <mergeCell ref="H23:P23"/>
    <mergeCell ref="H21:P21"/>
    <mergeCell ref="H22:P22"/>
    <mergeCell ref="B24:E24"/>
    <mergeCell ref="B25:E25"/>
    <mergeCell ref="B26:E26"/>
    <mergeCell ref="H26:P26"/>
    <mergeCell ref="H24:P24"/>
    <mergeCell ref="L25:N25"/>
    <mergeCell ref="H25:K25"/>
  </mergeCells>
  <phoneticPr fontId="3"/>
  <conditionalFormatting sqref="A2:XFD5 J6:J8 J9:XFD9 A6:D12 F6:F12 Q6:XFD8 J12 Q12:XFD12 A33:XFD1048576 A13:XFD24 A26:XFD26 A25:H25 O25:XFD25 L25 A27:G32 I27:J32 O27:XFD32 J11:XFD11 J10 Q10:XFD10">
    <cfRule type="cellIs" dxfId="12" priority="1" stopIfTrue="1" operator="equal">
      <formula>0</formula>
    </cfRule>
  </conditionalFormatting>
  <pageMargins left="0.7" right="0.7" top="0.75" bottom="0.75" header="0.3" footer="0.3"/>
  <pageSetup paperSize="9" scale="87"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N19"/>
  <sheetViews>
    <sheetView view="pageBreakPreview" zoomScale="75" zoomScaleNormal="70" zoomScaleSheetLayoutView="75" workbookViewId="0">
      <selection activeCell="B1" sqref="B1"/>
    </sheetView>
  </sheetViews>
  <sheetFormatPr defaultRowHeight="13.5"/>
  <cols>
    <col min="1" max="1" width="40" style="23" customWidth="1"/>
    <col min="2" max="10" width="15.625" style="23" customWidth="1"/>
    <col min="11" max="11" width="24.625" style="22" customWidth="1"/>
    <col min="12" max="256" width="9" style="23"/>
    <col min="257" max="257" width="25.25" style="23" customWidth="1"/>
    <col min="258" max="266" width="15" style="23" customWidth="1"/>
    <col min="267" max="512" width="9" style="23"/>
    <col min="513" max="513" width="25.25" style="23" customWidth="1"/>
    <col min="514" max="522" width="15" style="23" customWidth="1"/>
    <col min="523" max="768" width="9" style="23"/>
    <col min="769" max="769" width="25.25" style="23" customWidth="1"/>
    <col min="770" max="778" width="15" style="23" customWidth="1"/>
    <col min="779" max="1024" width="9" style="23"/>
    <col min="1025" max="1025" width="25.25" style="23" customWidth="1"/>
    <col min="1026" max="1034" width="15" style="23" customWidth="1"/>
    <col min="1035" max="1280" width="9" style="23"/>
    <col min="1281" max="1281" width="25.25" style="23" customWidth="1"/>
    <col min="1282" max="1290" width="15" style="23" customWidth="1"/>
    <col min="1291" max="1536" width="9" style="23"/>
    <col min="1537" max="1537" width="25.25" style="23" customWidth="1"/>
    <col min="1538" max="1546" width="15" style="23" customWidth="1"/>
    <col min="1547" max="1792" width="9" style="23"/>
    <col min="1793" max="1793" width="25.25" style="23" customWidth="1"/>
    <col min="1794" max="1802" width="15" style="23" customWidth="1"/>
    <col min="1803" max="2048" width="9" style="23"/>
    <col min="2049" max="2049" width="25.25" style="23" customWidth="1"/>
    <col min="2050" max="2058" width="15" style="23" customWidth="1"/>
    <col min="2059" max="2304" width="9" style="23"/>
    <col min="2305" max="2305" width="25.25" style="23" customWidth="1"/>
    <col min="2306" max="2314" width="15" style="23" customWidth="1"/>
    <col min="2315" max="2560" width="9" style="23"/>
    <col min="2561" max="2561" width="25.25" style="23" customWidth="1"/>
    <col min="2562" max="2570" width="15" style="23" customWidth="1"/>
    <col min="2571" max="2816" width="9" style="23"/>
    <col min="2817" max="2817" width="25.25" style="23" customWidth="1"/>
    <col min="2818" max="2826" width="15" style="23" customWidth="1"/>
    <col min="2827" max="3072" width="9" style="23"/>
    <col min="3073" max="3073" width="25.25" style="23" customWidth="1"/>
    <col min="3074" max="3082" width="15" style="23" customWidth="1"/>
    <col min="3083" max="3328" width="9" style="23"/>
    <col min="3329" max="3329" width="25.25" style="23" customWidth="1"/>
    <col min="3330" max="3338" width="15" style="23" customWidth="1"/>
    <col min="3339" max="3584" width="9" style="23"/>
    <col min="3585" max="3585" width="25.25" style="23" customWidth="1"/>
    <col min="3586" max="3594" width="15" style="23" customWidth="1"/>
    <col min="3595" max="3840" width="9" style="23"/>
    <col min="3841" max="3841" width="25.25" style="23" customWidth="1"/>
    <col min="3842" max="3850" width="15" style="23" customWidth="1"/>
    <col min="3851" max="4096" width="9" style="23"/>
    <col min="4097" max="4097" width="25.25" style="23" customWidth="1"/>
    <col min="4098" max="4106" width="15" style="23" customWidth="1"/>
    <col min="4107" max="4352" width="9" style="23"/>
    <col min="4353" max="4353" width="25.25" style="23" customWidth="1"/>
    <col min="4354" max="4362" width="15" style="23" customWidth="1"/>
    <col min="4363" max="4608" width="9" style="23"/>
    <col min="4609" max="4609" width="25.25" style="23" customWidth="1"/>
    <col min="4610" max="4618" width="15" style="23" customWidth="1"/>
    <col min="4619" max="4864" width="9" style="23"/>
    <col min="4865" max="4865" width="25.25" style="23" customWidth="1"/>
    <col min="4866" max="4874" width="15" style="23" customWidth="1"/>
    <col min="4875" max="5120" width="9" style="23"/>
    <col min="5121" max="5121" width="25.25" style="23" customWidth="1"/>
    <col min="5122" max="5130" width="15" style="23" customWidth="1"/>
    <col min="5131" max="5376" width="9" style="23"/>
    <col min="5377" max="5377" width="25.25" style="23" customWidth="1"/>
    <col min="5378" max="5386" width="15" style="23" customWidth="1"/>
    <col min="5387" max="5632" width="9" style="23"/>
    <col min="5633" max="5633" width="25.25" style="23" customWidth="1"/>
    <col min="5634" max="5642" width="15" style="23" customWidth="1"/>
    <col min="5643" max="5888" width="9" style="23"/>
    <col min="5889" max="5889" width="25.25" style="23" customWidth="1"/>
    <col min="5890" max="5898" width="15" style="23" customWidth="1"/>
    <col min="5899" max="6144" width="9" style="23"/>
    <col min="6145" max="6145" width="25.25" style="23" customWidth="1"/>
    <col min="6146" max="6154" width="15" style="23" customWidth="1"/>
    <col min="6155" max="6400" width="9" style="23"/>
    <col min="6401" max="6401" width="25.25" style="23" customWidth="1"/>
    <col min="6402" max="6410" width="15" style="23" customWidth="1"/>
    <col min="6411" max="6656" width="9" style="23"/>
    <col min="6657" max="6657" width="25.25" style="23" customWidth="1"/>
    <col min="6658" max="6666" width="15" style="23" customWidth="1"/>
    <col min="6667" max="6912" width="9" style="23"/>
    <col min="6913" max="6913" width="25.25" style="23" customWidth="1"/>
    <col min="6914" max="6922" width="15" style="23" customWidth="1"/>
    <col min="6923" max="7168" width="9" style="23"/>
    <col min="7169" max="7169" width="25.25" style="23" customWidth="1"/>
    <col min="7170" max="7178" width="15" style="23" customWidth="1"/>
    <col min="7179" max="7424" width="9" style="23"/>
    <col min="7425" max="7425" width="25.25" style="23" customWidth="1"/>
    <col min="7426" max="7434" width="15" style="23" customWidth="1"/>
    <col min="7435" max="7680" width="9" style="23"/>
    <col min="7681" max="7681" width="25.25" style="23" customWidth="1"/>
    <col min="7682" max="7690" width="15" style="23" customWidth="1"/>
    <col min="7691" max="7936" width="9" style="23"/>
    <col min="7937" max="7937" width="25.25" style="23" customWidth="1"/>
    <col min="7938" max="7946" width="15" style="23" customWidth="1"/>
    <col min="7947" max="8192" width="9" style="23"/>
    <col min="8193" max="8193" width="25.25" style="23" customWidth="1"/>
    <col min="8194" max="8202" width="15" style="23" customWidth="1"/>
    <col min="8203" max="8448" width="9" style="23"/>
    <col min="8449" max="8449" width="25.25" style="23" customWidth="1"/>
    <col min="8450" max="8458" width="15" style="23" customWidth="1"/>
    <col min="8459" max="8704" width="9" style="23"/>
    <col min="8705" max="8705" width="25.25" style="23" customWidth="1"/>
    <col min="8706" max="8714" width="15" style="23" customWidth="1"/>
    <col min="8715" max="8960" width="9" style="23"/>
    <col min="8961" max="8961" width="25.25" style="23" customWidth="1"/>
    <col min="8962" max="8970" width="15" style="23" customWidth="1"/>
    <col min="8971" max="9216" width="9" style="23"/>
    <col min="9217" max="9217" width="25.25" style="23" customWidth="1"/>
    <col min="9218" max="9226" width="15" style="23" customWidth="1"/>
    <col min="9227" max="9472" width="9" style="23"/>
    <col min="9473" max="9473" width="25.25" style="23" customWidth="1"/>
    <col min="9474" max="9482" width="15" style="23" customWidth="1"/>
    <col min="9483" max="9728" width="9" style="23"/>
    <col min="9729" max="9729" width="25.25" style="23" customWidth="1"/>
    <col min="9730" max="9738" width="15" style="23" customWidth="1"/>
    <col min="9739" max="9984" width="9" style="23"/>
    <col min="9985" max="9985" width="25.25" style="23" customWidth="1"/>
    <col min="9986" max="9994" width="15" style="23" customWidth="1"/>
    <col min="9995" max="10240" width="9" style="23"/>
    <col min="10241" max="10241" width="25.25" style="23" customWidth="1"/>
    <col min="10242" max="10250" width="15" style="23" customWidth="1"/>
    <col min="10251" max="10496" width="9" style="23"/>
    <col min="10497" max="10497" width="25.25" style="23" customWidth="1"/>
    <col min="10498" max="10506" width="15" style="23" customWidth="1"/>
    <col min="10507" max="10752" width="9" style="23"/>
    <col min="10753" max="10753" width="25.25" style="23" customWidth="1"/>
    <col min="10754" max="10762" width="15" style="23" customWidth="1"/>
    <col min="10763" max="11008" width="9" style="23"/>
    <col min="11009" max="11009" width="25.25" style="23" customWidth="1"/>
    <col min="11010" max="11018" width="15" style="23" customWidth="1"/>
    <col min="11019" max="11264" width="9" style="23"/>
    <col min="11265" max="11265" width="25.25" style="23" customWidth="1"/>
    <col min="11266" max="11274" width="15" style="23" customWidth="1"/>
    <col min="11275" max="11520" width="9" style="23"/>
    <col min="11521" max="11521" width="25.25" style="23" customWidth="1"/>
    <col min="11522" max="11530" width="15" style="23" customWidth="1"/>
    <col min="11531" max="11776" width="9" style="23"/>
    <col min="11777" max="11777" width="25.25" style="23" customWidth="1"/>
    <col min="11778" max="11786" width="15" style="23" customWidth="1"/>
    <col min="11787" max="12032" width="9" style="23"/>
    <col min="12033" max="12033" width="25.25" style="23" customWidth="1"/>
    <col min="12034" max="12042" width="15" style="23" customWidth="1"/>
    <col min="12043" max="12288" width="9" style="23"/>
    <col min="12289" max="12289" width="25.25" style="23" customWidth="1"/>
    <col min="12290" max="12298" width="15" style="23" customWidth="1"/>
    <col min="12299" max="12544" width="9" style="23"/>
    <col min="12545" max="12545" width="25.25" style="23" customWidth="1"/>
    <col min="12546" max="12554" width="15" style="23" customWidth="1"/>
    <col min="12555" max="12800" width="9" style="23"/>
    <col min="12801" max="12801" width="25.25" style="23" customWidth="1"/>
    <col min="12802" max="12810" width="15" style="23" customWidth="1"/>
    <col min="12811" max="13056" width="9" style="23"/>
    <col min="13057" max="13057" width="25.25" style="23" customWidth="1"/>
    <col min="13058" max="13066" width="15" style="23" customWidth="1"/>
    <col min="13067" max="13312" width="9" style="23"/>
    <col min="13313" max="13313" width="25.25" style="23" customWidth="1"/>
    <col min="13314" max="13322" width="15" style="23" customWidth="1"/>
    <col min="13323" max="13568" width="9" style="23"/>
    <col min="13569" max="13569" width="25.25" style="23" customWidth="1"/>
    <col min="13570" max="13578" width="15" style="23" customWidth="1"/>
    <col min="13579" max="13824" width="9" style="23"/>
    <col min="13825" max="13825" width="25.25" style="23" customWidth="1"/>
    <col min="13826" max="13834" width="15" style="23" customWidth="1"/>
    <col min="13835" max="14080" width="9" style="23"/>
    <col min="14081" max="14081" width="25.25" style="23" customWidth="1"/>
    <col min="14082" max="14090" width="15" style="23" customWidth="1"/>
    <col min="14091" max="14336" width="9" style="23"/>
    <col min="14337" max="14337" width="25.25" style="23" customWidth="1"/>
    <col min="14338" max="14346" width="15" style="23" customWidth="1"/>
    <col min="14347" max="14592" width="9" style="23"/>
    <col min="14593" max="14593" width="25.25" style="23" customWidth="1"/>
    <col min="14594" max="14602" width="15" style="23" customWidth="1"/>
    <col min="14603" max="14848" width="9" style="23"/>
    <col min="14849" max="14849" width="25.25" style="23" customWidth="1"/>
    <col min="14850" max="14858" width="15" style="23" customWidth="1"/>
    <col min="14859" max="15104" width="9" style="23"/>
    <col min="15105" max="15105" width="25.25" style="23" customWidth="1"/>
    <col min="15106" max="15114" width="15" style="23" customWidth="1"/>
    <col min="15115" max="15360" width="9" style="23"/>
    <col min="15361" max="15361" width="25.25" style="23" customWidth="1"/>
    <col min="15362" max="15370" width="15" style="23" customWidth="1"/>
    <col min="15371" max="15616" width="9" style="23"/>
    <col min="15617" max="15617" width="25.25" style="23" customWidth="1"/>
    <col min="15618" max="15626" width="15" style="23" customWidth="1"/>
    <col min="15627" max="15872" width="9" style="23"/>
    <col min="15873" max="15873" width="25.25" style="23" customWidth="1"/>
    <col min="15874" max="15882" width="15" style="23" customWidth="1"/>
    <col min="15883" max="16128" width="9" style="23"/>
    <col min="16129" max="16129" width="25.25" style="23" customWidth="1"/>
    <col min="16130" max="16138" width="15" style="23" customWidth="1"/>
    <col min="16139" max="16384" width="9" style="23"/>
  </cols>
  <sheetData>
    <row r="1" spans="1:14" s="22" customFormat="1" ht="36.75" customHeight="1">
      <c r="A1" s="22" t="s">
        <v>31</v>
      </c>
      <c r="J1" s="174"/>
    </row>
    <row r="2" spans="1:14" s="22" customFormat="1" ht="31.5" customHeight="1">
      <c r="A2" s="304" t="s">
        <v>166</v>
      </c>
      <c r="B2" s="304"/>
      <c r="C2" s="304"/>
      <c r="D2" s="304"/>
      <c r="E2" s="304"/>
      <c r="F2" s="304"/>
      <c r="G2" s="304"/>
      <c r="H2" s="304"/>
      <c r="I2" s="304"/>
      <c r="J2" s="304"/>
    </row>
    <row r="3" spans="1:14" s="22" customFormat="1" ht="27" customHeight="1"/>
    <row r="4" spans="1:14" s="22" customFormat="1" ht="30" customHeight="1">
      <c r="F4" s="175" t="s">
        <v>145</v>
      </c>
      <c r="G4" s="305">
        <f>IF(基本情報シート!C5="",基本情報シート!C9,基本情報シート!C5)</f>
        <v>0</v>
      </c>
      <c r="H4" s="305"/>
      <c r="I4" s="305"/>
      <c r="J4" s="305"/>
      <c r="K4" s="24"/>
      <c r="L4" s="24"/>
      <c r="M4" s="24"/>
      <c r="N4" s="24"/>
    </row>
    <row r="5" spans="1:14" s="22" customFormat="1">
      <c r="E5" s="176"/>
      <c r="F5" s="177"/>
      <c r="G5" s="177"/>
      <c r="H5" s="306"/>
      <c r="I5" s="306"/>
      <c r="J5" s="306"/>
    </row>
    <row r="6" spans="1:14" s="22" customFormat="1">
      <c r="E6" s="178"/>
      <c r="F6" s="178"/>
      <c r="G6" s="178"/>
      <c r="H6" s="178"/>
      <c r="I6" s="178"/>
      <c r="J6" s="178"/>
    </row>
    <row r="7" spans="1:14" s="22" customFormat="1" ht="13.5" customHeight="1" thickBot="1">
      <c r="J7" s="179" t="s">
        <v>32</v>
      </c>
    </row>
    <row r="8" spans="1:14" ht="53.25" customHeight="1">
      <c r="A8" s="301" t="s">
        <v>139</v>
      </c>
      <c r="B8" s="180" t="s">
        <v>33</v>
      </c>
      <c r="C8" s="223" t="s">
        <v>140</v>
      </c>
      <c r="D8" s="180" t="s">
        <v>141</v>
      </c>
      <c r="E8" s="180" t="s">
        <v>142</v>
      </c>
      <c r="F8" s="180" t="s">
        <v>34</v>
      </c>
      <c r="G8" s="180" t="s">
        <v>35</v>
      </c>
      <c r="H8" s="181" t="s">
        <v>47</v>
      </c>
      <c r="I8" s="181" t="s">
        <v>157</v>
      </c>
      <c r="J8" s="182" t="s">
        <v>36</v>
      </c>
      <c r="K8" s="183"/>
    </row>
    <row r="9" spans="1:14" ht="14.25">
      <c r="A9" s="302"/>
      <c r="B9" s="184"/>
      <c r="C9" s="185"/>
      <c r="D9" s="186"/>
      <c r="E9" s="186"/>
      <c r="F9" s="187"/>
      <c r="G9" s="188" t="s">
        <v>57</v>
      </c>
      <c r="H9" s="188" t="s">
        <v>58</v>
      </c>
      <c r="I9" s="188"/>
      <c r="J9" s="189" t="s">
        <v>143</v>
      </c>
      <c r="K9" s="190"/>
    </row>
    <row r="10" spans="1:14" ht="15" thickBot="1">
      <c r="A10" s="303"/>
      <c r="B10" s="191" t="s">
        <v>50</v>
      </c>
      <c r="C10" s="192" t="s">
        <v>51</v>
      </c>
      <c r="D10" s="192" t="s">
        <v>144</v>
      </c>
      <c r="E10" s="191" t="s">
        <v>52</v>
      </c>
      <c r="F10" s="191" t="s">
        <v>53</v>
      </c>
      <c r="G10" s="191" t="s">
        <v>54</v>
      </c>
      <c r="H10" s="193" t="s">
        <v>55</v>
      </c>
      <c r="I10" s="193" t="s">
        <v>46</v>
      </c>
      <c r="J10" s="194" t="s">
        <v>158</v>
      </c>
    </row>
    <row r="11" spans="1:14" ht="90.75" customHeight="1" thickBot="1">
      <c r="A11" s="195" t="s">
        <v>201</v>
      </c>
      <c r="B11" s="196">
        <f>別紙２!E30</f>
        <v>0</v>
      </c>
      <c r="C11" s="197"/>
      <c r="D11" s="196">
        <f>B11-C11</f>
        <v>0</v>
      </c>
      <c r="E11" s="198">
        <f>別紙２!$E$23</f>
        <v>0</v>
      </c>
      <c r="F11" s="199">
        <f>VALUE('大阪府作業用（入力不要）'!D24)</f>
        <v>300000</v>
      </c>
      <c r="G11" s="200">
        <f>MIN(E11,F11)</f>
        <v>0</v>
      </c>
      <c r="H11" s="196">
        <f>MIN(D11,G11)</f>
        <v>0</v>
      </c>
      <c r="I11" s="261" t="str">
        <f>VLOOKUP('大阪府作業用（入力不要）'!B25,'大阪府作業用（入力不要）'!B26:C27,2,FALSE)</f>
        <v xml:space="preserve"> 10/10</v>
      </c>
      <c r="J11" s="201">
        <f>ROUNDDOWN(H11*'大阪府作業用（入力不要）'!$C$30,-3)</f>
        <v>0</v>
      </c>
    </row>
    <row r="12" spans="1:14" s="22" customFormat="1" ht="21.75" customHeight="1">
      <c r="A12" s="221" t="s">
        <v>48</v>
      </c>
    </row>
    <row r="13" spans="1:14" s="22" customFormat="1" ht="21.75" customHeight="1">
      <c r="A13" s="202" t="s">
        <v>161</v>
      </c>
    </row>
    <row r="14" spans="1:14" s="22" customFormat="1" ht="7.5" customHeight="1">
      <c r="A14" s="202"/>
    </row>
    <row r="15" spans="1:14" s="22" customFormat="1" ht="21.75" customHeight="1">
      <c r="A15" s="22" t="s">
        <v>205</v>
      </c>
    </row>
    <row r="16" spans="1:14" ht="5.25" customHeight="1"/>
    <row r="19" ht="15" customHeight="1"/>
  </sheetData>
  <sheetProtection selectLockedCells="1"/>
  <mergeCells count="4">
    <mergeCell ref="A8:A10"/>
    <mergeCell ref="A2:J2"/>
    <mergeCell ref="G4:J4"/>
    <mergeCell ref="H5:J5"/>
  </mergeCells>
  <phoneticPr fontId="3"/>
  <conditionalFormatting sqref="E11:H16 B11:C16 J11:K16">
    <cfRule type="cellIs" dxfId="11" priority="5" operator="equal">
      <formula>0</formula>
    </cfRule>
  </conditionalFormatting>
  <conditionalFormatting sqref="H4">
    <cfRule type="cellIs" dxfId="10" priority="4" operator="equal">
      <formula>0</formula>
    </cfRule>
  </conditionalFormatting>
  <conditionalFormatting sqref="I12:I16">
    <cfRule type="cellIs" dxfId="9" priority="3" operator="equal">
      <formula>0</formula>
    </cfRule>
  </conditionalFormatting>
  <conditionalFormatting sqref="I4">
    <cfRule type="cellIs" dxfId="8" priority="2" operator="equal">
      <formula>0</formula>
    </cfRule>
  </conditionalFormatting>
  <conditionalFormatting sqref="I11">
    <cfRule type="cellIs" dxfId="7" priority="1" operator="equal">
      <formula>0</formula>
    </cfRule>
  </conditionalFormatting>
  <dataValidations count="1">
    <dataValidation type="list" allowBlank="1" showInputMessage="1" showErrorMessage="1" sqref="A11" xr:uid="{9A369205-154A-4B1D-AE07-7EBA895416F9}">
      <formula1>"①医療機関浸水対策事業（浸水想定区域内）,②医療機関浸水対策事業（浸水想定区域外）"</formula1>
    </dataValidation>
  </dataValidations>
  <pageMargins left="0.70866141732283472" right="0.70866141732283472" top="0.74803149606299213" bottom="0.74803149606299213" header="0.31496062992125984" footer="0.31496062992125984"/>
  <pageSetup paperSize="9" scale="48" orientation="portrait" r:id="rId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FF00"/>
    <pageSetUpPr fitToPage="1"/>
  </sheetPr>
  <dimension ref="A1:K34"/>
  <sheetViews>
    <sheetView showGridLines="0" view="pageBreakPreview" zoomScale="85" zoomScaleNormal="57" zoomScaleSheetLayoutView="85" workbookViewId="0">
      <selection activeCell="E18" sqref="E18"/>
    </sheetView>
  </sheetViews>
  <sheetFormatPr defaultRowHeight="25.5" customHeight="1"/>
  <cols>
    <col min="1" max="1" width="0.75" style="30" customWidth="1"/>
    <col min="2" max="2" width="4.625" style="30" customWidth="1"/>
    <col min="3" max="3" width="18.125" style="30" customWidth="1"/>
    <col min="4" max="4" width="40.5" style="31" customWidth="1"/>
    <col min="5" max="5" width="14" style="31" customWidth="1"/>
    <col min="6" max="6" width="22.125" style="31" customWidth="1"/>
    <col min="7" max="7" width="17.5" style="31" customWidth="1"/>
    <col min="8" max="8" width="29" style="31" customWidth="1"/>
    <col min="9" max="9" width="38.5" style="31" customWidth="1"/>
    <col min="10" max="10" width="2.125" style="30" customWidth="1"/>
    <col min="11" max="11" width="4.125" style="31" customWidth="1"/>
    <col min="12" max="210" width="9" style="31"/>
    <col min="211" max="211" width="0.75" style="31" customWidth="1"/>
    <col min="212" max="212" width="5.5" style="31" customWidth="1"/>
    <col min="213" max="213" width="16.875" style="31" customWidth="1"/>
    <col min="214" max="214" width="19.125" style="31" customWidth="1"/>
    <col min="215" max="215" width="12.125" style="31" customWidth="1"/>
    <col min="216" max="216" width="16.125" style="31" customWidth="1"/>
    <col min="217" max="217" width="12.375" style="31" customWidth="1"/>
    <col min="218" max="218" width="14.625" style="31" customWidth="1"/>
    <col min="219" max="219" width="3.75" style="31" customWidth="1"/>
    <col min="220" max="220" width="1" style="31" customWidth="1"/>
    <col min="221" max="466" width="9" style="31"/>
    <col min="467" max="467" width="0.75" style="31" customWidth="1"/>
    <col min="468" max="468" width="5.5" style="31" customWidth="1"/>
    <col min="469" max="469" width="16.875" style="31" customWidth="1"/>
    <col min="470" max="470" width="19.125" style="31" customWidth="1"/>
    <col min="471" max="471" width="12.125" style="31" customWidth="1"/>
    <col min="472" max="472" width="16.125" style="31" customWidth="1"/>
    <col min="473" max="473" width="12.375" style="31" customWidth="1"/>
    <col min="474" max="474" width="14.625" style="31" customWidth="1"/>
    <col min="475" max="475" width="3.75" style="31" customWidth="1"/>
    <col min="476" max="476" width="1" style="31" customWidth="1"/>
    <col min="477" max="722" width="9" style="31"/>
    <col min="723" max="723" width="0.75" style="31" customWidth="1"/>
    <col min="724" max="724" width="5.5" style="31" customWidth="1"/>
    <col min="725" max="725" width="16.875" style="31" customWidth="1"/>
    <col min="726" max="726" width="19.125" style="31" customWidth="1"/>
    <col min="727" max="727" width="12.125" style="31" customWidth="1"/>
    <col min="728" max="728" width="16.125" style="31" customWidth="1"/>
    <col min="729" max="729" width="12.375" style="31" customWidth="1"/>
    <col min="730" max="730" width="14.625" style="31" customWidth="1"/>
    <col min="731" max="731" width="3.75" style="31" customWidth="1"/>
    <col min="732" max="732" width="1" style="31" customWidth="1"/>
    <col min="733" max="978" width="9" style="31"/>
    <col min="979" max="979" width="0.75" style="31" customWidth="1"/>
    <col min="980" max="980" width="5.5" style="31" customWidth="1"/>
    <col min="981" max="981" width="16.875" style="31" customWidth="1"/>
    <col min="982" max="982" width="19.125" style="31" customWidth="1"/>
    <col min="983" max="983" width="12.125" style="31" customWidth="1"/>
    <col min="984" max="984" width="16.125" style="31" customWidth="1"/>
    <col min="985" max="985" width="12.375" style="31" customWidth="1"/>
    <col min="986" max="986" width="14.625" style="31" customWidth="1"/>
    <col min="987" max="987" width="3.75" style="31" customWidth="1"/>
    <col min="988" max="988" width="1" style="31" customWidth="1"/>
    <col min="989" max="1234" width="9" style="31"/>
    <col min="1235" max="1235" width="0.75" style="31" customWidth="1"/>
    <col min="1236" max="1236" width="5.5" style="31" customWidth="1"/>
    <col min="1237" max="1237" width="16.875" style="31" customWidth="1"/>
    <col min="1238" max="1238" width="19.125" style="31" customWidth="1"/>
    <col min="1239" max="1239" width="12.125" style="31" customWidth="1"/>
    <col min="1240" max="1240" width="16.125" style="31" customWidth="1"/>
    <col min="1241" max="1241" width="12.375" style="31" customWidth="1"/>
    <col min="1242" max="1242" width="14.625" style="31" customWidth="1"/>
    <col min="1243" max="1243" width="3.75" style="31" customWidth="1"/>
    <col min="1244" max="1244" width="1" style="31" customWidth="1"/>
    <col min="1245" max="1490" width="9" style="31"/>
    <col min="1491" max="1491" width="0.75" style="31" customWidth="1"/>
    <col min="1492" max="1492" width="5.5" style="31" customWidth="1"/>
    <col min="1493" max="1493" width="16.875" style="31" customWidth="1"/>
    <col min="1494" max="1494" width="19.125" style="31" customWidth="1"/>
    <col min="1495" max="1495" width="12.125" style="31" customWidth="1"/>
    <col min="1496" max="1496" width="16.125" style="31" customWidth="1"/>
    <col min="1497" max="1497" width="12.375" style="31" customWidth="1"/>
    <col min="1498" max="1498" width="14.625" style="31" customWidth="1"/>
    <col min="1499" max="1499" width="3.75" style="31" customWidth="1"/>
    <col min="1500" max="1500" width="1" style="31" customWidth="1"/>
    <col min="1501" max="1746" width="9" style="31"/>
    <col min="1747" max="1747" width="0.75" style="31" customWidth="1"/>
    <col min="1748" max="1748" width="5.5" style="31" customWidth="1"/>
    <col min="1749" max="1749" width="16.875" style="31" customWidth="1"/>
    <col min="1750" max="1750" width="19.125" style="31" customWidth="1"/>
    <col min="1751" max="1751" width="12.125" style="31" customWidth="1"/>
    <col min="1752" max="1752" width="16.125" style="31" customWidth="1"/>
    <col min="1753" max="1753" width="12.375" style="31" customWidth="1"/>
    <col min="1754" max="1754" width="14.625" style="31" customWidth="1"/>
    <col min="1755" max="1755" width="3.75" style="31" customWidth="1"/>
    <col min="1756" max="1756" width="1" style="31" customWidth="1"/>
    <col min="1757" max="2002" width="9" style="31"/>
    <col min="2003" max="2003" width="0.75" style="31" customWidth="1"/>
    <col min="2004" max="2004" width="5.5" style="31" customWidth="1"/>
    <col min="2005" max="2005" width="16.875" style="31" customWidth="1"/>
    <col min="2006" max="2006" width="19.125" style="31" customWidth="1"/>
    <col min="2007" max="2007" width="12.125" style="31" customWidth="1"/>
    <col min="2008" max="2008" width="16.125" style="31" customWidth="1"/>
    <col min="2009" max="2009" width="12.375" style="31" customWidth="1"/>
    <col min="2010" max="2010" width="14.625" style="31" customWidth="1"/>
    <col min="2011" max="2011" width="3.75" style="31" customWidth="1"/>
    <col min="2012" max="2012" width="1" style="31" customWidth="1"/>
    <col min="2013" max="2258" width="9" style="31"/>
    <col min="2259" max="2259" width="0.75" style="31" customWidth="1"/>
    <col min="2260" max="2260" width="5.5" style="31" customWidth="1"/>
    <col min="2261" max="2261" width="16.875" style="31" customWidth="1"/>
    <col min="2262" max="2262" width="19.125" style="31" customWidth="1"/>
    <col min="2263" max="2263" width="12.125" style="31" customWidth="1"/>
    <col min="2264" max="2264" width="16.125" style="31" customWidth="1"/>
    <col min="2265" max="2265" width="12.375" style="31" customWidth="1"/>
    <col min="2266" max="2266" width="14.625" style="31" customWidth="1"/>
    <col min="2267" max="2267" width="3.75" style="31" customWidth="1"/>
    <col min="2268" max="2268" width="1" style="31" customWidth="1"/>
    <col min="2269" max="2514" width="9" style="31"/>
    <col min="2515" max="2515" width="0.75" style="31" customWidth="1"/>
    <col min="2516" max="2516" width="5.5" style="31" customWidth="1"/>
    <col min="2517" max="2517" width="16.875" style="31" customWidth="1"/>
    <col min="2518" max="2518" width="19.125" style="31" customWidth="1"/>
    <col min="2519" max="2519" width="12.125" style="31" customWidth="1"/>
    <col min="2520" max="2520" width="16.125" style="31" customWidth="1"/>
    <col min="2521" max="2521" width="12.375" style="31" customWidth="1"/>
    <col min="2522" max="2522" width="14.625" style="31" customWidth="1"/>
    <col min="2523" max="2523" width="3.75" style="31" customWidth="1"/>
    <col min="2524" max="2524" width="1" style="31" customWidth="1"/>
    <col min="2525" max="2770" width="9" style="31"/>
    <col min="2771" max="2771" width="0.75" style="31" customWidth="1"/>
    <col min="2772" max="2772" width="5.5" style="31" customWidth="1"/>
    <col min="2773" max="2773" width="16.875" style="31" customWidth="1"/>
    <col min="2774" max="2774" width="19.125" style="31" customWidth="1"/>
    <col min="2775" max="2775" width="12.125" style="31" customWidth="1"/>
    <col min="2776" max="2776" width="16.125" style="31" customWidth="1"/>
    <col min="2777" max="2777" width="12.375" style="31" customWidth="1"/>
    <col min="2778" max="2778" width="14.625" style="31" customWidth="1"/>
    <col min="2779" max="2779" width="3.75" style="31" customWidth="1"/>
    <col min="2780" max="2780" width="1" style="31" customWidth="1"/>
    <col min="2781" max="3026" width="9" style="31"/>
    <col min="3027" max="3027" width="0.75" style="31" customWidth="1"/>
    <col min="3028" max="3028" width="5.5" style="31" customWidth="1"/>
    <col min="3029" max="3029" width="16.875" style="31" customWidth="1"/>
    <col min="3030" max="3030" width="19.125" style="31" customWidth="1"/>
    <col min="3031" max="3031" width="12.125" style="31" customWidth="1"/>
    <col min="3032" max="3032" width="16.125" style="31" customWidth="1"/>
    <col min="3033" max="3033" width="12.375" style="31" customWidth="1"/>
    <col min="3034" max="3034" width="14.625" style="31" customWidth="1"/>
    <col min="3035" max="3035" width="3.75" style="31" customWidth="1"/>
    <col min="3036" max="3036" width="1" style="31" customWidth="1"/>
    <col min="3037" max="3282" width="9" style="31"/>
    <col min="3283" max="3283" width="0.75" style="31" customWidth="1"/>
    <col min="3284" max="3284" width="5.5" style="31" customWidth="1"/>
    <col min="3285" max="3285" width="16.875" style="31" customWidth="1"/>
    <col min="3286" max="3286" width="19.125" style="31" customWidth="1"/>
    <col min="3287" max="3287" width="12.125" style="31" customWidth="1"/>
    <col min="3288" max="3288" width="16.125" style="31" customWidth="1"/>
    <col min="3289" max="3289" width="12.375" style="31" customWidth="1"/>
    <col min="3290" max="3290" width="14.625" style="31" customWidth="1"/>
    <col min="3291" max="3291" width="3.75" style="31" customWidth="1"/>
    <col min="3292" max="3292" width="1" style="31" customWidth="1"/>
    <col min="3293" max="3538" width="9" style="31"/>
    <col min="3539" max="3539" width="0.75" style="31" customWidth="1"/>
    <col min="3540" max="3540" width="5.5" style="31" customWidth="1"/>
    <col min="3541" max="3541" width="16.875" style="31" customWidth="1"/>
    <col min="3542" max="3542" width="19.125" style="31" customWidth="1"/>
    <col min="3543" max="3543" width="12.125" style="31" customWidth="1"/>
    <col min="3544" max="3544" width="16.125" style="31" customWidth="1"/>
    <col min="3545" max="3545" width="12.375" style="31" customWidth="1"/>
    <col min="3546" max="3546" width="14.625" style="31" customWidth="1"/>
    <col min="3547" max="3547" width="3.75" style="31" customWidth="1"/>
    <col min="3548" max="3548" width="1" style="31" customWidth="1"/>
    <col min="3549" max="3794" width="9" style="31"/>
    <col min="3795" max="3795" width="0.75" style="31" customWidth="1"/>
    <col min="3796" max="3796" width="5.5" style="31" customWidth="1"/>
    <col min="3797" max="3797" width="16.875" style="31" customWidth="1"/>
    <col min="3798" max="3798" width="19.125" style="31" customWidth="1"/>
    <col min="3799" max="3799" width="12.125" style="31" customWidth="1"/>
    <col min="3800" max="3800" width="16.125" style="31" customWidth="1"/>
    <col min="3801" max="3801" width="12.375" style="31" customWidth="1"/>
    <col min="3802" max="3802" width="14.625" style="31" customWidth="1"/>
    <col min="3803" max="3803" width="3.75" style="31" customWidth="1"/>
    <col min="3804" max="3804" width="1" style="31" customWidth="1"/>
    <col min="3805" max="4050" width="9" style="31"/>
    <col min="4051" max="4051" width="0.75" style="31" customWidth="1"/>
    <col min="4052" max="4052" width="5.5" style="31" customWidth="1"/>
    <col min="4053" max="4053" width="16.875" style="31" customWidth="1"/>
    <col min="4054" max="4054" width="19.125" style="31" customWidth="1"/>
    <col min="4055" max="4055" width="12.125" style="31" customWidth="1"/>
    <col min="4056" max="4056" width="16.125" style="31" customWidth="1"/>
    <col min="4057" max="4057" width="12.375" style="31" customWidth="1"/>
    <col min="4058" max="4058" width="14.625" style="31" customWidth="1"/>
    <col min="4059" max="4059" width="3.75" style="31" customWidth="1"/>
    <col min="4060" max="4060" width="1" style="31" customWidth="1"/>
    <col min="4061" max="4306" width="9" style="31"/>
    <col min="4307" max="4307" width="0.75" style="31" customWidth="1"/>
    <col min="4308" max="4308" width="5.5" style="31" customWidth="1"/>
    <col min="4309" max="4309" width="16.875" style="31" customWidth="1"/>
    <col min="4310" max="4310" width="19.125" style="31" customWidth="1"/>
    <col min="4311" max="4311" width="12.125" style="31" customWidth="1"/>
    <col min="4312" max="4312" width="16.125" style="31" customWidth="1"/>
    <col min="4313" max="4313" width="12.375" style="31" customWidth="1"/>
    <col min="4314" max="4314" width="14.625" style="31" customWidth="1"/>
    <col min="4315" max="4315" width="3.75" style="31" customWidth="1"/>
    <col min="4316" max="4316" width="1" style="31" customWidth="1"/>
    <col min="4317" max="4562" width="9" style="31"/>
    <col min="4563" max="4563" width="0.75" style="31" customWidth="1"/>
    <col min="4564" max="4564" width="5.5" style="31" customWidth="1"/>
    <col min="4565" max="4565" width="16.875" style="31" customWidth="1"/>
    <col min="4566" max="4566" width="19.125" style="31" customWidth="1"/>
    <col min="4567" max="4567" width="12.125" style="31" customWidth="1"/>
    <col min="4568" max="4568" width="16.125" style="31" customWidth="1"/>
    <col min="4569" max="4569" width="12.375" style="31" customWidth="1"/>
    <col min="4570" max="4570" width="14.625" style="31" customWidth="1"/>
    <col min="4571" max="4571" width="3.75" style="31" customWidth="1"/>
    <col min="4572" max="4572" width="1" style="31" customWidth="1"/>
    <col min="4573" max="4818" width="9" style="31"/>
    <col min="4819" max="4819" width="0.75" style="31" customWidth="1"/>
    <col min="4820" max="4820" width="5.5" style="31" customWidth="1"/>
    <col min="4821" max="4821" width="16.875" style="31" customWidth="1"/>
    <col min="4822" max="4822" width="19.125" style="31" customWidth="1"/>
    <col min="4823" max="4823" width="12.125" style="31" customWidth="1"/>
    <col min="4824" max="4824" width="16.125" style="31" customWidth="1"/>
    <col min="4825" max="4825" width="12.375" style="31" customWidth="1"/>
    <col min="4826" max="4826" width="14.625" style="31" customWidth="1"/>
    <col min="4827" max="4827" width="3.75" style="31" customWidth="1"/>
    <col min="4828" max="4828" width="1" style="31" customWidth="1"/>
    <col min="4829" max="5074" width="9" style="31"/>
    <col min="5075" max="5075" width="0.75" style="31" customWidth="1"/>
    <col min="5076" max="5076" width="5.5" style="31" customWidth="1"/>
    <col min="5077" max="5077" width="16.875" style="31" customWidth="1"/>
    <col min="5078" max="5078" width="19.125" style="31" customWidth="1"/>
    <col min="5079" max="5079" width="12.125" style="31" customWidth="1"/>
    <col min="5080" max="5080" width="16.125" style="31" customWidth="1"/>
    <col min="5081" max="5081" width="12.375" style="31" customWidth="1"/>
    <col min="5082" max="5082" width="14.625" style="31" customWidth="1"/>
    <col min="5083" max="5083" width="3.75" style="31" customWidth="1"/>
    <col min="5084" max="5084" width="1" style="31" customWidth="1"/>
    <col min="5085" max="5330" width="9" style="31"/>
    <col min="5331" max="5331" width="0.75" style="31" customWidth="1"/>
    <col min="5332" max="5332" width="5.5" style="31" customWidth="1"/>
    <col min="5333" max="5333" width="16.875" style="31" customWidth="1"/>
    <col min="5334" max="5334" width="19.125" style="31" customWidth="1"/>
    <col min="5335" max="5335" width="12.125" style="31" customWidth="1"/>
    <col min="5336" max="5336" width="16.125" style="31" customWidth="1"/>
    <col min="5337" max="5337" width="12.375" style="31" customWidth="1"/>
    <col min="5338" max="5338" width="14.625" style="31" customWidth="1"/>
    <col min="5339" max="5339" width="3.75" style="31" customWidth="1"/>
    <col min="5340" max="5340" width="1" style="31" customWidth="1"/>
    <col min="5341" max="5586" width="9" style="31"/>
    <col min="5587" max="5587" width="0.75" style="31" customWidth="1"/>
    <col min="5588" max="5588" width="5.5" style="31" customWidth="1"/>
    <col min="5589" max="5589" width="16.875" style="31" customWidth="1"/>
    <col min="5590" max="5590" width="19.125" style="31" customWidth="1"/>
    <col min="5591" max="5591" width="12.125" style="31" customWidth="1"/>
    <col min="5592" max="5592" width="16.125" style="31" customWidth="1"/>
    <col min="5593" max="5593" width="12.375" style="31" customWidth="1"/>
    <col min="5594" max="5594" width="14.625" style="31" customWidth="1"/>
    <col min="5595" max="5595" width="3.75" style="31" customWidth="1"/>
    <col min="5596" max="5596" width="1" style="31" customWidth="1"/>
    <col min="5597" max="5842" width="9" style="31"/>
    <col min="5843" max="5843" width="0.75" style="31" customWidth="1"/>
    <col min="5844" max="5844" width="5.5" style="31" customWidth="1"/>
    <col min="5845" max="5845" width="16.875" style="31" customWidth="1"/>
    <col min="5846" max="5846" width="19.125" style="31" customWidth="1"/>
    <col min="5847" max="5847" width="12.125" style="31" customWidth="1"/>
    <col min="5848" max="5848" width="16.125" style="31" customWidth="1"/>
    <col min="5849" max="5849" width="12.375" style="31" customWidth="1"/>
    <col min="5850" max="5850" width="14.625" style="31" customWidth="1"/>
    <col min="5851" max="5851" width="3.75" style="31" customWidth="1"/>
    <col min="5852" max="5852" width="1" style="31" customWidth="1"/>
    <col min="5853" max="6098" width="9" style="31"/>
    <col min="6099" max="6099" width="0.75" style="31" customWidth="1"/>
    <col min="6100" max="6100" width="5.5" style="31" customWidth="1"/>
    <col min="6101" max="6101" width="16.875" style="31" customWidth="1"/>
    <col min="6102" max="6102" width="19.125" style="31" customWidth="1"/>
    <col min="6103" max="6103" width="12.125" style="31" customWidth="1"/>
    <col min="6104" max="6104" width="16.125" style="31" customWidth="1"/>
    <col min="6105" max="6105" width="12.375" style="31" customWidth="1"/>
    <col min="6106" max="6106" width="14.625" style="31" customWidth="1"/>
    <col min="6107" max="6107" width="3.75" style="31" customWidth="1"/>
    <col min="6108" max="6108" width="1" style="31" customWidth="1"/>
    <col min="6109" max="6354" width="9" style="31"/>
    <col min="6355" max="6355" width="0.75" style="31" customWidth="1"/>
    <col min="6356" max="6356" width="5.5" style="31" customWidth="1"/>
    <col min="6357" max="6357" width="16.875" style="31" customWidth="1"/>
    <col min="6358" max="6358" width="19.125" style="31" customWidth="1"/>
    <col min="6359" max="6359" width="12.125" style="31" customWidth="1"/>
    <col min="6360" max="6360" width="16.125" style="31" customWidth="1"/>
    <col min="6361" max="6361" width="12.375" style="31" customWidth="1"/>
    <col min="6362" max="6362" width="14.625" style="31" customWidth="1"/>
    <col min="6363" max="6363" width="3.75" style="31" customWidth="1"/>
    <col min="6364" max="6364" width="1" style="31" customWidth="1"/>
    <col min="6365" max="6610" width="9" style="31"/>
    <col min="6611" max="6611" width="0.75" style="31" customWidth="1"/>
    <col min="6612" max="6612" width="5.5" style="31" customWidth="1"/>
    <col min="6613" max="6613" width="16.875" style="31" customWidth="1"/>
    <col min="6614" max="6614" width="19.125" style="31" customWidth="1"/>
    <col min="6615" max="6615" width="12.125" style="31" customWidth="1"/>
    <col min="6616" max="6616" width="16.125" style="31" customWidth="1"/>
    <col min="6617" max="6617" width="12.375" style="31" customWidth="1"/>
    <col min="6618" max="6618" width="14.625" style="31" customWidth="1"/>
    <col min="6619" max="6619" width="3.75" style="31" customWidth="1"/>
    <col min="6620" max="6620" width="1" style="31" customWidth="1"/>
    <col min="6621" max="6866" width="9" style="31"/>
    <col min="6867" max="6867" width="0.75" style="31" customWidth="1"/>
    <col min="6868" max="6868" width="5.5" style="31" customWidth="1"/>
    <col min="6869" max="6869" width="16.875" style="31" customWidth="1"/>
    <col min="6870" max="6870" width="19.125" style="31" customWidth="1"/>
    <col min="6871" max="6871" width="12.125" style="31" customWidth="1"/>
    <col min="6872" max="6872" width="16.125" style="31" customWidth="1"/>
    <col min="6873" max="6873" width="12.375" style="31" customWidth="1"/>
    <col min="6874" max="6874" width="14.625" style="31" customWidth="1"/>
    <col min="6875" max="6875" width="3.75" style="31" customWidth="1"/>
    <col min="6876" max="6876" width="1" style="31" customWidth="1"/>
    <col min="6877" max="7122" width="9" style="31"/>
    <col min="7123" max="7123" width="0.75" style="31" customWidth="1"/>
    <col min="7124" max="7124" width="5.5" style="31" customWidth="1"/>
    <col min="7125" max="7125" width="16.875" style="31" customWidth="1"/>
    <col min="7126" max="7126" width="19.125" style="31" customWidth="1"/>
    <col min="7127" max="7127" width="12.125" style="31" customWidth="1"/>
    <col min="7128" max="7128" width="16.125" style="31" customWidth="1"/>
    <col min="7129" max="7129" width="12.375" style="31" customWidth="1"/>
    <col min="7130" max="7130" width="14.625" style="31" customWidth="1"/>
    <col min="7131" max="7131" width="3.75" style="31" customWidth="1"/>
    <col min="7132" max="7132" width="1" style="31" customWidth="1"/>
    <col min="7133" max="7378" width="9" style="31"/>
    <col min="7379" max="7379" width="0.75" style="31" customWidth="1"/>
    <col min="7380" max="7380" width="5.5" style="31" customWidth="1"/>
    <col min="7381" max="7381" width="16.875" style="31" customWidth="1"/>
    <col min="7382" max="7382" width="19.125" style="31" customWidth="1"/>
    <col min="7383" max="7383" width="12.125" style="31" customWidth="1"/>
    <col min="7384" max="7384" width="16.125" style="31" customWidth="1"/>
    <col min="7385" max="7385" width="12.375" style="31" customWidth="1"/>
    <col min="7386" max="7386" width="14.625" style="31" customWidth="1"/>
    <col min="7387" max="7387" width="3.75" style="31" customWidth="1"/>
    <col min="7388" max="7388" width="1" style="31" customWidth="1"/>
    <col min="7389" max="7634" width="9" style="31"/>
    <col min="7635" max="7635" width="0.75" style="31" customWidth="1"/>
    <col min="7636" max="7636" width="5.5" style="31" customWidth="1"/>
    <col min="7637" max="7637" width="16.875" style="31" customWidth="1"/>
    <col min="7638" max="7638" width="19.125" style="31" customWidth="1"/>
    <col min="7639" max="7639" width="12.125" style="31" customWidth="1"/>
    <col min="7640" max="7640" width="16.125" style="31" customWidth="1"/>
    <col min="7641" max="7641" width="12.375" style="31" customWidth="1"/>
    <col min="7642" max="7642" width="14.625" style="31" customWidth="1"/>
    <col min="7643" max="7643" width="3.75" style="31" customWidth="1"/>
    <col min="7644" max="7644" width="1" style="31" customWidth="1"/>
    <col min="7645" max="7890" width="9" style="31"/>
    <col min="7891" max="7891" width="0.75" style="31" customWidth="1"/>
    <col min="7892" max="7892" width="5.5" style="31" customWidth="1"/>
    <col min="7893" max="7893" width="16.875" style="31" customWidth="1"/>
    <col min="7894" max="7894" width="19.125" style="31" customWidth="1"/>
    <col min="7895" max="7895" width="12.125" style="31" customWidth="1"/>
    <col min="7896" max="7896" width="16.125" style="31" customWidth="1"/>
    <col min="7897" max="7897" width="12.375" style="31" customWidth="1"/>
    <col min="7898" max="7898" width="14.625" style="31" customWidth="1"/>
    <col min="7899" max="7899" width="3.75" style="31" customWidth="1"/>
    <col min="7900" max="7900" width="1" style="31" customWidth="1"/>
    <col min="7901" max="8146" width="9" style="31"/>
    <col min="8147" max="8147" width="0.75" style="31" customWidth="1"/>
    <col min="8148" max="8148" width="5.5" style="31" customWidth="1"/>
    <col min="8149" max="8149" width="16.875" style="31" customWidth="1"/>
    <col min="8150" max="8150" width="19.125" style="31" customWidth="1"/>
    <col min="8151" max="8151" width="12.125" style="31" customWidth="1"/>
    <col min="8152" max="8152" width="16.125" style="31" customWidth="1"/>
    <col min="8153" max="8153" width="12.375" style="31" customWidth="1"/>
    <col min="8154" max="8154" width="14.625" style="31" customWidth="1"/>
    <col min="8155" max="8155" width="3.75" style="31" customWidth="1"/>
    <col min="8156" max="8156" width="1" style="31" customWidth="1"/>
    <col min="8157" max="8402" width="9" style="31"/>
    <col min="8403" max="8403" width="0.75" style="31" customWidth="1"/>
    <col min="8404" max="8404" width="5.5" style="31" customWidth="1"/>
    <col min="8405" max="8405" width="16.875" style="31" customWidth="1"/>
    <col min="8406" max="8406" width="19.125" style="31" customWidth="1"/>
    <col min="8407" max="8407" width="12.125" style="31" customWidth="1"/>
    <col min="8408" max="8408" width="16.125" style="31" customWidth="1"/>
    <col min="8409" max="8409" width="12.375" style="31" customWidth="1"/>
    <col min="8410" max="8410" width="14.625" style="31" customWidth="1"/>
    <col min="8411" max="8411" width="3.75" style="31" customWidth="1"/>
    <col min="8412" max="8412" width="1" style="31" customWidth="1"/>
    <col min="8413" max="8658" width="9" style="31"/>
    <col min="8659" max="8659" width="0.75" style="31" customWidth="1"/>
    <col min="8660" max="8660" width="5.5" style="31" customWidth="1"/>
    <col min="8661" max="8661" width="16.875" style="31" customWidth="1"/>
    <col min="8662" max="8662" width="19.125" style="31" customWidth="1"/>
    <col min="8663" max="8663" width="12.125" style="31" customWidth="1"/>
    <col min="8664" max="8664" width="16.125" style="31" customWidth="1"/>
    <col min="8665" max="8665" width="12.375" style="31" customWidth="1"/>
    <col min="8666" max="8666" width="14.625" style="31" customWidth="1"/>
    <col min="8667" max="8667" width="3.75" style="31" customWidth="1"/>
    <col min="8668" max="8668" width="1" style="31" customWidth="1"/>
    <col min="8669" max="8914" width="9" style="31"/>
    <col min="8915" max="8915" width="0.75" style="31" customWidth="1"/>
    <col min="8916" max="8916" width="5.5" style="31" customWidth="1"/>
    <col min="8917" max="8917" width="16.875" style="31" customWidth="1"/>
    <col min="8918" max="8918" width="19.125" style="31" customWidth="1"/>
    <col min="8919" max="8919" width="12.125" style="31" customWidth="1"/>
    <col min="8920" max="8920" width="16.125" style="31" customWidth="1"/>
    <col min="8921" max="8921" width="12.375" style="31" customWidth="1"/>
    <col min="8922" max="8922" width="14.625" style="31" customWidth="1"/>
    <col min="8923" max="8923" width="3.75" style="31" customWidth="1"/>
    <col min="8924" max="8924" width="1" style="31" customWidth="1"/>
    <col min="8925" max="9170" width="9" style="31"/>
    <col min="9171" max="9171" width="0.75" style="31" customWidth="1"/>
    <col min="9172" max="9172" width="5.5" style="31" customWidth="1"/>
    <col min="9173" max="9173" width="16.875" style="31" customWidth="1"/>
    <col min="9174" max="9174" width="19.125" style="31" customWidth="1"/>
    <col min="9175" max="9175" width="12.125" style="31" customWidth="1"/>
    <col min="9176" max="9176" width="16.125" style="31" customWidth="1"/>
    <col min="9177" max="9177" width="12.375" style="31" customWidth="1"/>
    <col min="9178" max="9178" width="14.625" style="31" customWidth="1"/>
    <col min="9179" max="9179" width="3.75" style="31" customWidth="1"/>
    <col min="9180" max="9180" width="1" style="31" customWidth="1"/>
    <col min="9181" max="9426" width="9" style="31"/>
    <col min="9427" max="9427" width="0.75" style="31" customWidth="1"/>
    <col min="9428" max="9428" width="5.5" style="31" customWidth="1"/>
    <col min="9429" max="9429" width="16.875" style="31" customWidth="1"/>
    <col min="9430" max="9430" width="19.125" style="31" customWidth="1"/>
    <col min="9431" max="9431" width="12.125" style="31" customWidth="1"/>
    <col min="9432" max="9432" width="16.125" style="31" customWidth="1"/>
    <col min="9433" max="9433" width="12.375" style="31" customWidth="1"/>
    <col min="9434" max="9434" width="14.625" style="31" customWidth="1"/>
    <col min="9435" max="9435" width="3.75" style="31" customWidth="1"/>
    <col min="9436" max="9436" width="1" style="31" customWidth="1"/>
    <col min="9437" max="9682" width="9" style="31"/>
    <col min="9683" max="9683" width="0.75" style="31" customWidth="1"/>
    <col min="9684" max="9684" width="5.5" style="31" customWidth="1"/>
    <col min="9685" max="9685" width="16.875" style="31" customWidth="1"/>
    <col min="9686" max="9686" width="19.125" style="31" customWidth="1"/>
    <col min="9687" max="9687" width="12.125" style="31" customWidth="1"/>
    <col min="9688" max="9688" width="16.125" style="31" customWidth="1"/>
    <col min="9689" max="9689" width="12.375" style="31" customWidth="1"/>
    <col min="9690" max="9690" width="14.625" style="31" customWidth="1"/>
    <col min="9691" max="9691" width="3.75" style="31" customWidth="1"/>
    <col min="9692" max="9692" width="1" style="31" customWidth="1"/>
    <col min="9693" max="9938" width="9" style="31"/>
    <col min="9939" max="9939" width="0.75" style="31" customWidth="1"/>
    <col min="9940" max="9940" width="5.5" style="31" customWidth="1"/>
    <col min="9941" max="9941" width="16.875" style="31" customWidth="1"/>
    <col min="9942" max="9942" width="19.125" style="31" customWidth="1"/>
    <col min="9943" max="9943" width="12.125" style="31" customWidth="1"/>
    <col min="9944" max="9944" width="16.125" style="31" customWidth="1"/>
    <col min="9945" max="9945" width="12.375" style="31" customWidth="1"/>
    <col min="9946" max="9946" width="14.625" style="31" customWidth="1"/>
    <col min="9947" max="9947" width="3.75" style="31" customWidth="1"/>
    <col min="9948" max="9948" width="1" style="31" customWidth="1"/>
    <col min="9949" max="10194" width="9" style="31"/>
    <col min="10195" max="10195" width="0.75" style="31" customWidth="1"/>
    <col min="10196" max="10196" width="5.5" style="31" customWidth="1"/>
    <col min="10197" max="10197" width="16.875" style="31" customWidth="1"/>
    <col min="10198" max="10198" width="19.125" style="31" customWidth="1"/>
    <col min="10199" max="10199" width="12.125" style="31" customWidth="1"/>
    <col min="10200" max="10200" width="16.125" style="31" customWidth="1"/>
    <col min="10201" max="10201" width="12.375" style="31" customWidth="1"/>
    <col min="10202" max="10202" width="14.625" style="31" customWidth="1"/>
    <col min="10203" max="10203" width="3.75" style="31" customWidth="1"/>
    <col min="10204" max="10204" width="1" style="31" customWidth="1"/>
    <col min="10205" max="10450" width="9" style="31"/>
    <col min="10451" max="10451" width="0.75" style="31" customWidth="1"/>
    <col min="10452" max="10452" width="5.5" style="31" customWidth="1"/>
    <col min="10453" max="10453" width="16.875" style="31" customWidth="1"/>
    <col min="10454" max="10454" width="19.125" style="31" customWidth="1"/>
    <col min="10455" max="10455" width="12.125" style="31" customWidth="1"/>
    <col min="10456" max="10456" width="16.125" style="31" customWidth="1"/>
    <col min="10457" max="10457" width="12.375" style="31" customWidth="1"/>
    <col min="10458" max="10458" width="14.625" style="31" customWidth="1"/>
    <col min="10459" max="10459" width="3.75" style="31" customWidth="1"/>
    <col min="10460" max="10460" width="1" style="31" customWidth="1"/>
    <col min="10461" max="10706" width="9" style="31"/>
    <col min="10707" max="10707" width="0.75" style="31" customWidth="1"/>
    <col min="10708" max="10708" width="5.5" style="31" customWidth="1"/>
    <col min="10709" max="10709" width="16.875" style="31" customWidth="1"/>
    <col min="10710" max="10710" width="19.125" style="31" customWidth="1"/>
    <col min="10711" max="10711" width="12.125" style="31" customWidth="1"/>
    <col min="10712" max="10712" width="16.125" style="31" customWidth="1"/>
    <col min="10713" max="10713" width="12.375" style="31" customWidth="1"/>
    <col min="10714" max="10714" width="14.625" style="31" customWidth="1"/>
    <col min="10715" max="10715" width="3.75" style="31" customWidth="1"/>
    <col min="10716" max="10716" width="1" style="31" customWidth="1"/>
    <col min="10717" max="10962" width="9" style="31"/>
    <col min="10963" max="10963" width="0.75" style="31" customWidth="1"/>
    <col min="10964" max="10964" width="5.5" style="31" customWidth="1"/>
    <col min="10965" max="10965" width="16.875" style="31" customWidth="1"/>
    <col min="10966" max="10966" width="19.125" style="31" customWidth="1"/>
    <col min="10967" max="10967" width="12.125" style="31" customWidth="1"/>
    <col min="10968" max="10968" width="16.125" style="31" customWidth="1"/>
    <col min="10969" max="10969" width="12.375" style="31" customWidth="1"/>
    <col min="10970" max="10970" width="14.625" style="31" customWidth="1"/>
    <col min="10971" max="10971" width="3.75" style="31" customWidth="1"/>
    <col min="10972" max="10972" width="1" style="31" customWidth="1"/>
    <col min="10973" max="11218" width="9" style="31"/>
    <col min="11219" max="11219" width="0.75" style="31" customWidth="1"/>
    <col min="11220" max="11220" width="5.5" style="31" customWidth="1"/>
    <col min="11221" max="11221" width="16.875" style="31" customWidth="1"/>
    <col min="11222" max="11222" width="19.125" style="31" customWidth="1"/>
    <col min="11223" max="11223" width="12.125" style="31" customWidth="1"/>
    <col min="11224" max="11224" width="16.125" style="31" customWidth="1"/>
    <col min="11225" max="11225" width="12.375" style="31" customWidth="1"/>
    <col min="11226" max="11226" width="14.625" style="31" customWidth="1"/>
    <col min="11227" max="11227" width="3.75" style="31" customWidth="1"/>
    <col min="11228" max="11228" width="1" style="31" customWidth="1"/>
    <col min="11229" max="11474" width="9" style="31"/>
    <col min="11475" max="11475" width="0.75" style="31" customWidth="1"/>
    <col min="11476" max="11476" width="5.5" style="31" customWidth="1"/>
    <col min="11477" max="11477" width="16.875" style="31" customWidth="1"/>
    <col min="11478" max="11478" width="19.125" style="31" customWidth="1"/>
    <col min="11479" max="11479" width="12.125" style="31" customWidth="1"/>
    <col min="11480" max="11480" width="16.125" style="31" customWidth="1"/>
    <col min="11481" max="11481" width="12.375" style="31" customWidth="1"/>
    <col min="11482" max="11482" width="14.625" style="31" customWidth="1"/>
    <col min="11483" max="11483" width="3.75" style="31" customWidth="1"/>
    <col min="11484" max="11484" width="1" style="31" customWidth="1"/>
    <col min="11485" max="11730" width="9" style="31"/>
    <col min="11731" max="11731" width="0.75" style="31" customWidth="1"/>
    <col min="11732" max="11732" width="5.5" style="31" customWidth="1"/>
    <col min="11733" max="11733" width="16.875" style="31" customWidth="1"/>
    <col min="11734" max="11734" width="19.125" style="31" customWidth="1"/>
    <col min="11735" max="11735" width="12.125" style="31" customWidth="1"/>
    <col min="11736" max="11736" width="16.125" style="31" customWidth="1"/>
    <col min="11737" max="11737" width="12.375" style="31" customWidth="1"/>
    <col min="11738" max="11738" width="14.625" style="31" customWidth="1"/>
    <col min="11739" max="11739" width="3.75" style="31" customWidth="1"/>
    <col min="11740" max="11740" width="1" style="31" customWidth="1"/>
    <col min="11741" max="11986" width="9" style="31"/>
    <col min="11987" max="11987" width="0.75" style="31" customWidth="1"/>
    <col min="11988" max="11988" width="5.5" style="31" customWidth="1"/>
    <col min="11989" max="11989" width="16.875" style="31" customWidth="1"/>
    <col min="11990" max="11990" width="19.125" style="31" customWidth="1"/>
    <col min="11991" max="11991" width="12.125" style="31" customWidth="1"/>
    <col min="11992" max="11992" width="16.125" style="31" customWidth="1"/>
    <col min="11993" max="11993" width="12.375" style="31" customWidth="1"/>
    <col min="11994" max="11994" width="14.625" style="31" customWidth="1"/>
    <col min="11995" max="11995" width="3.75" style="31" customWidth="1"/>
    <col min="11996" max="11996" width="1" style="31" customWidth="1"/>
    <col min="11997" max="12242" width="9" style="31"/>
    <col min="12243" max="12243" width="0.75" style="31" customWidth="1"/>
    <col min="12244" max="12244" width="5.5" style="31" customWidth="1"/>
    <col min="12245" max="12245" width="16.875" style="31" customWidth="1"/>
    <col min="12246" max="12246" width="19.125" style="31" customWidth="1"/>
    <col min="12247" max="12247" width="12.125" style="31" customWidth="1"/>
    <col min="12248" max="12248" width="16.125" style="31" customWidth="1"/>
    <col min="12249" max="12249" width="12.375" style="31" customWidth="1"/>
    <col min="12250" max="12250" width="14.625" style="31" customWidth="1"/>
    <col min="12251" max="12251" width="3.75" style="31" customWidth="1"/>
    <col min="12252" max="12252" width="1" style="31" customWidth="1"/>
    <col min="12253" max="12498" width="9" style="31"/>
    <col min="12499" max="12499" width="0.75" style="31" customWidth="1"/>
    <col min="12500" max="12500" width="5.5" style="31" customWidth="1"/>
    <col min="12501" max="12501" width="16.875" style="31" customWidth="1"/>
    <col min="12502" max="12502" width="19.125" style="31" customWidth="1"/>
    <col min="12503" max="12503" width="12.125" style="31" customWidth="1"/>
    <col min="12504" max="12504" width="16.125" style="31" customWidth="1"/>
    <col min="12505" max="12505" width="12.375" style="31" customWidth="1"/>
    <col min="12506" max="12506" width="14.625" style="31" customWidth="1"/>
    <col min="12507" max="12507" width="3.75" style="31" customWidth="1"/>
    <col min="12508" max="12508" width="1" style="31" customWidth="1"/>
    <col min="12509" max="12754" width="9" style="31"/>
    <col min="12755" max="12755" width="0.75" style="31" customWidth="1"/>
    <col min="12756" max="12756" width="5.5" style="31" customWidth="1"/>
    <col min="12757" max="12757" width="16.875" style="31" customWidth="1"/>
    <col min="12758" max="12758" width="19.125" style="31" customWidth="1"/>
    <col min="12759" max="12759" width="12.125" style="31" customWidth="1"/>
    <col min="12760" max="12760" width="16.125" style="31" customWidth="1"/>
    <col min="12761" max="12761" width="12.375" style="31" customWidth="1"/>
    <col min="12762" max="12762" width="14.625" style="31" customWidth="1"/>
    <col min="12763" max="12763" width="3.75" style="31" customWidth="1"/>
    <col min="12764" max="12764" width="1" style="31" customWidth="1"/>
    <col min="12765" max="13010" width="9" style="31"/>
    <col min="13011" max="13011" width="0.75" style="31" customWidth="1"/>
    <col min="13012" max="13012" width="5.5" style="31" customWidth="1"/>
    <col min="13013" max="13013" width="16.875" style="31" customWidth="1"/>
    <col min="13014" max="13014" width="19.125" style="31" customWidth="1"/>
    <col min="13015" max="13015" width="12.125" style="31" customWidth="1"/>
    <col min="13016" max="13016" width="16.125" style="31" customWidth="1"/>
    <col min="13017" max="13017" width="12.375" style="31" customWidth="1"/>
    <col min="13018" max="13018" width="14.625" style="31" customWidth="1"/>
    <col min="13019" max="13019" width="3.75" style="31" customWidth="1"/>
    <col min="13020" max="13020" width="1" style="31" customWidth="1"/>
    <col min="13021" max="13266" width="9" style="31"/>
    <col min="13267" max="13267" width="0.75" style="31" customWidth="1"/>
    <col min="13268" max="13268" width="5.5" style="31" customWidth="1"/>
    <col min="13269" max="13269" width="16.875" style="31" customWidth="1"/>
    <col min="13270" max="13270" width="19.125" style="31" customWidth="1"/>
    <col min="13271" max="13271" width="12.125" style="31" customWidth="1"/>
    <col min="13272" max="13272" width="16.125" style="31" customWidth="1"/>
    <col min="13273" max="13273" width="12.375" style="31" customWidth="1"/>
    <col min="13274" max="13274" width="14.625" style="31" customWidth="1"/>
    <col min="13275" max="13275" width="3.75" style="31" customWidth="1"/>
    <col min="13276" max="13276" width="1" style="31" customWidth="1"/>
    <col min="13277" max="13522" width="9" style="31"/>
    <col min="13523" max="13523" width="0.75" style="31" customWidth="1"/>
    <col min="13524" max="13524" width="5.5" style="31" customWidth="1"/>
    <col min="13525" max="13525" width="16.875" style="31" customWidth="1"/>
    <col min="13526" max="13526" width="19.125" style="31" customWidth="1"/>
    <col min="13527" max="13527" width="12.125" style="31" customWidth="1"/>
    <col min="13528" max="13528" width="16.125" style="31" customWidth="1"/>
    <col min="13529" max="13529" width="12.375" style="31" customWidth="1"/>
    <col min="13530" max="13530" width="14.625" style="31" customWidth="1"/>
    <col min="13531" max="13531" width="3.75" style="31" customWidth="1"/>
    <col min="13532" max="13532" width="1" style="31" customWidth="1"/>
    <col min="13533" max="13778" width="9" style="31"/>
    <col min="13779" max="13779" width="0.75" style="31" customWidth="1"/>
    <col min="13780" max="13780" width="5.5" style="31" customWidth="1"/>
    <col min="13781" max="13781" width="16.875" style="31" customWidth="1"/>
    <col min="13782" max="13782" width="19.125" style="31" customWidth="1"/>
    <col min="13783" max="13783" width="12.125" style="31" customWidth="1"/>
    <col min="13784" max="13784" width="16.125" style="31" customWidth="1"/>
    <col min="13785" max="13785" width="12.375" style="31" customWidth="1"/>
    <col min="13786" max="13786" width="14.625" style="31" customWidth="1"/>
    <col min="13787" max="13787" width="3.75" style="31" customWidth="1"/>
    <col min="13788" max="13788" width="1" style="31" customWidth="1"/>
    <col min="13789" max="14034" width="9" style="31"/>
    <col min="14035" max="14035" width="0.75" style="31" customWidth="1"/>
    <col min="14036" max="14036" width="5.5" style="31" customWidth="1"/>
    <col min="14037" max="14037" width="16.875" style="31" customWidth="1"/>
    <col min="14038" max="14038" width="19.125" style="31" customWidth="1"/>
    <col min="14039" max="14039" width="12.125" style="31" customWidth="1"/>
    <col min="14040" max="14040" width="16.125" style="31" customWidth="1"/>
    <col min="14041" max="14041" width="12.375" style="31" customWidth="1"/>
    <col min="14042" max="14042" width="14.625" style="31" customWidth="1"/>
    <col min="14043" max="14043" width="3.75" style="31" customWidth="1"/>
    <col min="14044" max="14044" width="1" style="31" customWidth="1"/>
    <col min="14045" max="14290" width="9" style="31"/>
    <col min="14291" max="14291" width="0.75" style="31" customWidth="1"/>
    <col min="14292" max="14292" width="5.5" style="31" customWidth="1"/>
    <col min="14293" max="14293" width="16.875" style="31" customWidth="1"/>
    <col min="14294" max="14294" width="19.125" style="31" customWidth="1"/>
    <col min="14295" max="14295" width="12.125" style="31" customWidth="1"/>
    <col min="14296" max="14296" width="16.125" style="31" customWidth="1"/>
    <col min="14297" max="14297" width="12.375" style="31" customWidth="1"/>
    <col min="14298" max="14298" width="14.625" style="31" customWidth="1"/>
    <col min="14299" max="14299" width="3.75" style="31" customWidth="1"/>
    <col min="14300" max="14300" width="1" style="31" customWidth="1"/>
    <col min="14301" max="14546" width="9" style="31"/>
    <col min="14547" max="14547" width="0.75" style="31" customWidth="1"/>
    <col min="14548" max="14548" width="5.5" style="31" customWidth="1"/>
    <col min="14549" max="14549" width="16.875" style="31" customWidth="1"/>
    <col min="14550" max="14550" width="19.125" style="31" customWidth="1"/>
    <col min="14551" max="14551" width="12.125" style="31" customWidth="1"/>
    <col min="14552" max="14552" width="16.125" style="31" customWidth="1"/>
    <col min="14553" max="14553" width="12.375" style="31" customWidth="1"/>
    <col min="14554" max="14554" width="14.625" style="31" customWidth="1"/>
    <col min="14555" max="14555" width="3.75" style="31" customWidth="1"/>
    <col min="14556" max="14556" width="1" style="31" customWidth="1"/>
    <col min="14557" max="14802" width="9" style="31"/>
    <col min="14803" max="14803" width="0.75" style="31" customWidth="1"/>
    <col min="14804" max="14804" width="5.5" style="31" customWidth="1"/>
    <col min="14805" max="14805" width="16.875" style="31" customWidth="1"/>
    <col min="14806" max="14806" width="19.125" style="31" customWidth="1"/>
    <col min="14807" max="14807" width="12.125" style="31" customWidth="1"/>
    <col min="14808" max="14808" width="16.125" style="31" customWidth="1"/>
    <col min="14809" max="14809" width="12.375" style="31" customWidth="1"/>
    <col min="14810" max="14810" width="14.625" style="31" customWidth="1"/>
    <col min="14811" max="14811" width="3.75" style="31" customWidth="1"/>
    <col min="14812" max="14812" width="1" style="31" customWidth="1"/>
    <col min="14813" max="15058" width="9" style="31"/>
    <col min="15059" max="15059" width="0.75" style="31" customWidth="1"/>
    <col min="15060" max="15060" width="5.5" style="31" customWidth="1"/>
    <col min="15061" max="15061" width="16.875" style="31" customWidth="1"/>
    <col min="15062" max="15062" width="19.125" style="31" customWidth="1"/>
    <col min="15063" max="15063" width="12.125" style="31" customWidth="1"/>
    <col min="15064" max="15064" width="16.125" style="31" customWidth="1"/>
    <col min="15065" max="15065" width="12.375" style="31" customWidth="1"/>
    <col min="15066" max="15066" width="14.625" style="31" customWidth="1"/>
    <col min="15067" max="15067" width="3.75" style="31" customWidth="1"/>
    <col min="15068" max="15068" width="1" style="31" customWidth="1"/>
    <col min="15069" max="15314" width="9" style="31"/>
    <col min="15315" max="15315" width="0.75" style="31" customWidth="1"/>
    <col min="15316" max="15316" width="5.5" style="31" customWidth="1"/>
    <col min="15317" max="15317" width="16.875" style="31" customWidth="1"/>
    <col min="15318" max="15318" width="19.125" style="31" customWidth="1"/>
    <col min="15319" max="15319" width="12.125" style="31" customWidth="1"/>
    <col min="15320" max="15320" width="16.125" style="31" customWidth="1"/>
    <col min="15321" max="15321" width="12.375" style="31" customWidth="1"/>
    <col min="15322" max="15322" width="14.625" style="31" customWidth="1"/>
    <col min="15323" max="15323" width="3.75" style="31" customWidth="1"/>
    <col min="15324" max="15324" width="1" style="31" customWidth="1"/>
    <col min="15325" max="15570" width="9" style="31"/>
    <col min="15571" max="15571" width="0.75" style="31" customWidth="1"/>
    <col min="15572" max="15572" width="5.5" style="31" customWidth="1"/>
    <col min="15573" max="15573" width="16.875" style="31" customWidth="1"/>
    <col min="15574" max="15574" width="19.125" style="31" customWidth="1"/>
    <col min="15575" max="15575" width="12.125" style="31" customWidth="1"/>
    <col min="15576" max="15576" width="16.125" style="31" customWidth="1"/>
    <col min="15577" max="15577" width="12.375" style="31" customWidth="1"/>
    <col min="15578" max="15578" width="14.625" style="31" customWidth="1"/>
    <col min="15579" max="15579" width="3.75" style="31" customWidth="1"/>
    <col min="15580" max="15580" width="1" style="31" customWidth="1"/>
    <col min="15581" max="15826" width="9" style="31"/>
    <col min="15827" max="15827" width="0.75" style="31" customWidth="1"/>
    <col min="15828" max="15828" width="5.5" style="31" customWidth="1"/>
    <col min="15829" max="15829" width="16.875" style="31" customWidth="1"/>
    <col min="15830" max="15830" width="19.125" style="31" customWidth="1"/>
    <col min="15831" max="15831" width="12.125" style="31" customWidth="1"/>
    <col min="15832" max="15832" width="16.125" style="31" customWidth="1"/>
    <col min="15833" max="15833" width="12.375" style="31" customWidth="1"/>
    <col min="15834" max="15834" width="14.625" style="31" customWidth="1"/>
    <col min="15835" max="15835" width="3.75" style="31" customWidth="1"/>
    <col min="15836" max="15836" width="1" style="31" customWidth="1"/>
    <col min="15837" max="16082" width="9" style="31"/>
    <col min="16083" max="16083" width="0.75" style="31" customWidth="1"/>
    <col min="16084" max="16084" width="5.5" style="31" customWidth="1"/>
    <col min="16085" max="16085" width="16.875" style="31" customWidth="1"/>
    <col min="16086" max="16086" width="19.125" style="31" customWidth="1"/>
    <col min="16087" max="16087" width="12.125" style="31" customWidth="1"/>
    <col min="16088" max="16088" width="16.125" style="31" customWidth="1"/>
    <col min="16089" max="16089" width="12.375" style="31" customWidth="1"/>
    <col min="16090" max="16090" width="14.625" style="31" customWidth="1"/>
    <col min="16091" max="16091" width="3.75" style="31" customWidth="1"/>
    <col min="16092" max="16092" width="1" style="31" customWidth="1"/>
    <col min="16093" max="16384" width="9" style="31"/>
  </cols>
  <sheetData>
    <row r="1" spans="2:11" s="30" customFormat="1" ht="8.25" customHeight="1"/>
    <row r="2" spans="2:11" ht="30" customHeight="1">
      <c r="B2" s="203" t="s">
        <v>146</v>
      </c>
      <c r="D2" s="203"/>
      <c r="E2" s="30"/>
      <c r="F2" s="30"/>
      <c r="G2" s="30"/>
      <c r="H2" s="30"/>
      <c r="I2" s="30"/>
    </row>
    <row r="3" spans="2:11" ht="21.75" customHeight="1">
      <c r="B3" s="328" t="s">
        <v>147</v>
      </c>
      <c r="C3" s="328"/>
      <c r="D3" s="328"/>
      <c r="E3" s="328"/>
      <c r="F3" s="328"/>
      <c r="G3" s="328"/>
      <c r="H3" s="328"/>
      <c r="I3" s="328"/>
    </row>
    <row r="4" spans="2:11" ht="26.45" customHeight="1">
      <c r="D4" s="204"/>
      <c r="E4" s="30"/>
      <c r="F4" s="30"/>
      <c r="G4" s="30"/>
      <c r="H4" s="30"/>
      <c r="I4" s="30"/>
    </row>
    <row r="5" spans="2:11" s="30" customFormat="1" ht="22.5" customHeight="1">
      <c r="D5" s="205"/>
      <c r="F5" s="220"/>
      <c r="G5" s="228"/>
      <c r="H5" s="175" t="s">
        <v>145</v>
      </c>
      <c r="I5" s="253">
        <f>別紙１!G4</f>
        <v>0</v>
      </c>
      <c r="J5" s="207"/>
      <c r="K5" s="207"/>
    </row>
    <row r="6" spans="2:11" s="30" customFormat="1" ht="10.9" customHeight="1">
      <c r="D6" s="205"/>
      <c r="F6" s="220"/>
      <c r="G6" s="206"/>
      <c r="H6" s="206"/>
      <c r="I6" s="206"/>
      <c r="J6" s="207"/>
      <c r="K6" s="207"/>
    </row>
    <row r="7" spans="2:11" ht="18" customHeight="1">
      <c r="B7" s="208" t="s">
        <v>148</v>
      </c>
      <c r="C7" s="208"/>
      <c r="E7" s="30"/>
      <c r="F7" s="30"/>
      <c r="G7" s="30"/>
      <c r="H7" s="30"/>
      <c r="I7" s="30"/>
    </row>
    <row r="8" spans="2:11" ht="27" customHeight="1">
      <c r="B8" s="311" t="s">
        <v>153</v>
      </c>
      <c r="C8" s="312"/>
      <c r="D8" s="209" t="s">
        <v>150</v>
      </c>
      <c r="E8" s="209" t="s">
        <v>70</v>
      </c>
      <c r="F8" s="209" t="s">
        <v>151</v>
      </c>
      <c r="G8" s="209" t="s">
        <v>149</v>
      </c>
      <c r="H8" s="311" t="s">
        <v>184</v>
      </c>
      <c r="I8" s="312"/>
    </row>
    <row r="9" spans="2:11" ht="27.6" customHeight="1">
      <c r="B9" s="322" t="s">
        <v>177</v>
      </c>
      <c r="C9" s="325" t="s">
        <v>200</v>
      </c>
      <c r="D9" s="211"/>
      <c r="E9" s="212"/>
      <c r="F9" s="225"/>
      <c r="G9" s="217">
        <f>E9*F9</f>
        <v>0</v>
      </c>
      <c r="H9" s="307"/>
      <c r="I9" s="308"/>
      <c r="K9" s="31">
        <v>1</v>
      </c>
    </row>
    <row r="10" spans="2:11" ht="27.6" customHeight="1">
      <c r="B10" s="323"/>
      <c r="C10" s="326"/>
      <c r="D10" s="213"/>
      <c r="E10" s="214"/>
      <c r="F10" s="226"/>
      <c r="G10" s="218">
        <f>E10*F10</f>
        <v>0</v>
      </c>
      <c r="H10" s="313"/>
      <c r="I10" s="314"/>
      <c r="K10" s="31">
        <v>1</v>
      </c>
    </row>
    <row r="11" spans="2:11" ht="27.6" customHeight="1">
      <c r="B11" s="324"/>
      <c r="C11" s="327"/>
      <c r="D11" s="215"/>
      <c r="E11" s="216"/>
      <c r="F11" s="227"/>
      <c r="G11" s="219">
        <f t="shared" ref="G11" si="0">E11*F11</f>
        <v>0</v>
      </c>
      <c r="H11" s="309"/>
      <c r="I11" s="310"/>
      <c r="K11" s="31">
        <v>1</v>
      </c>
    </row>
    <row r="12" spans="2:11" ht="27.6" customHeight="1">
      <c r="B12" s="322" t="s">
        <v>178</v>
      </c>
      <c r="C12" s="325" t="s">
        <v>181</v>
      </c>
      <c r="D12" s="211"/>
      <c r="E12" s="212"/>
      <c r="F12" s="225"/>
      <c r="G12" s="217">
        <f>E12*F12</f>
        <v>0</v>
      </c>
      <c r="H12" s="307"/>
      <c r="I12" s="308"/>
      <c r="K12" s="31">
        <v>2</v>
      </c>
    </row>
    <row r="13" spans="2:11" ht="27.6" customHeight="1">
      <c r="B13" s="323"/>
      <c r="C13" s="326"/>
      <c r="D13" s="213"/>
      <c r="E13" s="214"/>
      <c r="F13" s="226"/>
      <c r="G13" s="218">
        <f t="shared" ref="G13:G14" si="1">E13*F13</f>
        <v>0</v>
      </c>
      <c r="H13" s="313"/>
      <c r="I13" s="314"/>
      <c r="K13" s="31">
        <v>2</v>
      </c>
    </row>
    <row r="14" spans="2:11" ht="27.6" customHeight="1">
      <c r="B14" s="324"/>
      <c r="C14" s="327"/>
      <c r="D14" s="215"/>
      <c r="E14" s="216"/>
      <c r="F14" s="227"/>
      <c r="G14" s="219">
        <f t="shared" si="1"/>
        <v>0</v>
      </c>
      <c r="H14" s="309"/>
      <c r="I14" s="310"/>
      <c r="K14" s="31">
        <v>2</v>
      </c>
    </row>
    <row r="15" spans="2:11" ht="27.6" customHeight="1">
      <c r="B15" s="322" t="s">
        <v>179</v>
      </c>
      <c r="C15" s="325" t="s">
        <v>182</v>
      </c>
      <c r="D15" s="211"/>
      <c r="E15" s="212"/>
      <c r="F15" s="225"/>
      <c r="G15" s="217">
        <f>E15*F15</f>
        <v>0</v>
      </c>
      <c r="H15" s="307"/>
      <c r="I15" s="308"/>
      <c r="K15" s="31">
        <v>3</v>
      </c>
    </row>
    <row r="16" spans="2:11" ht="27.6" customHeight="1">
      <c r="B16" s="323"/>
      <c r="C16" s="326"/>
      <c r="D16" s="213"/>
      <c r="E16" s="214"/>
      <c r="F16" s="226"/>
      <c r="G16" s="218">
        <f t="shared" ref="G16:G17" si="2">E16*F16</f>
        <v>0</v>
      </c>
      <c r="H16" s="313"/>
      <c r="I16" s="314"/>
      <c r="K16" s="31">
        <v>3</v>
      </c>
    </row>
    <row r="17" spans="2:11" ht="27.6" customHeight="1">
      <c r="B17" s="324"/>
      <c r="C17" s="327"/>
      <c r="D17" s="215"/>
      <c r="E17" s="216"/>
      <c r="F17" s="227"/>
      <c r="G17" s="219">
        <f t="shared" si="2"/>
        <v>0</v>
      </c>
      <c r="H17" s="309"/>
      <c r="I17" s="310"/>
      <c r="K17" s="31">
        <v>3</v>
      </c>
    </row>
    <row r="18" spans="2:11" ht="27.6" customHeight="1">
      <c r="B18" s="322" t="s">
        <v>180</v>
      </c>
      <c r="C18" s="325" t="s">
        <v>183</v>
      </c>
      <c r="D18" s="211"/>
      <c r="E18" s="212"/>
      <c r="F18" s="225"/>
      <c r="G18" s="217">
        <f>E18*F18</f>
        <v>0</v>
      </c>
      <c r="H18" s="307"/>
      <c r="I18" s="308"/>
      <c r="K18" s="31">
        <v>4</v>
      </c>
    </row>
    <row r="19" spans="2:11" ht="27.6" customHeight="1">
      <c r="B19" s="323"/>
      <c r="C19" s="326"/>
      <c r="D19" s="213"/>
      <c r="E19" s="214"/>
      <c r="F19" s="226"/>
      <c r="G19" s="218">
        <f t="shared" ref="G19:G21" si="3">E19*F19</f>
        <v>0</v>
      </c>
      <c r="H19" s="313"/>
      <c r="I19" s="314"/>
      <c r="K19" s="31">
        <v>4</v>
      </c>
    </row>
    <row r="20" spans="2:11" ht="27.6" customHeight="1">
      <c r="B20" s="323"/>
      <c r="C20" s="326"/>
      <c r="D20" s="213"/>
      <c r="E20" s="214"/>
      <c r="F20" s="226"/>
      <c r="G20" s="218">
        <f>E20*F20</f>
        <v>0</v>
      </c>
      <c r="H20" s="313"/>
      <c r="I20" s="314"/>
      <c r="K20" s="31">
        <v>4</v>
      </c>
    </row>
    <row r="21" spans="2:11" ht="27.6" customHeight="1">
      <c r="B21" s="324"/>
      <c r="C21" s="327"/>
      <c r="D21" s="215"/>
      <c r="E21" s="216"/>
      <c r="F21" s="227"/>
      <c r="G21" s="219">
        <f t="shared" si="3"/>
        <v>0</v>
      </c>
      <c r="H21" s="309"/>
      <c r="I21" s="310"/>
      <c r="K21" s="31">
        <v>4</v>
      </c>
    </row>
    <row r="22" spans="2:11" ht="16.5" customHeight="1">
      <c r="B22" s="31"/>
      <c r="C22" s="31"/>
      <c r="E22" s="30"/>
      <c r="F22" s="30"/>
      <c r="G22" s="30"/>
      <c r="H22" s="30"/>
      <c r="I22" s="30"/>
    </row>
    <row r="23" spans="2:11" ht="33" customHeight="1">
      <c r="B23" s="31"/>
      <c r="C23" s="250"/>
      <c r="D23" s="249" t="s">
        <v>152</v>
      </c>
      <c r="E23" s="315">
        <f>SUM(G9:G21)</f>
        <v>0</v>
      </c>
      <c r="F23" s="316"/>
      <c r="G23" s="317"/>
      <c r="H23" s="251"/>
      <c r="I23" s="210"/>
    </row>
    <row r="24" spans="2:11" ht="30" customHeight="1"/>
    <row r="25" spans="2:11" ht="18" customHeight="1">
      <c r="B25" s="208" t="s">
        <v>172</v>
      </c>
      <c r="C25" s="208"/>
      <c r="E25" s="30"/>
      <c r="F25" s="30"/>
      <c r="G25" s="30"/>
      <c r="H25" s="30"/>
      <c r="I25" s="30"/>
    </row>
    <row r="26" spans="2:11" ht="27" customHeight="1">
      <c r="B26" s="311" t="s">
        <v>153</v>
      </c>
      <c r="C26" s="312"/>
      <c r="D26" s="209" t="s">
        <v>150</v>
      </c>
      <c r="E26" s="209" t="s">
        <v>70</v>
      </c>
      <c r="F26" s="209" t="s">
        <v>151</v>
      </c>
      <c r="G26" s="209" t="s">
        <v>149</v>
      </c>
      <c r="H26" s="311" t="s">
        <v>185</v>
      </c>
      <c r="I26" s="312"/>
    </row>
    <row r="27" spans="2:11" ht="21" customHeight="1">
      <c r="B27" s="318"/>
      <c r="C27" s="319"/>
      <c r="D27" s="211"/>
      <c r="E27" s="212"/>
      <c r="F27" s="225"/>
      <c r="G27" s="217">
        <f>E27*F27</f>
        <v>0</v>
      </c>
      <c r="H27" s="307"/>
      <c r="I27" s="308"/>
    </row>
    <row r="28" spans="2:11" ht="21" customHeight="1">
      <c r="B28" s="320"/>
      <c r="C28" s="321"/>
      <c r="D28" s="215"/>
      <c r="E28" s="216"/>
      <c r="F28" s="227"/>
      <c r="G28" s="219">
        <f>E28*F28</f>
        <v>0</v>
      </c>
      <c r="H28" s="309"/>
      <c r="I28" s="310"/>
    </row>
    <row r="29" spans="2:11" ht="30" customHeight="1">
      <c r="B29" s="31"/>
      <c r="C29" s="31"/>
      <c r="E29" s="30"/>
      <c r="F29" s="30"/>
      <c r="G29" s="30"/>
      <c r="H29" s="30"/>
      <c r="I29" s="30"/>
    </row>
    <row r="30" spans="2:11" ht="33" customHeight="1">
      <c r="B30" s="31"/>
      <c r="C30" s="250"/>
      <c r="D30" s="249" t="s">
        <v>173</v>
      </c>
      <c r="E30" s="315">
        <f>E23+SUM(G27:G28)</f>
        <v>0</v>
      </c>
      <c r="F30" s="316"/>
      <c r="G30" s="317"/>
      <c r="H30" s="251"/>
      <c r="I30" s="210"/>
    </row>
    <row r="31" spans="2:11" ht="13.5"/>
    <row r="32" spans="2:11" ht="13.5"/>
    <row r="33" ht="13.5"/>
    <row r="34" ht="13.5"/>
  </sheetData>
  <sheetProtection insertColumns="0" insertRows="0" selectLockedCells="1"/>
  <mergeCells count="31">
    <mergeCell ref="B3:I3"/>
    <mergeCell ref="B8:C8"/>
    <mergeCell ref="C9:C11"/>
    <mergeCell ref="B9:B11"/>
    <mergeCell ref="B12:B14"/>
    <mergeCell ref="C12:C14"/>
    <mergeCell ref="H8:I8"/>
    <mergeCell ref="H9:I9"/>
    <mergeCell ref="H11:I11"/>
    <mergeCell ref="H12:I12"/>
    <mergeCell ref="H13:I13"/>
    <mergeCell ref="H14:I14"/>
    <mergeCell ref="H10:I10"/>
    <mergeCell ref="E30:G30"/>
    <mergeCell ref="B26:C26"/>
    <mergeCell ref="B27:C28"/>
    <mergeCell ref="E23:G23"/>
    <mergeCell ref="B15:B17"/>
    <mergeCell ref="C15:C17"/>
    <mergeCell ref="B18:B21"/>
    <mergeCell ref="C18:C21"/>
    <mergeCell ref="H15:I15"/>
    <mergeCell ref="H21:I21"/>
    <mergeCell ref="H26:I26"/>
    <mergeCell ref="H27:I27"/>
    <mergeCell ref="H28:I28"/>
    <mergeCell ref="H16:I16"/>
    <mergeCell ref="H17:I17"/>
    <mergeCell ref="H18:I18"/>
    <mergeCell ref="H19:I19"/>
    <mergeCell ref="H20:I20"/>
  </mergeCells>
  <phoneticPr fontId="3"/>
  <pageMargins left="0.70866141732283472" right="0.70866141732283472" top="0.74803149606299213" bottom="0.74803149606299213" header="0.31496062992125984" footer="0.31496062992125984"/>
  <pageSetup paperSize="9" scale="46"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2" tint="-9.9978637043366805E-2"/>
    <pageSetUpPr fitToPage="1"/>
  </sheetPr>
  <dimension ref="A1:J30"/>
  <sheetViews>
    <sheetView view="pageBreakPreview" zoomScale="75" zoomScaleNormal="90" zoomScaleSheetLayoutView="75" workbookViewId="0">
      <selection activeCell="B15" sqref="B15:F15"/>
    </sheetView>
  </sheetViews>
  <sheetFormatPr defaultColWidth="9.625" defaultRowHeight="13.5"/>
  <cols>
    <col min="1" max="1" width="8.625" style="47" customWidth="1"/>
    <col min="2" max="2" width="7.5" style="47" customWidth="1"/>
    <col min="3" max="3" width="11.5" style="47" customWidth="1"/>
    <col min="4" max="4" width="8.25" style="47" customWidth="1"/>
    <col min="5" max="6" width="9.25" style="47" customWidth="1"/>
    <col min="7" max="7" width="1.625" style="47" customWidth="1"/>
    <col min="8" max="8" width="26.75" style="47" customWidth="1"/>
    <col min="9" max="9" width="1.625" style="47" customWidth="1"/>
    <col min="10" max="10" width="8.625" style="47" customWidth="1"/>
    <col min="11" max="16384" width="9.625" style="47"/>
  </cols>
  <sheetData>
    <row r="1" spans="1:10" ht="30" customHeight="1"/>
    <row r="2" spans="1:10" ht="30" customHeight="1">
      <c r="A2" s="334" t="s">
        <v>37</v>
      </c>
      <c r="B2" s="334"/>
      <c r="C2" s="334"/>
      <c r="J2" s="48"/>
    </row>
    <row r="3" spans="1:10" ht="30" customHeight="1">
      <c r="A3" s="49"/>
      <c r="B3" s="49"/>
      <c r="J3" s="48"/>
    </row>
    <row r="4" spans="1:10" ht="21">
      <c r="A4" s="335" t="s">
        <v>38</v>
      </c>
      <c r="B4" s="335"/>
      <c r="C4" s="336"/>
      <c r="D4" s="336"/>
      <c r="E4" s="336"/>
      <c r="F4" s="336"/>
      <c r="G4" s="336"/>
      <c r="H4" s="336"/>
      <c r="I4" s="336"/>
      <c r="J4" s="336"/>
    </row>
    <row r="5" spans="1:10" ht="34.5" customHeight="1">
      <c r="A5" s="50"/>
      <c r="B5" s="50"/>
      <c r="C5" s="50"/>
      <c r="D5" s="50"/>
      <c r="E5" s="50"/>
      <c r="F5" s="50"/>
      <c r="G5" s="50"/>
      <c r="H5" s="50"/>
      <c r="I5" s="50"/>
      <c r="J5" s="50"/>
    </row>
    <row r="6" spans="1:10" ht="18" thickBot="1">
      <c r="A6" s="337" t="s">
        <v>39</v>
      </c>
      <c r="B6" s="332"/>
      <c r="C6" s="50"/>
      <c r="D6" s="50"/>
      <c r="E6" s="50"/>
      <c r="F6" s="50"/>
      <c r="G6" s="338" t="s">
        <v>29</v>
      </c>
      <c r="H6" s="339"/>
      <c r="I6" s="339"/>
      <c r="J6" s="50"/>
    </row>
    <row r="7" spans="1:10" ht="18" thickBot="1">
      <c r="A7" s="50"/>
      <c r="B7" s="340" t="s">
        <v>40</v>
      </c>
      <c r="C7" s="341"/>
      <c r="D7" s="341"/>
      <c r="E7" s="341"/>
      <c r="F7" s="342"/>
      <c r="G7" s="343" t="s">
        <v>41</v>
      </c>
      <c r="H7" s="341"/>
      <c r="I7" s="344"/>
      <c r="J7" s="50"/>
    </row>
    <row r="8" spans="1:10" ht="24">
      <c r="A8" s="50"/>
      <c r="B8" s="345" t="s">
        <v>42</v>
      </c>
      <c r="C8" s="346"/>
      <c r="D8" s="346"/>
      <c r="E8" s="346"/>
      <c r="F8" s="347"/>
      <c r="G8" s="51"/>
      <c r="H8" s="52">
        <f>別紙１!J11</f>
        <v>0</v>
      </c>
      <c r="I8" s="53"/>
      <c r="J8" s="50"/>
    </row>
    <row r="9" spans="1:10" ht="24">
      <c r="A9" s="50"/>
      <c r="B9" s="348" t="s">
        <v>43</v>
      </c>
      <c r="C9" s="349"/>
      <c r="D9" s="349"/>
      <c r="E9" s="349"/>
      <c r="F9" s="350"/>
      <c r="G9" s="54"/>
      <c r="H9" s="55">
        <f>H11-SUM(H10,H8)</f>
        <v>0</v>
      </c>
      <c r="I9" s="56"/>
      <c r="J9" s="50"/>
    </row>
    <row r="10" spans="1:10" ht="24.75" thickBot="1">
      <c r="A10" s="50"/>
      <c r="B10" s="348" t="s">
        <v>165</v>
      </c>
      <c r="C10" s="349"/>
      <c r="D10" s="349"/>
      <c r="E10" s="349"/>
      <c r="F10" s="350"/>
      <c r="G10" s="57"/>
      <c r="H10" s="58">
        <f>別紙１!C11</f>
        <v>0</v>
      </c>
      <c r="I10" s="59"/>
      <c r="J10" s="50"/>
    </row>
    <row r="11" spans="1:10" ht="24.75" thickBot="1">
      <c r="A11" s="50"/>
      <c r="B11" s="329" t="s">
        <v>30</v>
      </c>
      <c r="C11" s="330"/>
      <c r="D11" s="330"/>
      <c r="E11" s="330"/>
      <c r="F11" s="331"/>
      <c r="G11" s="60"/>
      <c r="H11" s="61">
        <f>別紙１!B11</f>
        <v>0</v>
      </c>
      <c r="I11" s="62"/>
      <c r="J11" s="50"/>
    </row>
    <row r="12" spans="1:10" ht="38.25" customHeight="1">
      <c r="A12" s="50"/>
      <c r="B12" s="50"/>
      <c r="C12" s="50"/>
      <c r="D12" s="50"/>
      <c r="E12" s="50"/>
      <c r="F12" s="50"/>
      <c r="G12" s="50"/>
      <c r="H12" s="50"/>
      <c r="I12" s="50"/>
      <c r="J12" s="50"/>
    </row>
    <row r="13" spans="1:10" ht="18" thickBot="1">
      <c r="A13" s="337" t="s">
        <v>44</v>
      </c>
      <c r="B13" s="332"/>
      <c r="C13" s="50"/>
      <c r="D13" s="50"/>
      <c r="E13" s="50"/>
      <c r="F13" s="50"/>
      <c r="G13" s="338" t="s">
        <v>29</v>
      </c>
      <c r="H13" s="339"/>
      <c r="I13" s="339"/>
      <c r="J13" s="50"/>
    </row>
    <row r="14" spans="1:10" ht="18" thickBot="1">
      <c r="A14" s="50"/>
      <c r="B14" s="340" t="s">
        <v>40</v>
      </c>
      <c r="C14" s="341"/>
      <c r="D14" s="341"/>
      <c r="E14" s="341"/>
      <c r="F14" s="342"/>
      <c r="G14" s="343" t="s">
        <v>41</v>
      </c>
      <c r="H14" s="341"/>
      <c r="I14" s="344"/>
      <c r="J14" s="50"/>
    </row>
    <row r="15" spans="1:10" ht="24">
      <c r="A15" s="50"/>
      <c r="B15" s="357" t="s">
        <v>193</v>
      </c>
      <c r="C15" s="358"/>
      <c r="D15" s="358"/>
      <c r="E15" s="358"/>
      <c r="F15" s="359"/>
      <c r="G15" s="63"/>
      <c r="H15" s="64">
        <f>別紙１!B11</f>
        <v>0</v>
      </c>
      <c r="I15" s="65"/>
      <c r="J15" s="50"/>
    </row>
    <row r="16" spans="1:10" ht="24">
      <c r="A16" s="50"/>
      <c r="B16" s="354"/>
      <c r="C16" s="355"/>
      <c r="D16" s="355"/>
      <c r="E16" s="355"/>
      <c r="F16" s="356"/>
      <c r="G16" s="66"/>
      <c r="H16" s="67"/>
      <c r="I16" s="68"/>
      <c r="J16" s="50"/>
    </row>
    <row r="17" spans="1:10" ht="24.75" thickBot="1">
      <c r="A17" s="50"/>
      <c r="B17" s="351"/>
      <c r="C17" s="352"/>
      <c r="D17" s="352"/>
      <c r="E17" s="352"/>
      <c r="F17" s="353"/>
      <c r="G17" s="69"/>
      <c r="H17" s="70"/>
      <c r="I17" s="71"/>
      <c r="J17" s="50"/>
    </row>
    <row r="18" spans="1:10" ht="24.75" thickBot="1">
      <c r="A18" s="50"/>
      <c r="B18" s="329" t="s">
        <v>30</v>
      </c>
      <c r="C18" s="330"/>
      <c r="D18" s="330"/>
      <c r="E18" s="330"/>
      <c r="F18" s="331"/>
      <c r="G18" s="60"/>
      <c r="H18" s="61">
        <f>SUM(H15:H17)</f>
        <v>0</v>
      </c>
      <c r="I18" s="62"/>
      <c r="J18" s="50"/>
    </row>
    <row r="19" spans="1:10" ht="34.5" customHeight="1">
      <c r="A19" s="50"/>
      <c r="B19" s="50"/>
      <c r="C19" s="50"/>
      <c r="D19" s="50"/>
      <c r="E19" s="50"/>
      <c r="F19" s="50"/>
      <c r="G19" s="50"/>
      <c r="H19" s="50"/>
      <c r="I19" s="50"/>
      <c r="J19" s="50"/>
    </row>
    <row r="20" spans="1:10" ht="17.25">
      <c r="A20" s="50"/>
      <c r="B20" s="332" t="s">
        <v>103</v>
      </c>
      <c r="C20" s="332"/>
      <c r="D20" s="332"/>
      <c r="E20" s="332"/>
      <c r="F20" s="332"/>
      <c r="G20" s="332"/>
      <c r="H20" s="332"/>
      <c r="I20" s="50"/>
      <c r="J20" s="50"/>
    </row>
    <row r="21" spans="1:10" ht="17.25">
      <c r="A21" s="50"/>
      <c r="B21" s="72"/>
      <c r="C21" s="72"/>
      <c r="D21" s="72"/>
      <c r="E21" s="72"/>
      <c r="F21" s="72"/>
      <c r="G21" s="72"/>
      <c r="H21" s="72"/>
      <c r="I21" s="50"/>
      <c r="J21" s="50"/>
    </row>
    <row r="22" spans="1:10" ht="17.25">
      <c r="A22" s="50"/>
      <c r="B22" s="72"/>
      <c r="C22" s="72"/>
      <c r="D22" s="333" t="str">
        <f>"令和　"&amp;基本情報シート!D3&amp;"　年　"&amp;基本情報シート!F3&amp;"　月　"&amp;基本情報シート!H3&amp;"　日"</f>
        <v>令和　7　年　　月　　日</v>
      </c>
      <c r="E22" s="333"/>
      <c r="F22" s="333"/>
      <c r="G22" s="333"/>
      <c r="H22" s="333"/>
      <c r="I22" s="333"/>
      <c r="J22" s="50"/>
    </row>
    <row r="23" spans="1:10" ht="17.25">
      <c r="A23" s="50"/>
      <c r="B23" s="74"/>
      <c r="C23" s="74"/>
      <c r="D23" s="76"/>
      <c r="E23" s="76"/>
      <c r="F23" s="76"/>
      <c r="G23" s="76"/>
      <c r="H23" s="76"/>
      <c r="I23" s="76"/>
      <c r="J23" s="50"/>
    </row>
    <row r="24" spans="1:10" ht="17.25">
      <c r="A24" s="50"/>
      <c r="B24" s="50"/>
      <c r="C24" s="50"/>
      <c r="D24" s="50"/>
      <c r="E24" s="361" t="s">
        <v>97</v>
      </c>
      <c r="F24" s="361"/>
      <c r="G24" s="90"/>
      <c r="H24" s="365">
        <f>基本情報シート!C4</f>
        <v>0</v>
      </c>
      <c r="I24" s="365"/>
      <c r="J24" s="365"/>
    </row>
    <row r="25" spans="1:10" ht="17.25">
      <c r="A25" s="50"/>
      <c r="B25" s="50"/>
      <c r="C25" s="50"/>
      <c r="D25" s="50"/>
      <c r="E25" s="364" t="s">
        <v>98</v>
      </c>
      <c r="F25" s="364"/>
      <c r="G25" s="75"/>
      <c r="H25" s="365">
        <f>基本情報シート!C5</f>
        <v>0</v>
      </c>
      <c r="I25" s="365"/>
      <c r="J25" s="365"/>
    </row>
    <row r="26" spans="1:10" ht="17.25">
      <c r="A26" s="50"/>
      <c r="B26" s="50"/>
      <c r="C26" s="50"/>
      <c r="D26" s="50"/>
      <c r="E26" s="362" t="s">
        <v>168</v>
      </c>
      <c r="F26" s="362"/>
      <c r="G26" s="90"/>
      <c r="H26" s="365">
        <f>基本情報シート!C6</f>
        <v>0</v>
      </c>
      <c r="I26" s="365"/>
      <c r="J26" s="365"/>
    </row>
    <row r="27" spans="1:10" ht="17.25">
      <c r="A27" s="50"/>
      <c r="B27" s="50"/>
      <c r="C27" s="50"/>
      <c r="D27" s="50"/>
      <c r="E27" s="361" t="s">
        <v>60</v>
      </c>
      <c r="F27" s="361"/>
      <c r="G27" s="90"/>
      <c r="H27" s="365">
        <f>基本情報シート!C8</f>
        <v>0</v>
      </c>
      <c r="I27" s="365"/>
      <c r="J27" s="365"/>
    </row>
    <row r="28" spans="1:10" ht="17.25">
      <c r="A28" s="50"/>
      <c r="B28" s="50"/>
      <c r="C28" s="50"/>
      <c r="D28" s="50"/>
      <c r="E28" s="363" t="s">
        <v>61</v>
      </c>
      <c r="F28" s="363"/>
      <c r="G28" s="75"/>
      <c r="H28" s="365">
        <f>基本情報シート!C9</f>
        <v>0</v>
      </c>
      <c r="I28" s="365"/>
      <c r="J28" s="365"/>
    </row>
    <row r="29" spans="1:10" ht="17.25">
      <c r="A29" s="50"/>
      <c r="B29" s="50"/>
      <c r="C29" s="50"/>
      <c r="D29" s="162"/>
      <c r="E29" s="163"/>
      <c r="F29" s="164"/>
      <c r="G29" s="165"/>
      <c r="H29" s="360"/>
      <c r="I29" s="360"/>
      <c r="J29" s="360"/>
    </row>
    <row r="30" spans="1:10" ht="17.25">
      <c r="A30" s="50"/>
      <c r="B30" s="50"/>
      <c r="C30" s="50"/>
      <c r="D30" s="162"/>
      <c r="E30" s="166"/>
      <c r="F30" s="166"/>
      <c r="G30" s="167"/>
      <c r="H30" s="360"/>
      <c r="I30" s="360"/>
      <c r="J30" s="360"/>
    </row>
  </sheetData>
  <sheetProtection selectLockedCells="1"/>
  <mergeCells count="32">
    <mergeCell ref="G13:I13"/>
    <mergeCell ref="B14:F14"/>
    <mergeCell ref="G14:I14"/>
    <mergeCell ref="B15:F15"/>
    <mergeCell ref="H30:J30"/>
    <mergeCell ref="E24:F24"/>
    <mergeCell ref="E26:F26"/>
    <mergeCell ref="E28:F28"/>
    <mergeCell ref="E27:F27"/>
    <mergeCell ref="E25:F25"/>
    <mergeCell ref="H25:J25"/>
    <mergeCell ref="H26:J26"/>
    <mergeCell ref="H27:J27"/>
    <mergeCell ref="H28:J28"/>
    <mergeCell ref="H29:J29"/>
    <mergeCell ref="H24:J24"/>
    <mergeCell ref="B18:F18"/>
    <mergeCell ref="B20:H20"/>
    <mergeCell ref="D22:I22"/>
    <mergeCell ref="A2:C2"/>
    <mergeCell ref="A4:J4"/>
    <mergeCell ref="A6:B6"/>
    <mergeCell ref="G6:I6"/>
    <mergeCell ref="B7:F7"/>
    <mergeCell ref="G7:I7"/>
    <mergeCell ref="B8:F8"/>
    <mergeCell ref="B9:F9"/>
    <mergeCell ref="B10:F10"/>
    <mergeCell ref="B11:F11"/>
    <mergeCell ref="B17:F17"/>
    <mergeCell ref="B16:F16"/>
    <mergeCell ref="A13:B13"/>
  </mergeCells>
  <phoneticPr fontId="3"/>
  <conditionalFormatting sqref="H8 H10:H11 H15 H18">
    <cfRule type="cellIs" dxfId="6" priority="2" operator="equal">
      <formula>0</formula>
    </cfRule>
  </conditionalFormatting>
  <conditionalFormatting sqref="G24:H24 G27:G29 G25 H25:H30">
    <cfRule type="cellIs" dxfId="5" priority="1" operator="equal">
      <formula>0</formula>
    </cfRule>
  </conditionalFormatting>
  <pageMargins left="0.70866141732283472" right="0.70866141732283472" top="0.74803149606299213" bottom="0.74803149606299213" header="0.31496062992125984" footer="0.31496062992125984"/>
  <pageSetup paperSize="9" scale="96" orientation="portrait"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FF00"/>
    <pageSetUpPr fitToPage="1"/>
  </sheetPr>
  <dimension ref="A1:H29"/>
  <sheetViews>
    <sheetView view="pageBreakPreview" zoomScale="85" zoomScaleNormal="75" zoomScaleSheetLayoutView="85" workbookViewId="0">
      <selection sqref="A1:F1"/>
    </sheetView>
  </sheetViews>
  <sheetFormatPr defaultColWidth="8.25" defaultRowHeight="13.5"/>
  <cols>
    <col min="1" max="1" width="6.875" style="8" customWidth="1"/>
    <col min="2" max="6" width="15.375" style="8" customWidth="1"/>
    <col min="7" max="7" width="12.125" style="8" customWidth="1"/>
    <col min="8" max="16384" width="8.25" style="8"/>
  </cols>
  <sheetData>
    <row r="1" spans="1:7" ht="14.25">
      <c r="A1" s="371" t="s">
        <v>197</v>
      </c>
      <c r="B1" s="372"/>
      <c r="C1" s="372"/>
      <c r="D1" s="372"/>
      <c r="E1" s="372"/>
      <c r="F1" s="372"/>
    </row>
    <row r="2" spans="1:7" s="81" customFormat="1" ht="18.95" customHeight="1">
      <c r="A2" s="378" t="s">
        <v>20</v>
      </c>
      <c r="B2" s="378"/>
      <c r="C2" s="378"/>
      <c r="D2" s="378"/>
      <c r="E2" s="378"/>
      <c r="F2" s="378"/>
      <c r="G2" s="378"/>
    </row>
    <row r="3" spans="1:7" ht="14.25">
      <c r="A3" s="373" t="s">
        <v>19</v>
      </c>
      <c r="B3" s="374"/>
      <c r="C3" s="374"/>
      <c r="D3" s="374"/>
      <c r="E3" s="374"/>
      <c r="F3" s="374"/>
    </row>
    <row r="4" spans="1:7" ht="15.75" customHeight="1"/>
    <row r="5" spans="1:7" ht="53.1" customHeight="1">
      <c r="A5" s="375" t="s">
        <v>194</v>
      </c>
      <c r="B5" s="375"/>
      <c r="C5" s="375"/>
      <c r="D5" s="375"/>
      <c r="E5" s="375"/>
      <c r="F5" s="375"/>
      <c r="G5" s="375"/>
    </row>
    <row r="6" spans="1:7" ht="23.45" customHeight="1">
      <c r="A6" s="106"/>
      <c r="D6" s="82" t="s">
        <v>81</v>
      </c>
    </row>
    <row r="7" spans="1:7">
      <c r="A7" s="109" t="s">
        <v>100</v>
      </c>
      <c r="B7" s="107"/>
      <c r="C7" s="107"/>
      <c r="D7" s="107"/>
      <c r="E7" s="107"/>
      <c r="F7" s="107"/>
      <c r="G7" s="107"/>
    </row>
    <row r="8" spans="1:7" ht="14.25">
      <c r="A8" s="376" t="s">
        <v>82</v>
      </c>
      <c r="B8" s="376"/>
      <c r="C8" s="376"/>
      <c r="D8" s="376"/>
      <c r="E8" s="376"/>
      <c r="F8" s="376"/>
      <c r="G8" s="376"/>
    </row>
    <row r="9" spans="1:7" ht="63.75" customHeight="1">
      <c r="A9" s="83">
        <v>1</v>
      </c>
      <c r="B9" s="366" t="s">
        <v>87</v>
      </c>
      <c r="C9" s="367"/>
      <c r="D9" s="367"/>
      <c r="E9" s="367"/>
      <c r="F9" s="367"/>
      <c r="G9" s="91" t="s">
        <v>154</v>
      </c>
    </row>
    <row r="10" spans="1:7" ht="35.450000000000003" customHeight="1">
      <c r="A10" s="83">
        <v>2</v>
      </c>
      <c r="B10" s="366" t="s">
        <v>88</v>
      </c>
      <c r="C10" s="366"/>
      <c r="D10" s="366"/>
      <c r="E10" s="366"/>
      <c r="F10" s="366"/>
      <c r="G10" s="91" t="s">
        <v>154</v>
      </c>
    </row>
    <row r="11" spans="1:7" s="29" customFormat="1" ht="35.450000000000003" customHeight="1">
      <c r="A11" s="83">
        <v>3</v>
      </c>
      <c r="B11" s="366" t="s">
        <v>89</v>
      </c>
      <c r="C11" s="366"/>
      <c r="D11" s="366"/>
      <c r="E11" s="366"/>
      <c r="F11" s="366"/>
      <c r="G11" s="91" t="s">
        <v>154</v>
      </c>
    </row>
    <row r="12" spans="1:7" ht="21.2" customHeight="1">
      <c r="A12" s="83">
        <v>4</v>
      </c>
      <c r="B12" s="366" t="s">
        <v>90</v>
      </c>
      <c r="C12" s="366"/>
      <c r="D12" s="366"/>
      <c r="E12" s="366"/>
      <c r="F12" s="366"/>
      <c r="G12" s="91" t="s">
        <v>154</v>
      </c>
    </row>
    <row r="13" spans="1:7" ht="21.2" customHeight="1">
      <c r="A13" s="83">
        <v>5</v>
      </c>
      <c r="B13" s="366" t="s">
        <v>91</v>
      </c>
      <c r="C13" s="366"/>
      <c r="D13" s="366"/>
      <c r="E13" s="366"/>
      <c r="F13" s="366"/>
      <c r="G13" s="91" t="s">
        <v>154</v>
      </c>
    </row>
    <row r="14" spans="1:7" ht="184.35" customHeight="1">
      <c r="A14" s="83">
        <v>6</v>
      </c>
      <c r="B14" s="366" t="s">
        <v>92</v>
      </c>
      <c r="C14" s="366"/>
      <c r="D14" s="366"/>
      <c r="E14" s="366"/>
      <c r="F14" s="366"/>
      <c r="G14" s="91" t="s">
        <v>154</v>
      </c>
    </row>
    <row r="15" spans="1:7" ht="35.450000000000003" customHeight="1">
      <c r="A15" s="83">
        <v>7</v>
      </c>
      <c r="B15" s="366" t="s">
        <v>83</v>
      </c>
      <c r="C15" s="366"/>
      <c r="D15" s="366"/>
      <c r="E15" s="366"/>
      <c r="F15" s="366"/>
      <c r="G15" s="91" t="s">
        <v>154</v>
      </c>
    </row>
    <row r="16" spans="1:7" ht="49.5" customHeight="1">
      <c r="A16" s="83">
        <v>8</v>
      </c>
      <c r="B16" s="366" t="s">
        <v>84</v>
      </c>
      <c r="C16" s="366"/>
      <c r="D16" s="366"/>
      <c r="E16" s="366"/>
      <c r="F16" s="366"/>
      <c r="G16" s="91" t="s">
        <v>154</v>
      </c>
    </row>
    <row r="17" spans="1:8" ht="63.75" customHeight="1">
      <c r="A17" s="83">
        <v>9</v>
      </c>
      <c r="B17" s="366" t="s">
        <v>85</v>
      </c>
      <c r="C17" s="366"/>
      <c r="D17" s="366"/>
      <c r="E17" s="366"/>
      <c r="F17" s="366"/>
      <c r="G17" s="91" t="s">
        <v>155</v>
      </c>
    </row>
    <row r="18" spans="1:8" ht="49.5" customHeight="1">
      <c r="A18" s="83">
        <v>10</v>
      </c>
      <c r="B18" s="366" t="s">
        <v>86</v>
      </c>
      <c r="C18" s="366"/>
      <c r="D18" s="366"/>
      <c r="E18" s="366"/>
      <c r="F18" s="366"/>
      <c r="G18" s="91" t="s">
        <v>155</v>
      </c>
    </row>
    <row r="19" spans="1:8" s="29" customFormat="1" ht="35.450000000000003" customHeight="1">
      <c r="A19" s="83">
        <v>11</v>
      </c>
      <c r="B19" s="366" t="s">
        <v>156</v>
      </c>
      <c r="C19" s="366"/>
      <c r="D19" s="366"/>
      <c r="E19" s="366"/>
      <c r="F19" s="366"/>
      <c r="G19" s="91" t="s">
        <v>155</v>
      </c>
    </row>
    <row r="20" spans="1:8" ht="31.5" customHeight="1">
      <c r="A20" s="106"/>
      <c r="B20" s="377" t="s">
        <v>101</v>
      </c>
      <c r="C20" s="377"/>
      <c r="D20" s="377"/>
      <c r="E20" s="377"/>
      <c r="F20" s="377"/>
      <c r="G20" s="377"/>
    </row>
    <row r="21" spans="1:8" ht="21.75" customHeight="1">
      <c r="E21" s="73"/>
      <c r="F21" s="73"/>
      <c r="G21" s="99" t="str">
        <f>'別紙３（入力不要）'!D22</f>
        <v>令和　7　年　　月　　日</v>
      </c>
      <c r="H21" s="73"/>
    </row>
    <row r="22" spans="1:8" ht="9.75" customHeight="1"/>
    <row r="23" spans="1:8" ht="14.25">
      <c r="D23" s="100" t="s">
        <v>97</v>
      </c>
      <c r="E23" s="369">
        <f>基本情報シート!C4</f>
        <v>0</v>
      </c>
      <c r="F23" s="369"/>
      <c r="G23" s="369"/>
    </row>
    <row r="24" spans="1:8" ht="14.25" customHeight="1">
      <c r="D24" s="103" t="s">
        <v>98</v>
      </c>
      <c r="E24" s="369">
        <f>基本情報シート!C5</f>
        <v>0</v>
      </c>
      <c r="F24" s="369"/>
      <c r="G24" s="369"/>
    </row>
    <row r="25" spans="1:8" ht="14.25" customHeight="1">
      <c r="D25" s="229" t="s">
        <v>167</v>
      </c>
      <c r="E25" s="370">
        <f>基本情報シート!C6</f>
        <v>0</v>
      </c>
      <c r="F25" s="370"/>
      <c r="G25" s="370"/>
    </row>
    <row r="26" spans="1:8" ht="16.5" customHeight="1">
      <c r="D26" s="100" t="s">
        <v>60</v>
      </c>
      <c r="E26" s="369">
        <f>基本情報シート!C8</f>
        <v>0</v>
      </c>
      <c r="F26" s="369"/>
      <c r="G26" s="369"/>
    </row>
    <row r="27" spans="1:8" ht="14.25">
      <c r="A27" s="9"/>
      <c r="D27" s="102" t="s">
        <v>61</v>
      </c>
      <c r="E27" s="368">
        <f>基本情報シート!C9</f>
        <v>0</v>
      </c>
      <c r="F27" s="369"/>
      <c r="G27" s="369"/>
    </row>
    <row r="28" spans="1:8" ht="14.25">
      <c r="A28" s="9"/>
      <c r="D28" s="102"/>
      <c r="E28" s="104"/>
      <c r="F28" s="105"/>
      <c r="G28" s="105"/>
    </row>
    <row r="29" spans="1:8" ht="18" customHeight="1">
      <c r="D29" s="101"/>
    </row>
  </sheetData>
  <sheetProtection selectLockedCells="1"/>
  <mergeCells count="22">
    <mergeCell ref="E27:G27"/>
    <mergeCell ref="E25:G25"/>
    <mergeCell ref="A1:F1"/>
    <mergeCell ref="A3:F3"/>
    <mergeCell ref="E26:G26"/>
    <mergeCell ref="A5:G5"/>
    <mergeCell ref="E24:G24"/>
    <mergeCell ref="A8:G8"/>
    <mergeCell ref="E23:G23"/>
    <mergeCell ref="B18:F18"/>
    <mergeCell ref="B19:F19"/>
    <mergeCell ref="B20:G20"/>
    <mergeCell ref="A2:G2"/>
    <mergeCell ref="B13:F13"/>
    <mergeCell ref="B14:F14"/>
    <mergeCell ref="B15:F15"/>
    <mergeCell ref="B16:F16"/>
    <mergeCell ref="B17:F17"/>
    <mergeCell ref="B9:F9"/>
    <mergeCell ref="B10:F10"/>
    <mergeCell ref="B11:F11"/>
    <mergeCell ref="B12:F12"/>
  </mergeCells>
  <phoneticPr fontId="3"/>
  <conditionalFormatting sqref="E23:E24 E25:G28">
    <cfRule type="cellIs" dxfId="4" priority="1" operator="equal">
      <formula>0</formula>
    </cfRule>
  </conditionalFormatting>
  <dataValidations count="1">
    <dataValidation type="list" allowBlank="1" showInputMessage="1" showErrorMessage="1" sqref="G9:G19" xr:uid="{00000000-0002-0000-0500-000000000000}">
      <formula1>"はい,いいえ"</formula1>
    </dataValidation>
  </dataValidations>
  <pageMargins left="0.70866141732283472" right="0.70866141732283472" top="0.74803149606299213" bottom="0.74803149606299213" header="0.31496062992125984" footer="0.31496062992125984"/>
  <pageSetup paperSize="9" scale="85" orientation="portrait" r:id="rId1"/>
  <headerFooter alignWithMargins="0"/>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FF00"/>
    <pageSetUpPr fitToPage="1"/>
  </sheetPr>
  <dimension ref="A1:AB40"/>
  <sheetViews>
    <sheetView view="pageBreakPreview" zoomScaleNormal="100" zoomScaleSheetLayoutView="100" workbookViewId="0">
      <selection activeCell="C5" sqref="C5:M8"/>
    </sheetView>
  </sheetViews>
  <sheetFormatPr defaultColWidth="9" defaultRowHeight="14.25"/>
  <cols>
    <col min="1" max="1" width="3.125" style="32" customWidth="1"/>
    <col min="2" max="2" width="4.875" style="32" customWidth="1"/>
    <col min="3" max="4" width="10" style="32" customWidth="1"/>
    <col min="5" max="6" width="9.5" style="32" customWidth="1"/>
    <col min="7" max="7" width="5.75" style="32" customWidth="1"/>
    <col min="8" max="8" width="6.75" style="32" customWidth="1"/>
    <col min="9" max="9" width="6.375" style="32" customWidth="1"/>
    <col min="10" max="11" width="5.625" style="32" customWidth="1"/>
    <col min="12" max="12" width="17.625" style="32" customWidth="1"/>
    <col min="13" max="13" width="2.5" style="32" customWidth="1"/>
    <col min="14" max="14" width="5" style="32" customWidth="1"/>
    <col min="15" max="18" width="3.125" style="32" customWidth="1"/>
    <col min="19" max="19" width="4.375" style="32" customWidth="1"/>
    <col min="20" max="21" width="16.25" style="32" customWidth="1"/>
    <col min="22" max="26" width="5.625" style="32" customWidth="1"/>
    <col min="27" max="27" width="25" style="32" customWidth="1"/>
    <col min="28" max="28" width="38.125" style="32" customWidth="1"/>
    <col min="29" max="16384" width="9" style="32"/>
  </cols>
  <sheetData>
    <row r="1" spans="1:28" ht="15" customHeight="1">
      <c r="A1" s="233" t="s">
        <v>198</v>
      </c>
    </row>
    <row r="2" spans="1:28" ht="15" customHeight="1">
      <c r="R2" s="32" t="s">
        <v>112</v>
      </c>
    </row>
    <row r="3" spans="1:28" ht="22.5" customHeight="1">
      <c r="B3" s="379" t="s">
        <v>113</v>
      </c>
      <c r="C3" s="379"/>
      <c r="D3" s="379"/>
      <c r="E3" s="379"/>
      <c r="F3" s="379"/>
      <c r="G3" s="379"/>
      <c r="H3" s="379"/>
      <c r="I3" s="379"/>
      <c r="J3" s="379"/>
      <c r="K3" s="379"/>
      <c r="L3" s="379"/>
      <c r="M3" s="379"/>
      <c r="N3" s="379"/>
    </row>
    <row r="4" spans="1:28" ht="18.75" customHeight="1"/>
    <row r="5" spans="1:28" ht="33.75" customHeight="1">
      <c r="B5" s="116"/>
      <c r="C5" s="380" t="str">
        <f>CONCATENATE("　大阪府補助金交付規則（以下「規則」という。）第４条第２項第３号の規定に基づき、
",U5,"にかかる交付申請を行うにあたり、規則第２条第２号イに該当しないことを審査するため、本書面を提出するとともに、大阪府暴力団排除条例第２６条に基づき、府警察本部へ提供することに同意します。
　なお、役員の変更があった場合は、直ちに本様式をもって報告します。")</f>
        <v>　大阪府補助金交付規則（以下「規則」という。）第４条第２項第３号の規定に基づき、
大阪府医療機関浸水対策支援事業費補助金にかかる交付申請を行うにあたり、規則第２条第２号イに該当しないことを審査するため、本書面を提出するとともに、大阪府暴力団排除条例第２６条に基づき、府警察本部へ提供することに同意します。
　なお、役員の変更があった場合は、直ちに本様式をもって報告します。</v>
      </c>
      <c r="D5" s="380"/>
      <c r="E5" s="380"/>
      <c r="F5" s="380"/>
      <c r="G5" s="380"/>
      <c r="H5" s="380"/>
      <c r="I5" s="380"/>
      <c r="J5" s="380"/>
      <c r="K5" s="380"/>
      <c r="L5" s="380"/>
      <c r="M5" s="380"/>
      <c r="N5" s="116"/>
      <c r="S5" s="408" t="s">
        <v>114</v>
      </c>
      <c r="T5" s="409"/>
      <c r="U5" s="416" t="s">
        <v>186</v>
      </c>
      <c r="V5" s="417"/>
      <c r="W5" s="417"/>
      <c r="X5" s="417"/>
      <c r="Y5" s="417"/>
      <c r="Z5" s="417"/>
      <c r="AA5" s="417"/>
      <c r="AB5" s="418"/>
    </row>
    <row r="6" spans="1:28" ht="33.75" customHeight="1">
      <c r="B6" s="117"/>
      <c r="C6" s="381"/>
      <c r="D6" s="381"/>
      <c r="E6" s="381"/>
      <c r="F6" s="381"/>
      <c r="G6" s="381"/>
      <c r="H6" s="380"/>
      <c r="I6" s="380"/>
      <c r="J6" s="380"/>
      <c r="K6" s="380"/>
      <c r="L6" s="380"/>
      <c r="M6" s="380"/>
      <c r="N6" s="116"/>
      <c r="S6" s="118"/>
      <c r="T6" s="118"/>
      <c r="U6" s="118"/>
      <c r="V6" s="118"/>
      <c r="W6" s="118"/>
      <c r="X6" s="118"/>
      <c r="Y6" s="118"/>
      <c r="Z6" s="118"/>
      <c r="AA6" s="118"/>
      <c r="AB6" s="118"/>
    </row>
    <row r="7" spans="1:28" ht="33.75" customHeight="1">
      <c r="B7" s="116"/>
      <c r="C7" s="380"/>
      <c r="D7" s="380"/>
      <c r="E7" s="380"/>
      <c r="F7" s="380"/>
      <c r="G7" s="380"/>
      <c r="H7" s="380"/>
      <c r="I7" s="380"/>
      <c r="J7" s="380"/>
      <c r="K7" s="380"/>
      <c r="L7" s="380"/>
      <c r="M7" s="380"/>
      <c r="N7" s="116"/>
      <c r="S7" s="408" t="s">
        <v>115</v>
      </c>
      <c r="T7" s="409"/>
      <c r="U7" s="405" t="str">
        <f>DBCS(H33)</f>
        <v>０</v>
      </c>
      <c r="V7" s="406"/>
      <c r="W7" s="406"/>
      <c r="X7" s="406"/>
      <c r="Y7" s="406"/>
      <c r="Z7" s="406"/>
      <c r="AA7" s="406"/>
      <c r="AB7" s="407"/>
    </row>
    <row r="8" spans="1:28" ht="33.75" customHeight="1" thickBot="1">
      <c r="B8" s="116"/>
      <c r="C8" s="380"/>
      <c r="D8" s="380"/>
      <c r="E8" s="380"/>
      <c r="F8" s="380"/>
      <c r="G8" s="380"/>
      <c r="H8" s="380"/>
      <c r="I8" s="380"/>
      <c r="J8" s="380"/>
      <c r="K8" s="380"/>
      <c r="L8" s="380"/>
      <c r="M8" s="380"/>
      <c r="N8" s="116"/>
      <c r="S8" s="408" t="s">
        <v>116</v>
      </c>
      <c r="T8" s="409"/>
      <c r="U8" s="405" t="str">
        <f>DBCS(H35)</f>
        <v>０</v>
      </c>
      <c r="V8" s="406"/>
      <c r="W8" s="406"/>
      <c r="X8" s="406"/>
      <c r="Y8" s="406"/>
      <c r="Z8" s="406"/>
      <c r="AA8" s="406"/>
      <c r="AB8" s="407"/>
    </row>
    <row r="9" spans="1:28" ht="14.25" customHeight="1">
      <c r="B9" s="382"/>
      <c r="C9" s="385" t="s">
        <v>117</v>
      </c>
      <c r="D9" s="386"/>
      <c r="E9" s="386"/>
      <c r="F9" s="387"/>
      <c r="G9" s="388" t="s">
        <v>118</v>
      </c>
      <c r="H9" s="391" t="s">
        <v>18</v>
      </c>
      <c r="I9" s="391"/>
      <c r="J9" s="391"/>
      <c r="K9" s="391"/>
      <c r="L9" s="392" t="s">
        <v>119</v>
      </c>
      <c r="M9" s="393"/>
      <c r="N9" s="394"/>
    </row>
    <row r="10" spans="1:28" ht="18.75" customHeight="1">
      <c r="B10" s="383"/>
      <c r="C10" s="401" t="s">
        <v>120</v>
      </c>
      <c r="D10" s="402"/>
      <c r="E10" s="401" t="s">
        <v>121</v>
      </c>
      <c r="F10" s="402"/>
      <c r="G10" s="389"/>
      <c r="H10" s="403" t="s">
        <v>122</v>
      </c>
      <c r="I10" s="403" t="s">
        <v>4</v>
      </c>
      <c r="J10" s="403" t="s">
        <v>2</v>
      </c>
      <c r="K10" s="403" t="s">
        <v>3</v>
      </c>
      <c r="L10" s="395"/>
      <c r="M10" s="396"/>
      <c r="N10" s="397"/>
    </row>
    <row r="11" spans="1:28" ht="18.75" customHeight="1" thickBot="1">
      <c r="B11" s="384"/>
      <c r="C11" s="119" t="s">
        <v>123</v>
      </c>
      <c r="D11" s="120" t="s">
        <v>124</v>
      </c>
      <c r="E11" s="121" t="s">
        <v>123</v>
      </c>
      <c r="F11" s="122" t="s">
        <v>124</v>
      </c>
      <c r="G11" s="390"/>
      <c r="H11" s="390"/>
      <c r="I11" s="390"/>
      <c r="J11" s="390"/>
      <c r="K11" s="390"/>
      <c r="L11" s="398"/>
      <c r="M11" s="399"/>
      <c r="N11" s="400"/>
      <c r="S11" s="123" t="s">
        <v>125</v>
      </c>
      <c r="T11" s="124" t="s">
        <v>126</v>
      </c>
      <c r="U11" s="124" t="s">
        <v>121</v>
      </c>
      <c r="V11" s="124" t="s">
        <v>122</v>
      </c>
      <c r="W11" s="124" t="s">
        <v>4</v>
      </c>
      <c r="X11" s="124" t="s">
        <v>2</v>
      </c>
      <c r="Y11" s="124" t="s">
        <v>3</v>
      </c>
      <c r="Z11" s="124"/>
      <c r="AA11" s="124" t="s">
        <v>127</v>
      </c>
      <c r="AB11" s="124" t="s">
        <v>128</v>
      </c>
    </row>
    <row r="12" spans="1:28" ht="40.5" customHeight="1">
      <c r="B12" s="125">
        <v>1</v>
      </c>
      <c r="C12" s="126"/>
      <c r="D12" s="127"/>
      <c r="E12" s="128"/>
      <c r="F12" s="129"/>
      <c r="G12" s="129"/>
      <c r="H12" s="115"/>
      <c r="I12" s="115"/>
      <c r="J12" s="115"/>
      <c r="K12" s="115"/>
      <c r="L12" s="422" t="str">
        <f>U7</f>
        <v>０</v>
      </c>
      <c r="M12" s="423"/>
      <c r="N12" s="424"/>
      <c r="R12" s="130" t="str">
        <f>IF($C12="","",1)</f>
        <v/>
      </c>
      <c r="S12" s="131" t="str">
        <f t="shared" ref="S12:S21" si="0">IF($R12=1,B12,"")</f>
        <v/>
      </c>
      <c r="T12" s="132" t="str">
        <f>IF($R12=1,ASC(CONCATENATE(C12,"　",D12)),"")</f>
        <v/>
      </c>
      <c r="U12" s="132" t="str">
        <f>IF($R12=1,DBCS(CONCATENATE(E12,"　",F12)),"")</f>
        <v/>
      </c>
      <c r="V12" s="133" t="str">
        <f>IF($R12=1,ASC(H12),"")</f>
        <v/>
      </c>
      <c r="W12" s="133" t="str">
        <f>IF($R12=1,IF(I12&lt;VALUE(10),CONCATENATE("0",TEXT(I12,"##")),TEXT(I12,"##")),"")</f>
        <v/>
      </c>
      <c r="X12" s="133" t="str">
        <f>IF($R12=1,IF(J12&lt;VALUE(10),CONCATENATE("0",TEXT(J12,"##")),TEXT(J12,"##")),"")</f>
        <v/>
      </c>
      <c r="Y12" s="133" t="str">
        <f>IF($R12=1,IF(K12&lt;VALUE(10),CONCATENATE("0",TEXT(K12,"##")),TEXT(K12,"##")),"")</f>
        <v/>
      </c>
      <c r="Z12" s="134"/>
      <c r="AA12" s="135" t="str">
        <f>IF($R12=1,U$8,"")</f>
        <v/>
      </c>
      <c r="AB12" s="135" t="str">
        <f>IF($R12=1,U$7,"")</f>
        <v/>
      </c>
    </row>
    <row r="13" spans="1:28" ht="40.5" customHeight="1">
      <c r="B13" s="136">
        <v>2</v>
      </c>
      <c r="C13" s="137"/>
      <c r="D13" s="138"/>
      <c r="E13" s="139"/>
      <c r="F13" s="140"/>
      <c r="G13" s="140"/>
      <c r="H13" s="141"/>
      <c r="I13" s="141"/>
      <c r="J13" s="141"/>
      <c r="K13" s="141"/>
      <c r="L13" s="413" t="str">
        <f>L12</f>
        <v>０</v>
      </c>
      <c r="M13" s="414"/>
      <c r="N13" s="415"/>
      <c r="R13" s="130" t="str">
        <f t="shared" ref="R13:R21" si="1">IF($C13="","",1)</f>
        <v/>
      </c>
      <c r="S13" s="131" t="str">
        <f t="shared" si="0"/>
        <v/>
      </c>
      <c r="T13" s="132" t="str">
        <f t="shared" ref="T13:T21" si="2">IF($R13=1,ASC(CONCATENATE(C13,"　",D13)),"")</f>
        <v/>
      </c>
      <c r="U13" s="132" t="str">
        <f t="shared" ref="U13:U21" si="3">IF($R13=1,DBCS(CONCATENATE(E13,"　",F13)),"")</f>
        <v/>
      </c>
      <c r="V13" s="133" t="str">
        <f t="shared" ref="V13:V21" si="4">IF($R13=1,ASC(H13),"")</f>
        <v/>
      </c>
      <c r="W13" s="133" t="str">
        <f t="shared" ref="W13:Y21" si="5">IF($R13=1,IF(I13&lt;VALUE(10),CONCATENATE("0",TEXT(I13,"##")),TEXT(I13,"##")),"")</f>
        <v/>
      </c>
      <c r="X13" s="133" t="str">
        <f t="shared" si="5"/>
        <v/>
      </c>
      <c r="Y13" s="133" t="str">
        <f t="shared" si="5"/>
        <v/>
      </c>
      <c r="Z13" s="134"/>
      <c r="AA13" s="135" t="str">
        <f t="shared" ref="AA13:AA21" si="6">IF($R13=1,U$8,"")</f>
        <v/>
      </c>
      <c r="AB13" s="135" t="str">
        <f t="shared" ref="AB13:AB21" si="7">IF($R13=1,U$7,"")</f>
        <v/>
      </c>
    </row>
    <row r="14" spans="1:28" ht="40.5" customHeight="1">
      <c r="B14" s="136">
        <v>3</v>
      </c>
      <c r="C14" s="137"/>
      <c r="D14" s="138"/>
      <c r="E14" s="139"/>
      <c r="F14" s="140"/>
      <c r="G14" s="140"/>
      <c r="H14" s="141"/>
      <c r="I14" s="141"/>
      <c r="J14" s="141"/>
      <c r="K14" s="141"/>
      <c r="L14" s="413" t="str">
        <f t="shared" ref="L14:L21" si="8">L13</f>
        <v>０</v>
      </c>
      <c r="M14" s="414"/>
      <c r="N14" s="415"/>
      <c r="R14" s="130" t="str">
        <f t="shared" si="1"/>
        <v/>
      </c>
      <c r="S14" s="131" t="str">
        <f t="shared" si="0"/>
        <v/>
      </c>
      <c r="T14" s="132" t="str">
        <f t="shared" si="2"/>
        <v/>
      </c>
      <c r="U14" s="132" t="str">
        <f t="shared" si="3"/>
        <v/>
      </c>
      <c r="V14" s="133" t="str">
        <f t="shared" si="4"/>
        <v/>
      </c>
      <c r="W14" s="133" t="str">
        <f t="shared" si="5"/>
        <v/>
      </c>
      <c r="X14" s="133" t="str">
        <f t="shared" si="5"/>
        <v/>
      </c>
      <c r="Y14" s="133" t="str">
        <f t="shared" si="5"/>
        <v/>
      </c>
      <c r="Z14" s="134"/>
      <c r="AA14" s="135" t="str">
        <f t="shared" si="6"/>
        <v/>
      </c>
      <c r="AB14" s="135" t="str">
        <f t="shared" si="7"/>
        <v/>
      </c>
    </row>
    <row r="15" spans="1:28" ht="40.5" customHeight="1">
      <c r="B15" s="136">
        <v>4</v>
      </c>
      <c r="C15" s="137"/>
      <c r="D15" s="138"/>
      <c r="E15" s="139"/>
      <c r="F15" s="140"/>
      <c r="G15" s="140"/>
      <c r="H15" s="141"/>
      <c r="I15" s="141"/>
      <c r="J15" s="141"/>
      <c r="K15" s="141"/>
      <c r="L15" s="413" t="str">
        <f t="shared" si="8"/>
        <v>０</v>
      </c>
      <c r="M15" s="414"/>
      <c r="N15" s="415"/>
      <c r="R15" s="130" t="str">
        <f t="shared" si="1"/>
        <v/>
      </c>
      <c r="S15" s="131" t="str">
        <f t="shared" si="0"/>
        <v/>
      </c>
      <c r="T15" s="132" t="str">
        <f t="shared" si="2"/>
        <v/>
      </c>
      <c r="U15" s="132" t="str">
        <f t="shared" si="3"/>
        <v/>
      </c>
      <c r="V15" s="133" t="str">
        <f t="shared" si="4"/>
        <v/>
      </c>
      <c r="W15" s="133" t="str">
        <f t="shared" si="5"/>
        <v/>
      </c>
      <c r="X15" s="133" t="str">
        <f t="shared" si="5"/>
        <v/>
      </c>
      <c r="Y15" s="133" t="str">
        <f t="shared" si="5"/>
        <v/>
      </c>
      <c r="Z15" s="134"/>
      <c r="AA15" s="135" t="str">
        <f t="shared" si="6"/>
        <v/>
      </c>
      <c r="AB15" s="135" t="str">
        <f t="shared" si="7"/>
        <v/>
      </c>
    </row>
    <row r="16" spans="1:28" ht="40.5" customHeight="1">
      <c r="B16" s="136">
        <v>5</v>
      </c>
      <c r="C16" s="137"/>
      <c r="D16" s="138"/>
      <c r="E16" s="139"/>
      <c r="F16" s="140"/>
      <c r="G16" s="140"/>
      <c r="H16" s="141"/>
      <c r="I16" s="141"/>
      <c r="J16" s="141"/>
      <c r="K16" s="141"/>
      <c r="L16" s="413" t="str">
        <f t="shared" si="8"/>
        <v>０</v>
      </c>
      <c r="M16" s="414"/>
      <c r="N16" s="415"/>
      <c r="R16" s="130" t="str">
        <f t="shared" si="1"/>
        <v/>
      </c>
      <c r="S16" s="131" t="str">
        <f t="shared" si="0"/>
        <v/>
      </c>
      <c r="T16" s="132" t="str">
        <f t="shared" si="2"/>
        <v/>
      </c>
      <c r="U16" s="132" t="str">
        <f t="shared" si="3"/>
        <v/>
      </c>
      <c r="V16" s="133" t="str">
        <f t="shared" si="4"/>
        <v/>
      </c>
      <c r="W16" s="133" t="str">
        <f t="shared" si="5"/>
        <v/>
      </c>
      <c r="X16" s="133" t="str">
        <f t="shared" si="5"/>
        <v/>
      </c>
      <c r="Y16" s="133" t="str">
        <f t="shared" si="5"/>
        <v/>
      </c>
      <c r="Z16" s="134"/>
      <c r="AA16" s="135" t="str">
        <f t="shared" si="6"/>
        <v/>
      </c>
      <c r="AB16" s="135" t="str">
        <f t="shared" si="7"/>
        <v/>
      </c>
    </row>
    <row r="17" spans="2:28" ht="40.5" customHeight="1">
      <c r="B17" s="136">
        <v>6</v>
      </c>
      <c r="C17" s="137"/>
      <c r="D17" s="138"/>
      <c r="E17" s="139"/>
      <c r="F17" s="140"/>
      <c r="G17" s="140"/>
      <c r="H17" s="141"/>
      <c r="I17" s="141"/>
      <c r="J17" s="141"/>
      <c r="K17" s="141"/>
      <c r="L17" s="413" t="str">
        <f t="shared" si="8"/>
        <v>０</v>
      </c>
      <c r="M17" s="414"/>
      <c r="N17" s="415"/>
      <c r="R17" s="130" t="str">
        <f t="shared" si="1"/>
        <v/>
      </c>
      <c r="S17" s="131" t="str">
        <f t="shared" si="0"/>
        <v/>
      </c>
      <c r="T17" s="132" t="str">
        <f t="shared" si="2"/>
        <v/>
      </c>
      <c r="U17" s="132" t="str">
        <f t="shared" si="3"/>
        <v/>
      </c>
      <c r="V17" s="133" t="str">
        <f t="shared" si="4"/>
        <v/>
      </c>
      <c r="W17" s="133" t="str">
        <f t="shared" si="5"/>
        <v/>
      </c>
      <c r="X17" s="133" t="str">
        <f t="shared" si="5"/>
        <v/>
      </c>
      <c r="Y17" s="133" t="str">
        <f t="shared" si="5"/>
        <v/>
      </c>
      <c r="Z17" s="134"/>
      <c r="AA17" s="135" t="str">
        <f t="shared" si="6"/>
        <v/>
      </c>
      <c r="AB17" s="135" t="str">
        <f t="shared" si="7"/>
        <v/>
      </c>
    </row>
    <row r="18" spans="2:28" ht="40.5" customHeight="1">
      <c r="B18" s="136">
        <v>7</v>
      </c>
      <c r="C18" s="137"/>
      <c r="D18" s="138"/>
      <c r="E18" s="139"/>
      <c r="F18" s="140"/>
      <c r="G18" s="140"/>
      <c r="H18" s="141"/>
      <c r="I18" s="141"/>
      <c r="J18" s="141"/>
      <c r="K18" s="141"/>
      <c r="L18" s="413" t="str">
        <f>L17</f>
        <v>０</v>
      </c>
      <c r="M18" s="414"/>
      <c r="N18" s="415"/>
      <c r="R18" s="130" t="str">
        <f t="shared" si="1"/>
        <v/>
      </c>
      <c r="S18" s="131" t="str">
        <f t="shared" si="0"/>
        <v/>
      </c>
      <c r="T18" s="132" t="str">
        <f t="shared" si="2"/>
        <v/>
      </c>
      <c r="U18" s="132" t="str">
        <f t="shared" si="3"/>
        <v/>
      </c>
      <c r="V18" s="133" t="str">
        <f t="shared" si="4"/>
        <v/>
      </c>
      <c r="W18" s="133" t="str">
        <f t="shared" si="5"/>
        <v/>
      </c>
      <c r="X18" s="133" t="str">
        <f t="shared" si="5"/>
        <v/>
      </c>
      <c r="Y18" s="133" t="str">
        <f t="shared" si="5"/>
        <v/>
      </c>
      <c r="Z18" s="134"/>
      <c r="AA18" s="135" t="str">
        <f t="shared" si="6"/>
        <v/>
      </c>
      <c r="AB18" s="135" t="str">
        <f t="shared" si="7"/>
        <v/>
      </c>
    </row>
    <row r="19" spans="2:28" ht="40.5" customHeight="1">
      <c r="B19" s="136">
        <v>8</v>
      </c>
      <c r="C19" s="137"/>
      <c r="D19" s="138"/>
      <c r="E19" s="139"/>
      <c r="F19" s="140"/>
      <c r="G19" s="140"/>
      <c r="H19" s="141"/>
      <c r="I19" s="141"/>
      <c r="J19" s="141"/>
      <c r="K19" s="141"/>
      <c r="L19" s="413" t="str">
        <f t="shared" si="8"/>
        <v>０</v>
      </c>
      <c r="M19" s="414"/>
      <c r="N19" s="415"/>
      <c r="R19" s="130" t="str">
        <f t="shared" si="1"/>
        <v/>
      </c>
      <c r="S19" s="131" t="str">
        <f t="shared" si="0"/>
        <v/>
      </c>
      <c r="T19" s="132" t="str">
        <f t="shared" si="2"/>
        <v/>
      </c>
      <c r="U19" s="132" t="str">
        <f t="shared" si="3"/>
        <v/>
      </c>
      <c r="V19" s="133" t="str">
        <f t="shared" si="4"/>
        <v/>
      </c>
      <c r="W19" s="133" t="str">
        <f t="shared" si="5"/>
        <v/>
      </c>
      <c r="X19" s="133" t="str">
        <f t="shared" si="5"/>
        <v/>
      </c>
      <c r="Y19" s="133" t="str">
        <f t="shared" si="5"/>
        <v/>
      </c>
      <c r="Z19" s="134"/>
      <c r="AA19" s="135" t="str">
        <f t="shared" si="6"/>
        <v/>
      </c>
      <c r="AB19" s="135" t="str">
        <f t="shared" si="7"/>
        <v/>
      </c>
    </row>
    <row r="20" spans="2:28" ht="40.5" customHeight="1">
      <c r="B20" s="136">
        <v>9</v>
      </c>
      <c r="C20" s="137"/>
      <c r="D20" s="138"/>
      <c r="E20" s="139"/>
      <c r="F20" s="140"/>
      <c r="G20" s="140"/>
      <c r="H20" s="141"/>
      <c r="I20" s="141"/>
      <c r="J20" s="141"/>
      <c r="K20" s="141"/>
      <c r="L20" s="413" t="str">
        <f t="shared" si="8"/>
        <v>０</v>
      </c>
      <c r="M20" s="414"/>
      <c r="N20" s="415"/>
      <c r="R20" s="130" t="str">
        <f t="shared" si="1"/>
        <v/>
      </c>
      <c r="S20" s="131" t="str">
        <f t="shared" si="0"/>
        <v/>
      </c>
      <c r="T20" s="132" t="str">
        <f t="shared" si="2"/>
        <v/>
      </c>
      <c r="U20" s="132" t="str">
        <f t="shared" si="3"/>
        <v/>
      </c>
      <c r="V20" s="133" t="str">
        <f t="shared" si="4"/>
        <v/>
      </c>
      <c r="W20" s="133" t="str">
        <f t="shared" si="5"/>
        <v/>
      </c>
      <c r="X20" s="133" t="str">
        <f t="shared" si="5"/>
        <v/>
      </c>
      <c r="Y20" s="133" t="str">
        <f t="shared" si="5"/>
        <v/>
      </c>
      <c r="Z20" s="134"/>
      <c r="AA20" s="135" t="str">
        <f t="shared" si="6"/>
        <v/>
      </c>
      <c r="AB20" s="135" t="str">
        <f t="shared" si="7"/>
        <v/>
      </c>
    </row>
    <row r="21" spans="2:28" ht="40.5" customHeight="1" thickBot="1">
      <c r="B21" s="142">
        <v>10</v>
      </c>
      <c r="C21" s="143"/>
      <c r="D21" s="144"/>
      <c r="E21" s="145"/>
      <c r="F21" s="146"/>
      <c r="G21" s="146"/>
      <c r="H21" s="147"/>
      <c r="I21" s="147"/>
      <c r="J21" s="147"/>
      <c r="K21" s="147"/>
      <c r="L21" s="419" t="str">
        <f t="shared" si="8"/>
        <v>０</v>
      </c>
      <c r="M21" s="420"/>
      <c r="N21" s="421"/>
      <c r="R21" s="130" t="str">
        <f t="shared" si="1"/>
        <v/>
      </c>
      <c r="S21" s="131" t="str">
        <f t="shared" si="0"/>
        <v/>
      </c>
      <c r="T21" s="132" t="str">
        <f t="shared" si="2"/>
        <v/>
      </c>
      <c r="U21" s="132" t="str">
        <f t="shared" si="3"/>
        <v/>
      </c>
      <c r="V21" s="133" t="str">
        <f t="shared" si="4"/>
        <v/>
      </c>
      <c r="W21" s="133" t="str">
        <f t="shared" si="5"/>
        <v/>
      </c>
      <c r="X21" s="133" t="str">
        <f t="shared" si="5"/>
        <v/>
      </c>
      <c r="Y21" s="133" t="str">
        <f t="shared" si="5"/>
        <v/>
      </c>
      <c r="Z21" s="134"/>
      <c r="AA21" s="135" t="str">
        <f t="shared" si="6"/>
        <v/>
      </c>
      <c r="AB21" s="135" t="str">
        <f t="shared" si="7"/>
        <v/>
      </c>
    </row>
    <row r="22" spans="2:28" ht="15" customHeight="1">
      <c r="B22" s="32" t="s">
        <v>93</v>
      </c>
    </row>
    <row r="23" spans="2:28" ht="15" customHeight="1"/>
    <row r="24" spans="2:28" ht="15" customHeight="1">
      <c r="B24" s="32" t="s">
        <v>94</v>
      </c>
    </row>
    <row r="25" spans="2:28" ht="15" customHeight="1"/>
    <row r="26" spans="2:28" ht="15" customHeight="1"/>
    <row r="27" spans="2:28" ht="15" customHeight="1">
      <c r="B27" s="34" t="s">
        <v>129</v>
      </c>
    </row>
    <row r="28" spans="2:28" ht="15" customHeight="1">
      <c r="B28" s="34"/>
    </row>
    <row r="29" spans="2:28" ht="15" customHeight="1">
      <c r="B29" s="34"/>
    </row>
    <row r="30" spans="2:28" ht="15" customHeight="1">
      <c r="B30" s="34"/>
    </row>
    <row r="31" spans="2:28" ht="15.75" customHeight="1">
      <c r="E31" s="168"/>
      <c r="F31" s="169"/>
      <c r="G31" s="169"/>
      <c r="H31" s="169"/>
      <c r="I31" s="169"/>
      <c r="J31" s="169"/>
      <c r="K31" s="32" t="str">
        <f>"令和　"&amp;基本情報シート!D3&amp;"　年　"&amp;基本情報シート!F3&amp;"　月　"&amp;基本情報シート!H3&amp;"　日"</f>
        <v>令和　7　年　　月　　日</v>
      </c>
    </row>
    <row r="32" spans="2:28" ht="15" customHeight="1">
      <c r="J32" s="35"/>
    </row>
    <row r="33" spans="5:18" ht="36" customHeight="1">
      <c r="E33" s="410" t="s">
        <v>108</v>
      </c>
      <c r="F33" s="410"/>
      <c r="G33" s="148"/>
      <c r="H33" s="411">
        <f>IF(基本情報シート!C4="",基本情報シート!C8,基本情報シート!C4)</f>
        <v>0</v>
      </c>
      <c r="I33" s="411"/>
      <c r="J33" s="411"/>
      <c r="K33" s="411"/>
      <c r="L33" s="411"/>
      <c r="M33" s="412"/>
      <c r="N33" s="412"/>
      <c r="O33" s="412"/>
      <c r="P33" s="79"/>
      <c r="Q33" s="79"/>
      <c r="R33" s="79"/>
    </row>
    <row r="34" spans="5:18" ht="15" customHeight="1">
      <c r="F34" s="114"/>
      <c r="G34" s="114"/>
      <c r="H34" s="149"/>
      <c r="I34" s="148"/>
      <c r="J34" s="148"/>
      <c r="K34" s="148"/>
      <c r="L34" s="148"/>
      <c r="M34" s="79"/>
      <c r="N34" s="79"/>
      <c r="O34" s="79"/>
      <c r="P34" s="79"/>
      <c r="Q34" s="79"/>
      <c r="R34" s="79"/>
    </row>
    <row r="35" spans="5:18" ht="36" customHeight="1">
      <c r="E35" s="410" t="s">
        <v>162</v>
      </c>
      <c r="F35" s="410"/>
      <c r="G35" s="148"/>
      <c r="H35" s="411">
        <f>IF(基本情報シート!C5="",基本情報シート!C9,基本情報シート!C5)</f>
        <v>0</v>
      </c>
      <c r="I35" s="411"/>
      <c r="J35" s="411"/>
      <c r="K35" s="411"/>
      <c r="L35" s="411"/>
      <c r="M35" s="412"/>
      <c r="N35" s="412"/>
      <c r="O35" s="412"/>
      <c r="P35" s="79"/>
      <c r="Q35" s="79"/>
      <c r="R35" s="79"/>
    </row>
    <row r="36" spans="5:18" ht="15" customHeight="1">
      <c r="F36" s="114"/>
      <c r="G36" s="114"/>
      <c r="H36" s="149"/>
      <c r="I36" s="148"/>
      <c r="J36" s="148"/>
      <c r="K36" s="148"/>
      <c r="L36" s="148"/>
      <c r="M36" s="79"/>
      <c r="N36" s="79"/>
      <c r="O36" s="79"/>
      <c r="P36" s="79"/>
      <c r="Q36" s="79"/>
      <c r="R36" s="79"/>
    </row>
    <row r="37" spans="5:18" ht="36" customHeight="1">
      <c r="E37" s="410" t="s">
        <v>169</v>
      </c>
      <c r="F37" s="410"/>
      <c r="G37" s="148"/>
      <c r="H37" s="411">
        <f>基本情報シート!C6</f>
        <v>0</v>
      </c>
      <c r="I37" s="411"/>
      <c r="J37" s="411"/>
      <c r="K37" s="411"/>
      <c r="L37" s="411"/>
      <c r="M37" s="33"/>
      <c r="N37" s="35"/>
    </row>
    <row r="38" spans="5:18">
      <c r="H38" s="404"/>
      <c r="I38" s="404"/>
      <c r="J38" s="404"/>
    </row>
    <row r="39" spans="5:18">
      <c r="H39" s="8"/>
      <c r="I39" s="8"/>
      <c r="J39" s="8"/>
    </row>
    <row r="40" spans="5:18">
      <c r="H40" s="404"/>
      <c r="I40" s="404"/>
      <c r="J40" s="404"/>
    </row>
  </sheetData>
  <sheetProtection selectLockedCells="1"/>
  <mergeCells count="39">
    <mergeCell ref="U7:AB7"/>
    <mergeCell ref="S7:T7"/>
    <mergeCell ref="U5:AB5"/>
    <mergeCell ref="S5:T5"/>
    <mergeCell ref="E37:F37"/>
    <mergeCell ref="H37:L37"/>
    <mergeCell ref="L21:N21"/>
    <mergeCell ref="J10:J11"/>
    <mergeCell ref="K10:K11"/>
    <mergeCell ref="L12:N12"/>
    <mergeCell ref="L13:N13"/>
    <mergeCell ref="L14:N14"/>
    <mergeCell ref="L15:N15"/>
    <mergeCell ref="H38:J38"/>
    <mergeCell ref="H40:J40"/>
    <mergeCell ref="U8:AB8"/>
    <mergeCell ref="S8:T8"/>
    <mergeCell ref="E33:F33"/>
    <mergeCell ref="H33:L33"/>
    <mergeCell ref="M33:O33"/>
    <mergeCell ref="E35:F35"/>
    <mergeCell ref="H35:L35"/>
    <mergeCell ref="M35:O35"/>
    <mergeCell ref="L16:N16"/>
    <mergeCell ref="L17:N17"/>
    <mergeCell ref="L18:N18"/>
    <mergeCell ref="L19:N19"/>
    <mergeCell ref="L20:N20"/>
    <mergeCell ref="B3:N3"/>
    <mergeCell ref="C5:M8"/>
    <mergeCell ref="B9:B11"/>
    <mergeCell ref="C9:F9"/>
    <mergeCell ref="G9:G11"/>
    <mergeCell ref="H9:K9"/>
    <mergeCell ref="L9:N11"/>
    <mergeCell ref="C10:D10"/>
    <mergeCell ref="E10:F10"/>
    <mergeCell ref="H10:H11"/>
    <mergeCell ref="I10:I11"/>
  </mergeCells>
  <phoneticPr fontId="3"/>
  <dataValidations count="2">
    <dataValidation type="list" allowBlank="1" showInputMessage="1" showErrorMessage="1" promptTitle="性別" prompt="男性：M_x000a_女性：F" sqref="G12:G21" xr:uid="{00000000-0002-0000-0600-000000000000}">
      <formula1>"M,F"</formula1>
    </dataValidation>
    <dataValidation type="list" allowBlank="1" showInputMessage="1" showErrorMessage="1" sqref="H12:H21" xr:uid="{00000000-0002-0000-0600-000001000000}">
      <formula1>"M,T,S,H"</formula1>
    </dataValidation>
  </dataValidations>
  <pageMargins left="0.7" right="0.7" top="0.75" bottom="0.75" header="0.3" footer="0.3"/>
  <pageSetup paperSize="9" scale="82" orientation="portrait" r:id="rId1"/>
  <colBreaks count="1" manualBreakCount="1">
    <brk id="15" max="1048575" man="1"/>
  </col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FF00"/>
    <pageSetUpPr fitToPage="1"/>
  </sheetPr>
  <dimension ref="A1:T31"/>
  <sheetViews>
    <sheetView view="pageBreakPreview" zoomScale="75" zoomScaleNormal="100" zoomScaleSheetLayoutView="75" workbookViewId="0"/>
  </sheetViews>
  <sheetFormatPr defaultColWidth="9" defaultRowHeight="20.100000000000001" customHeight="1"/>
  <cols>
    <col min="1" max="1" width="1.625" style="12" customWidth="1"/>
    <col min="2" max="2" width="14.375" style="12" customWidth="1"/>
    <col min="3" max="4" width="1.25" style="12" customWidth="1"/>
    <col min="5" max="12" width="5.625" style="12" customWidth="1"/>
    <col min="13" max="14" width="7.125" style="12" customWidth="1"/>
    <col min="15" max="16" width="5.625" style="12" customWidth="1"/>
    <col min="17" max="17" width="9.75" style="12" customWidth="1"/>
    <col min="18" max="18" width="1.125" style="12" customWidth="1"/>
    <col min="19" max="19" width="4.875" style="12" customWidth="1"/>
    <col min="20" max="16384" width="9" style="12"/>
  </cols>
  <sheetData>
    <row r="1" spans="1:20" ht="24.95" customHeight="1">
      <c r="B1" s="224"/>
    </row>
    <row r="2" spans="1:20" ht="24.95" customHeight="1">
      <c r="B2" s="425" t="s">
        <v>9</v>
      </c>
      <c r="C2" s="425"/>
      <c r="D2" s="425"/>
      <c r="E2" s="425"/>
      <c r="F2" s="425"/>
      <c r="G2" s="425"/>
      <c r="H2" s="425"/>
      <c r="I2" s="425"/>
      <c r="J2" s="425"/>
      <c r="K2" s="425"/>
      <c r="L2" s="425"/>
      <c r="M2" s="425"/>
      <c r="N2" s="425"/>
      <c r="O2" s="425"/>
      <c r="P2" s="425"/>
      <c r="Q2" s="425"/>
    </row>
    <row r="3" spans="1:20" ht="38.25" customHeight="1"/>
    <row r="4" spans="1:20" ht="24.95" customHeight="1">
      <c r="B4" s="10" t="s">
        <v>12</v>
      </c>
      <c r="C4" s="10"/>
      <c r="D4" s="10"/>
      <c r="E4" s="10"/>
    </row>
    <row r="5" spans="1:20" ht="25.5" customHeight="1">
      <c r="I5" s="431" t="s">
        <v>131</v>
      </c>
      <c r="J5" s="431"/>
      <c r="K5" s="430">
        <f>基本情報シート!C4</f>
        <v>0</v>
      </c>
      <c r="L5" s="430"/>
      <c r="M5" s="430"/>
      <c r="N5" s="430"/>
      <c r="O5" s="430"/>
      <c r="P5" s="430"/>
      <c r="Q5" s="430"/>
    </row>
    <row r="6" spans="1:20" ht="24" customHeight="1">
      <c r="I6" s="431" t="s">
        <v>132</v>
      </c>
      <c r="J6" s="431"/>
      <c r="K6" s="430">
        <f>基本情報シート!C5</f>
        <v>0</v>
      </c>
      <c r="L6" s="430"/>
      <c r="M6" s="430"/>
      <c r="N6" s="430"/>
      <c r="O6" s="430"/>
      <c r="P6" s="430"/>
      <c r="Q6" s="430"/>
    </row>
    <row r="7" spans="1:20" ht="24.95" customHeight="1">
      <c r="I7" s="431" t="s">
        <v>108</v>
      </c>
      <c r="J7" s="431"/>
      <c r="K7" s="430">
        <f>基本情報シート!C8</f>
        <v>0</v>
      </c>
      <c r="L7" s="430"/>
      <c r="M7" s="430"/>
      <c r="N7" s="430"/>
      <c r="O7" s="430"/>
      <c r="P7" s="430"/>
      <c r="Q7" s="430"/>
    </row>
    <row r="8" spans="1:20" ht="24" customHeight="1">
      <c r="I8" s="431" t="s">
        <v>133</v>
      </c>
      <c r="J8" s="431"/>
      <c r="K8" s="432">
        <f>基本情報シート!C9</f>
        <v>0</v>
      </c>
      <c r="L8" s="432"/>
      <c r="M8" s="432"/>
      <c r="N8" s="432"/>
      <c r="O8" s="432"/>
      <c r="P8" s="432"/>
      <c r="Q8" s="432"/>
    </row>
    <row r="9" spans="1:20" ht="28.5" customHeight="1">
      <c r="I9" s="429" t="s">
        <v>77</v>
      </c>
      <c r="J9" s="429"/>
      <c r="K9" s="428">
        <f>基本情報シート!C6</f>
        <v>0</v>
      </c>
      <c r="L9" s="428"/>
      <c r="M9" s="428"/>
      <c r="N9" s="428"/>
      <c r="O9" s="428"/>
      <c r="P9" s="428"/>
      <c r="Q9" s="428"/>
    </row>
    <row r="10" spans="1:20" ht="24.95" customHeight="1"/>
    <row r="11" spans="1:20" ht="24.95" customHeight="1"/>
    <row r="12" spans="1:20" ht="24.75" customHeight="1">
      <c r="B12" s="427" t="s">
        <v>187</v>
      </c>
      <c r="C12" s="427"/>
      <c r="D12" s="427"/>
      <c r="E12" s="427"/>
      <c r="F12" s="427"/>
      <c r="G12" s="427"/>
      <c r="H12" s="427"/>
      <c r="I12" s="427"/>
      <c r="J12" s="427"/>
      <c r="K12" s="427"/>
      <c r="L12" s="427"/>
      <c r="M12" s="427"/>
      <c r="N12" s="427"/>
      <c r="O12" s="427"/>
      <c r="P12" s="427"/>
      <c r="Q12" s="427"/>
      <c r="R12" s="10"/>
      <c r="S12" s="10"/>
      <c r="T12" s="10"/>
    </row>
    <row r="13" spans="1:20" ht="27" customHeight="1">
      <c r="B13" s="427"/>
      <c r="C13" s="427"/>
      <c r="D13" s="427"/>
      <c r="E13" s="427"/>
      <c r="F13" s="427"/>
      <c r="G13" s="427"/>
      <c r="H13" s="427"/>
      <c r="I13" s="427"/>
      <c r="J13" s="427"/>
      <c r="K13" s="427"/>
      <c r="L13" s="427"/>
      <c r="M13" s="427"/>
      <c r="N13" s="427"/>
      <c r="O13" s="427"/>
      <c r="P13" s="427"/>
      <c r="Q13" s="427"/>
    </row>
    <row r="14" spans="1:20" ht="24.95" customHeight="1"/>
    <row r="15" spans="1:20" ht="24.95" customHeight="1">
      <c r="A15" s="10"/>
      <c r="B15" s="426" t="s">
        <v>6</v>
      </c>
      <c r="C15" s="426"/>
      <c r="D15" s="426"/>
      <c r="E15" s="426"/>
      <c r="F15" s="426"/>
      <c r="G15" s="426"/>
      <c r="H15" s="426"/>
      <c r="I15" s="426"/>
      <c r="J15" s="426"/>
      <c r="K15" s="426"/>
      <c r="L15" s="426"/>
      <c r="M15" s="426"/>
      <c r="N15" s="426"/>
      <c r="O15" s="426"/>
      <c r="P15" s="426"/>
      <c r="Q15" s="426"/>
      <c r="R15" s="10"/>
    </row>
    <row r="16" spans="1:20" ht="24.95" customHeight="1">
      <c r="A16" s="10"/>
      <c r="B16" s="10"/>
      <c r="C16" s="10"/>
      <c r="D16" s="10"/>
      <c r="E16" s="10"/>
      <c r="F16" s="10"/>
      <c r="G16" s="10"/>
      <c r="H16" s="10"/>
      <c r="I16" s="10"/>
      <c r="J16" s="10"/>
      <c r="K16" s="10"/>
      <c r="L16" s="10"/>
      <c r="M16" s="10"/>
      <c r="N16" s="10"/>
      <c r="O16" s="10"/>
      <c r="P16" s="10"/>
      <c r="Q16" s="10"/>
      <c r="R16" s="10"/>
    </row>
    <row r="17" spans="1:18" ht="9.75" customHeight="1">
      <c r="A17" s="13"/>
      <c r="B17" s="14"/>
      <c r="C17" s="2"/>
      <c r="D17" s="14"/>
      <c r="E17" s="14"/>
      <c r="F17" s="14"/>
      <c r="G17" s="14"/>
      <c r="H17" s="14"/>
      <c r="I17" s="14"/>
      <c r="J17" s="14"/>
      <c r="K17" s="14"/>
      <c r="L17" s="14"/>
      <c r="M17" s="14"/>
      <c r="N17" s="14"/>
      <c r="O17" s="14"/>
      <c r="P17" s="14"/>
      <c r="Q17" s="14"/>
      <c r="R17" s="2"/>
    </row>
    <row r="18" spans="1:18" ht="27" customHeight="1">
      <c r="A18" s="15"/>
      <c r="B18" s="16" t="s">
        <v>11</v>
      </c>
      <c r="C18" s="17"/>
      <c r="D18" s="11"/>
      <c r="E18" s="433"/>
      <c r="F18" s="433"/>
      <c r="G18" s="433"/>
      <c r="H18" s="93"/>
      <c r="I18" s="437"/>
      <c r="J18" s="437"/>
      <c r="K18" s="437"/>
      <c r="L18" s="93"/>
      <c r="M18" s="433"/>
      <c r="N18" s="433"/>
      <c r="O18" s="44"/>
      <c r="P18" s="438"/>
      <c r="Q18" s="438"/>
      <c r="R18" s="17"/>
    </row>
    <row r="19" spans="1:18" ht="9.75" customHeight="1">
      <c r="A19" s="18"/>
      <c r="B19" s="19"/>
      <c r="C19" s="20"/>
      <c r="D19" s="19"/>
      <c r="E19" s="42"/>
      <c r="F19" s="42"/>
      <c r="G19" s="42"/>
      <c r="H19" s="42"/>
      <c r="I19" s="42"/>
      <c r="J19" s="42"/>
      <c r="K19" s="42"/>
      <c r="L19" s="42"/>
      <c r="M19" s="42"/>
      <c r="N19" s="42"/>
      <c r="O19" s="42"/>
      <c r="P19" s="42"/>
      <c r="Q19" s="42"/>
      <c r="R19" s="20"/>
    </row>
    <row r="20" spans="1:18" ht="9.75" customHeight="1">
      <c r="A20" s="13"/>
      <c r="B20" s="14"/>
      <c r="C20" s="2"/>
      <c r="D20" s="14"/>
      <c r="E20" s="43"/>
      <c r="F20" s="43"/>
      <c r="G20" s="43"/>
      <c r="H20" s="43"/>
      <c r="I20" s="43"/>
      <c r="J20" s="43"/>
      <c r="K20" s="43"/>
      <c r="L20" s="43"/>
      <c r="M20" s="43"/>
      <c r="N20" s="43"/>
      <c r="O20" s="43"/>
      <c r="P20" s="43"/>
      <c r="Q20" s="43"/>
      <c r="R20" s="2"/>
    </row>
    <row r="21" spans="1:18" ht="27" customHeight="1">
      <c r="A21" s="15"/>
      <c r="B21" s="16" t="s">
        <v>13</v>
      </c>
      <c r="C21" s="17"/>
      <c r="D21" s="11"/>
      <c r="E21" s="436"/>
      <c r="F21" s="436"/>
      <c r="G21" s="436"/>
      <c r="H21" s="436"/>
      <c r="I21" s="436"/>
      <c r="J21" s="436"/>
      <c r="K21" s="436"/>
      <c r="L21" s="436"/>
      <c r="M21" s="84" t="s">
        <v>96</v>
      </c>
      <c r="N21" s="435"/>
      <c r="O21" s="435"/>
      <c r="P21" s="435"/>
      <c r="Q21" s="44" t="s">
        <v>95</v>
      </c>
      <c r="R21" s="17"/>
    </row>
    <row r="22" spans="1:18" ht="9.75" customHeight="1">
      <c r="A22" s="18"/>
      <c r="B22" s="19"/>
      <c r="C22" s="20"/>
      <c r="D22" s="19"/>
      <c r="E22" s="42"/>
      <c r="F22" s="42"/>
      <c r="G22" s="42"/>
      <c r="H22" s="42"/>
      <c r="I22" s="42"/>
      <c r="J22" s="42"/>
      <c r="K22" s="42"/>
      <c r="L22" s="42"/>
      <c r="M22" s="42"/>
      <c r="N22" s="42"/>
      <c r="O22" s="42"/>
      <c r="P22" s="42"/>
      <c r="Q22" s="42"/>
      <c r="R22" s="20"/>
    </row>
    <row r="23" spans="1:18" ht="9.75" customHeight="1">
      <c r="A23" s="13"/>
      <c r="B23" s="14"/>
      <c r="C23" s="2"/>
      <c r="D23" s="14"/>
      <c r="E23" s="43"/>
      <c r="F23" s="43"/>
      <c r="G23" s="43"/>
      <c r="H23" s="43"/>
      <c r="I23" s="43"/>
      <c r="J23" s="43"/>
      <c r="K23" s="43"/>
      <c r="L23" s="43"/>
      <c r="M23" s="43"/>
      <c r="N23" s="43"/>
      <c r="O23" s="43"/>
      <c r="P23" s="43"/>
      <c r="Q23" s="43"/>
      <c r="R23" s="2"/>
    </row>
    <row r="24" spans="1:18" ht="27" customHeight="1">
      <c r="A24" s="15"/>
      <c r="B24" s="16" t="s">
        <v>14</v>
      </c>
      <c r="C24" s="17"/>
      <c r="D24" s="11"/>
      <c r="E24" s="434"/>
      <c r="F24" s="434"/>
      <c r="G24" s="434"/>
      <c r="H24" s="434"/>
      <c r="I24" s="434"/>
      <c r="J24" s="434"/>
      <c r="K24" s="434"/>
      <c r="L24" s="434"/>
      <c r="M24" s="434"/>
      <c r="N24" s="434"/>
      <c r="O24" s="434"/>
      <c r="P24" s="434"/>
      <c r="Q24" s="434"/>
      <c r="R24" s="17"/>
    </row>
    <row r="25" spans="1:18" ht="9.75" customHeight="1">
      <c r="A25" s="18"/>
      <c r="B25" s="19"/>
      <c r="C25" s="20"/>
      <c r="D25" s="19"/>
      <c r="E25" s="42"/>
      <c r="F25" s="42"/>
      <c r="G25" s="42"/>
      <c r="H25" s="42"/>
      <c r="I25" s="42"/>
      <c r="J25" s="42"/>
      <c r="K25" s="42"/>
      <c r="L25" s="42"/>
      <c r="M25" s="42"/>
      <c r="N25" s="42"/>
      <c r="O25" s="42"/>
      <c r="P25" s="42"/>
      <c r="Q25" s="42"/>
      <c r="R25" s="20"/>
    </row>
    <row r="26" spans="1:18" ht="9.75" customHeight="1">
      <c r="A26" s="13"/>
      <c r="B26" s="14"/>
      <c r="C26" s="2"/>
      <c r="D26" s="14"/>
      <c r="E26" s="43"/>
      <c r="F26" s="43"/>
      <c r="G26" s="43"/>
      <c r="H26" s="43"/>
      <c r="I26" s="43"/>
      <c r="J26" s="43"/>
      <c r="K26" s="43"/>
      <c r="L26" s="43"/>
      <c r="M26" s="43"/>
      <c r="N26" s="43"/>
      <c r="O26" s="43"/>
      <c r="P26" s="43"/>
      <c r="Q26" s="43"/>
      <c r="R26" s="2"/>
    </row>
    <row r="27" spans="1:18" ht="27" customHeight="1">
      <c r="A27" s="15"/>
      <c r="B27" s="92" t="s">
        <v>15</v>
      </c>
      <c r="C27" s="17"/>
      <c r="D27" s="11"/>
      <c r="E27" s="433"/>
      <c r="F27" s="433"/>
      <c r="G27" s="433"/>
      <c r="H27" s="433"/>
      <c r="I27" s="433"/>
      <c r="J27" s="433"/>
      <c r="K27" s="433"/>
      <c r="L27" s="433"/>
      <c r="M27" s="433"/>
      <c r="N27" s="433"/>
      <c r="O27" s="433"/>
      <c r="P27" s="433"/>
      <c r="Q27" s="433"/>
      <c r="R27" s="17"/>
    </row>
    <row r="28" spans="1:18" ht="9.75" customHeight="1">
      <c r="A28" s="18"/>
      <c r="B28" s="19"/>
      <c r="C28" s="20"/>
      <c r="D28" s="19"/>
      <c r="E28" s="45"/>
      <c r="F28" s="45"/>
      <c r="G28" s="45"/>
      <c r="H28" s="45"/>
      <c r="I28" s="45"/>
      <c r="J28" s="45"/>
      <c r="K28" s="45"/>
      <c r="L28" s="45"/>
      <c r="M28" s="45"/>
      <c r="N28" s="45"/>
      <c r="O28" s="45"/>
      <c r="P28" s="45"/>
      <c r="Q28" s="45"/>
      <c r="R28" s="20"/>
    </row>
    <row r="29" spans="1:18" ht="9.75" customHeight="1">
      <c r="A29" s="15"/>
      <c r="B29" s="11"/>
      <c r="C29" s="17"/>
      <c r="D29" s="11"/>
      <c r="E29" s="46"/>
      <c r="F29" s="46"/>
      <c r="G29" s="46"/>
      <c r="H29" s="46"/>
      <c r="I29" s="46"/>
      <c r="J29" s="46"/>
      <c r="K29" s="46"/>
      <c r="L29" s="46"/>
      <c r="M29" s="46"/>
      <c r="N29" s="46"/>
      <c r="O29" s="46"/>
      <c r="P29" s="46"/>
      <c r="Q29" s="46"/>
      <c r="R29" s="17"/>
    </row>
    <row r="30" spans="1:18" ht="27" customHeight="1">
      <c r="A30" s="15"/>
      <c r="B30" s="16" t="s">
        <v>10</v>
      </c>
      <c r="C30" s="17"/>
      <c r="D30" s="11"/>
      <c r="E30" s="433"/>
      <c r="F30" s="433"/>
      <c r="G30" s="433"/>
      <c r="H30" s="433"/>
      <c r="I30" s="433"/>
      <c r="J30" s="433"/>
      <c r="K30" s="433"/>
      <c r="L30" s="433"/>
      <c r="M30" s="433"/>
      <c r="N30" s="433"/>
      <c r="O30" s="433"/>
      <c r="P30" s="433"/>
      <c r="Q30" s="433"/>
      <c r="R30" s="17"/>
    </row>
    <row r="31" spans="1:18" ht="9.75" customHeight="1">
      <c r="A31" s="18"/>
      <c r="B31" s="19"/>
      <c r="C31" s="20"/>
      <c r="D31" s="19"/>
      <c r="E31" s="19"/>
      <c r="F31" s="19"/>
      <c r="G31" s="19"/>
      <c r="H31" s="19"/>
      <c r="I31" s="19"/>
      <c r="J31" s="19"/>
      <c r="K31" s="19"/>
      <c r="L31" s="19"/>
      <c r="M31" s="19"/>
      <c r="N31" s="19"/>
      <c r="O31" s="19"/>
      <c r="P31" s="19"/>
      <c r="Q31" s="19"/>
      <c r="R31" s="20"/>
    </row>
  </sheetData>
  <sheetProtection selectLockedCells="1"/>
  <mergeCells count="22">
    <mergeCell ref="E30:Q30"/>
    <mergeCell ref="E18:G18"/>
    <mergeCell ref="M18:N18"/>
    <mergeCell ref="E27:Q27"/>
    <mergeCell ref="E24:Q24"/>
    <mergeCell ref="N21:P21"/>
    <mergeCell ref="E21:L21"/>
    <mergeCell ref="I18:K18"/>
    <mergeCell ref="P18:Q18"/>
    <mergeCell ref="B2:Q2"/>
    <mergeCell ref="B15:Q15"/>
    <mergeCell ref="B12:Q13"/>
    <mergeCell ref="K9:Q9"/>
    <mergeCell ref="I9:J9"/>
    <mergeCell ref="K6:Q6"/>
    <mergeCell ref="I6:J6"/>
    <mergeCell ref="I5:J5"/>
    <mergeCell ref="K5:Q5"/>
    <mergeCell ref="I8:J8"/>
    <mergeCell ref="K8:Q8"/>
    <mergeCell ref="I7:J7"/>
    <mergeCell ref="K7:Q7"/>
  </mergeCells>
  <phoneticPr fontId="3"/>
  <conditionalFormatting sqref="K9:Q9">
    <cfRule type="cellIs" dxfId="3" priority="6" operator="equal">
      <formula>0</formula>
    </cfRule>
  </conditionalFormatting>
  <conditionalFormatting sqref="K5:Q6 K8:Q8">
    <cfRule type="cellIs" dxfId="2" priority="2" operator="equal">
      <formula>0</formula>
    </cfRule>
  </conditionalFormatting>
  <conditionalFormatting sqref="K7:Q7">
    <cfRule type="cellIs" dxfId="1" priority="1" operator="equal">
      <formula>0</formula>
    </cfRule>
  </conditionalFormatting>
  <dataValidations count="3">
    <dataValidation type="list" allowBlank="1" showInputMessage="1" showErrorMessage="1" sqref="E21" xr:uid="{00000000-0002-0000-0700-000000000000}">
      <formula1>"普通,当座,その他"</formula1>
    </dataValidation>
    <dataValidation type="list" allowBlank="1" showInputMessage="1" showErrorMessage="1" sqref="I18:K18" xr:uid="{00000000-0002-0000-0700-000001000000}">
      <formula1>"銀行,信用金庫,信用組合"</formula1>
    </dataValidation>
    <dataValidation type="list" allowBlank="1" showInputMessage="1" showErrorMessage="1" sqref="P18:Q18" xr:uid="{00000000-0002-0000-0700-000002000000}">
      <formula1>"支店,出張所"</formula1>
    </dataValidation>
  </dataValidations>
  <pageMargins left="0.70866141732283472" right="0.70866141732283472" top="0.74803149606299213" bottom="0.74803149606299213" header="0.31496062992125984" footer="0.31496062992125984"/>
  <pageSetup paperSize="9" scale="89" orientation="portrait" r:id="rId1"/>
  <headerFooter alignWithMargins="0"/>
  <colBreaks count="1" manualBreakCount="1">
    <brk id="20" max="1048575" man="1"/>
  </colBreaks>
  <ignoredErrors>
    <ignoredError sqref="K8" formula="1"/>
  </ignoredError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N31"/>
  <sheetViews>
    <sheetView view="pageBreakPreview" zoomScaleNormal="100" zoomScaleSheetLayoutView="100" workbookViewId="0">
      <selection activeCell="F28" sqref="F28"/>
    </sheetView>
  </sheetViews>
  <sheetFormatPr defaultRowHeight="13.5"/>
  <cols>
    <col min="1" max="15" width="18.75" style="25" customWidth="1"/>
    <col min="16" max="16" width="22.875" style="25" bestFit="1" customWidth="1"/>
    <col min="17" max="18" width="25" style="25" bestFit="1" customWidth="1"/>
    <col min="19" max="19" width="26" style="25" bestFit="1" customWidth="1"/>
    <col min="20" max="20" width="20.75" style="25" bestFit="1" customWidth="1"/>
    <col min="21" max="21" width="22.25" style="25" bestFit="1" customWidth="1"/>
    <col min="22" max="22" width="27.875" style="25" bestFit="1" customWidth="1"/>
    <col min="23" max="23" width="26" style="25" bestFit="1" customWidth="1"/>
    <col min="24" max="24" width="20.75" style="25" bestFit="1" customWidth="1"/>
    <col min="25" max="25" width="22.25" style="25" bestFit="1" customWidth="1"/>
    <col min="26" max="26" width="27.875" style="25" bestFit="1" customWidth="1"/>
    <col min="27" max="256" width="9" style="25"/>
    <col min="257" max="266" width="7.5" style="25" customWidth="1"/>
    <col min="267" max="268" width="10.25" style="25" customWidth="1"/>
    <col min="269" max="269" width="21.5" style="25" customWidth="1"/>
    <col min="270" max="271" width="10.25" style="25" customWidth="1"/>
    <col min="272" max="512" width="9" style="25"/>
    <col min="513" max="522" width="7.5" style="25" customWidth="1"/>
    <col min="523" max="524" width="10.25" style="25" customWidth="1"/>
    <col min="525" max="525" width="21.5" style="25" customWidth="1"/>
    <col min="526" max="527" width="10.25" style="25" customWidth="1"/>
    <col min="528" max="768" width="9" style="25"/>
    <col min="769" max="778" width="7.5" style="25" customWidth="1"/>
    <col min="779" max="780" width="10.25" style="25" customWidth="1"/>
    <col min="781" max="781" width="21.5" style="25" customWidth="1"/>
    <col min="782" max="783" width="10.25" style="25" customWidth="1"/>
    <col min="784" max="1024" width="9" style="25"/>
    <col min="1025" max="1034" width="7.5" style="25" customWidth="1"/>
    <col min="1035" max="1036" width="10.25" style="25" customWidth="1"/>
    <col min="1037" max="1037" width="21.5" style="25" customWidth="1"/>
    <col min="1038" max="1039" width="10.25" style="25" customWidth="1"/>
    <col min="1040" max="1280" width="9" style="25"/>
    <col min="1281" max="1290" width="7.5" style="25" customWidth="1"/>
    <col min="1291" max="1292" width="10.25" style="25" customWidth="1"/>
    <col min="1293" max="1293" width="21.5" style="25" customWidth="1"/>
    <col min="1294" max="1295" width="10.25" style="25" customWidth="1"/>
    <col min="1296" max="1536" width="9" style="25"/>
    <col min="1537" max="1546" width="7.5" style="25" customWidth="1"/>
    <col min="1547" max="1548" width="10.25" style="25" customWidth="1"/>
    <col min="1549" max="1549" width="21.5" style="25" customWidth="1"/>
    <col min="1550" max="1551" width="10.25" style="25" customWidth="1"/>
    <col min="1552" max="1792" width="9" style="25"/>
    <col min="1793" max="1802" width="7.5" style="25" customWidth="1"/>
    <col min="1803" max="1804" width="10.25" style="25" customWidth="1"/>
    <col min="1805" max="1805" width="21.5" style="25" customWidth="1"/>
    <col min="1806" max="1807" width="10.25" style="25" customWidth="1"/>
    <col min="1808" max="2048" width="9" style="25"/>
    <col min="2049" max="2058" width="7.5" style="25" customWidth="1"/>
    <col min="2059" max="2060" width="10.25" style="25" customWidth="1"/>
    <col min="2061" max="2061" width="21.5" style="25" customWidth="1"/>
    <col min="2062" max="2063" width="10.25" style="25" customWidth="1"/>
    <col min="2064" max="2304" width="9" style="25"/>
    <col min="2305" max="2314" width="7.5" style="25" customWidth="1"/>
    <col min="2315" max="2316" width="10.25" style="25" customWidth="1"/>
    <col min="2317" max="2317" width="21.5" style="25" customWidth="1"/>
    <col min="2318" max="2319" width="10.25" style="25" customWidth="1"/>
    <col min="2320" max="2560" width="9" style="25"/>
    <col min="2561" max="2570" width="7.5" style="25" customWidth="1"/>
    <col min="2571" max="2572" width="10.25" style="25" customWidth="1"/>
    <col min="2573" max="2573" width="21.5" style="25" customWidth="1"/>
    <col min="2574" max="2575" width="10.25" style="25" customWidth="1"/>
    <col min="2576" max="2816" width="9" style="25"/>
    <col min="2817" max="2826" width="7.5" style="25" customWidth="1"/>
    <col min="2827" max="2828" width="10.25" style="25" customWidth="1"/>
    <col min="2829" max="2829" width="21.5" style="25" customWidth="1"/>
    <col min="2830" max="2831" width="10.25" style="25" customWidth="1"/>
    <col min="2832" max="3072" width="9" style="25"/>
    <col min="3073" max="3082" width="7.5" style="25" customWidth="1"/>
    <col min="3083" max="3084" width="10.25" style="25" customWidth="1"/>
    <col min="3085" max="3085" width="21.5" style="25" customWidth="1"/>
    <col min="3086" max="3087" width="10.25" style="25" customWidth="1"/>
    <col min="3088" max="3328" width="9" style="25"/>
    <col min="3329" max="3338" width="7.5" style="25" customWidth="1"/>
    <col min="3339" max="3340" width="10.25" style="25" customWidth="1"/>
    <col min="3341" max="3341" width="21.5" style="25" customWidth="1"/>
    <col min="3342" max="3343" width="10.25" style="25" customWidth="1"/>
    <col min="3344" max="3584" width="9" style="25"/>
    <col min="3585" max="3594" width="7.5" style="25" customWidth="1"/>
    <col min="3595" max="3596" width="10.25" style="25" customWidth="1"/>
    <col min="3597" max="3597" width="21.5" style="25" customWidth="1"/>
    <col min="3598" max="3599" width="10.25" style="25" customWidth="1"/>
    <col min="3600" max="3840" width="9" style="25"/>
    <col min="3841" max="3850" width="7.5" style="25" customWidth="1"/>
    <col min="3851" max="3852" width="10.25" style="25" customWidth="1"/>
    <col min="3853" max="3853" width="21.5" style="25" customWidth="1"/>
    <col min="3854" max="3855" width="10.25" style="25" customWidth="1"/>
    <col min="3856" max="4096" width="9" style="25"/>
    <col min="4097" max="4106" width="7.5" style="25" customWidth="1"/>
    <col min="4107" max="4108" width="10.25" style="25" customWidth="1"/>
    <col min="4109" max="4109" width="21.5" style="25" customWidth="1"/>
    <col min="4110" max="4111" width="10.25" style="25" customWidth="1"/>
    <col min="4112" max="4352" width="9" style="25"/>
    <col min="4353" max="4362" width="7.5" style="25" customWidth="1"/>
    <col min="4363" max="4364" width="10.25" style="25" customWidth="1"/>
    <col min="4365" max="4365" width="21.5" style="25" customWidth="1"/>
    <col min="4366" max="4367" width="10.25" style="25" customWidth="1"/>
    <col min="4368" max="4608" width="9" style="25"/>
    <col min="4609" max="4618" width="7.5" style="25" customWidth="1"/>
    <col min="4619" max="4620" width="10.25" style="25" customWidth="1"/>
    <col min="4621" max="4621" width="21.5" style="25" customWidth="1"/>
    <col min="4622" max="4623" width="10.25" style="25" customWidth="1"/>
    <col min="4624" max="4864" width="9" style="25"/>
    <col min="4865" max="4874" width="7.5" style="25" customWidth="1"/>
    <col min="4875" max="4876" width="10.25" style="25" customWidth="1"/>
    <col min="4877" max="4877" width="21.5" style="25" customWidth="1"/>
    <col min="4878" max="4879" width="10.25" style="25" customWidth="1"/>
    <col min="4880" max="5120" width="9" style="25"/>
    <col min="5121" max="5130" width="7.5" style="25" customWidth="1"/>
    <col min="5131" max="5132" width="10.25" style="25" customWidth="1"/>
    <col min="5133" max="5133" width="21.5" style="25" customWidth="1"/>
    <col min="5134" max="5135" width="10.25" style="25" customWidth="1"/>
    <col min="5136" max="5376" width="9" style="25"/>
    <col min="5377" max="5386" width="7.5" style="25" customWidth="1"/>
    <col min="5387" max="5388" width="10.25" style="25" customWidth="1"/>
    <col min="5389" max="5389" width="21.5" style="25" customWidth="1"/>
    <col min="5390" max="5391" width="10.25" style="25" customWidth="1"/>
    <col min="5392" max="5632" width="9" style="25"/>
    <col min="5633" max="5642" width="7.5" style="25" customWidth="1"/>
    <col min="5643" max="5644" width="10.25" style="25" customWidth="1"/>
    <col min="5645" max="5645" width="21.5" style="25" customWidth="1"/>
    <col min="5646" max="5647" width="10.25" style="25" customWidth="1"/>
    <col min="5648" max="5888" width="9" style="25"/>
    <col min="5889" max="5898" width="7.5" style="25" customWidth="1"/>
    <col min="5899" max="5900" width="10.25" style="25" customWidth="1"/>
    <col min="5901" max="5901" width="21.5" style="25" customWidth="1"/>
    <col min="5902" max="5903" width="10.25" style="25" customWidth="1"/>
    <col min="5904" max="6144" width="9" style="25"/>
    <col min="6145" max="6154" width="7.5" style="25" customWidth="1"/>
    <col min="6155" max="6156" width="10.25" style="25" customWidth="1"/>
    <col min="6157" max="6157" width="21.5" style="25" customWidth="1"/>
    <col min="6158" max="6159" width="10.25" style="25" customWidth="1"/>
    <col min="6160" max="6400" width="9" style="25"/>
    <col min="6401" max="6410" width="7.5" style="25" customWidth="1"/>
    <col min="6411" max="6412" width="10.25" style="25" customWidth="1"/>
    <col min="6413" max="6413" width="21.5" style="25" customWidth="1"/>
    <col min="6414" max="6415" width="10.25" style="25" customWidth="1"/>
    <col min="6416" max="6656" width="9" style="25"/>
    <col min="6657" max="6666" width="7.5" style="25" customWidth="1"/>
    <col min="6667" max="6668" width="10.25" style="25" customWidth="1"/>
    <col min="6669" max="6669" width="21.5" style="25" customWidth="1"/>
    <col min="6670" max="6671" width="10.25" style="25" customWidth="1"/>
    <col min="6672" max="6912" width="9" style="25"/>
    <col min="6913" max="6922" width="7.5" style="25" customWidth="1"/>
    <col min="6923" max="6924" width="10.25" style="25" customWidth="1"/>
    <col min="6925" max="6925" width="21.5" style="25" customWidth="1"/>
    <col min="6926" max="6927" width="10.25" style="25" customWidth="1"/>
    <col min="6928" max="7168" width="9" style="25"/>
    <col min="7169" max="7178" width="7.5" style="25" customWidth="1"/>
    <col min="7179" max="7180" width="10.25" style="25" customWidth="1"/>
    <col min="7181" max="7181" width="21.5" style="25" customWidth="1"/>
    <col min="7182" max="7183" width="10.25" style="25" customWidth="1"/>
    <col min="7184" max="7424" width="9" style="25"/>
    <col min="7425" max="7434" width="7.5" style="25" customWidth="1"/>
    <col min="7435" max="7436" width="10.25" style="25" customWidth="1"/>
    <col min="7437" max="7437" width="21.5" style="25" customWidth="1"/>
    <col min="7438" max="7439" width="10.25" style="25" customWidth="1"/>
    <col min="7440" max="7680" width="9" style="25"/>
    <col min="7681" max="7690" width="7.5" style="25" customWidth="1"/>
    <col min="7691" max="7692" width="10.25" style="25" customWidth="1"/>
    <col min="7693" max="7693" width="21.5" style="25" customWidth="1"/>
    <col min="7694" max="7695" width="10.25" style="25" customWidth="1"/>
    <col min="7696" max="7936" width="9" style="25"/>
    <col min="7937" max="7946" width="7.5" style="25" customWidth="1"/>
    <col min="7947" max="7948" width="10.25" style="25" customWidth="1"/>
    <col min="7949" max="7949" width="21.5" style="25" customWidth="1"/>
    <col min="7950" max="7951" width="10.25" style="25" customWidth="1"/>
    <col min="7952" max="8192" width="9" style="25"/>
    <col min="8193" max="8202" width="7.5" style="25" customWidth="1"/>
    <col min="8203" max="8204" width="10.25" style="25" customWidth="1"/>
    <col min="8205" max="8205" width="21.5" style="25" customWidth="1"/>
    <col min="8206" max="8207" width="10.25" style="25" customWidth="1"/>
    <col min="8208" max="8448" width="9" style="25"/>
    <col min="8449" max="8458" width="7.5" style="25" customWidth="1"/>
    <col min="8459" max="8460" width="10.25" style="25" customWidth="1"/>
    <col min="8461" max="8461" width="21.5" style="25" customWidth="1"/>
    <col min="8462" max="8463" width="10.25" style="25" customWidth="1"/>
    <col min="8464" max="8704" width="9" style="25"/>
    <col min="8705" max="8714" width="7.5" style="25" customWidth="1"/>
    <col min="8715" max="8716" width="10.25" style="25" customWidth="1"/>
    <col min="8717" max="8717" width="21.5" style="25" customWidth="1"/>
    <col min="8718" max="8719" width="10.25" style="25" customWidth="1"/>
    <col min="8720" max="8960" width="9" style="25"/>
    <col min="8961" max="8970" width="7.5" style="25" customWidth="1"/>
    <col min="8971" max="8972" width="10.25" style="25" customWidth="1"/>
    <col min="8973" max="8973" width="21.5" style="25" customWidth="1"/>
    <col min="8974" max="8975" width="10.25" style="25" customWidth="1"/>
    <col min="8976" max="9216" width="9" style="25"/>
    <col min="9217" max="9226" width="7.5" style="25" customWidth="1"/>
    <col min="9227" max="9228" width="10.25" style="25" customWidth="1"/>
    <col min="9229" max="9229" width="21.5" style="25" customWidth="1"/>
    <col min="9230" max="9231" width="10.25" style="25" customWidth="1"/>
    <col min="9232" max="9472" width="9" style="25"/>
    <col min="9473" max="9482" width="7.5" style="25" customWidth="1"/>
    <col min="9483" max="9484" width="10.25" style="25" customWidth="1"/>
    <col min="9485" max="9485" width="21.5" style="25" customWidth="1"/>
    <col min="9486" max="9487" width="10.25" style="25" customWidth="1"/>
    <col min="9488" max="9728" width="9" style="25"/>
    <col min="9729" max="9738" width="7.5" style="25" customWidth="1"/>
    <col min="9739" max="9740" width="10.25" style="25" customWidth="1"/>
    <col min="9741" max="9741" width="21.5" style="25" customWidth="1"/>
    <col min="9742" max="9743" width="10.25" style="25" customWidth="1"/>
    <col min="9744" max="9984" width="9" style="25"/>
    <col min="9985" max="9994" width="7.5" style="25" customWidth="1"/>
    <col min="9995" max="9996" width="10.25" style="25" customWidth="1"/>
    <col min="9997" max="9997" width="21.5" style="25" customWidth="1"/>
    <col min="9998" max="9999" width="10.25" style="25" customWidth="1"/>
    <col min="10000" max="10240" width="9" style="25"/>
    <col min="10241" max="10250" width="7.5" style="25" customWidth="1"/>
    <col min="10251" max="10252" width="10.25" style="25" customWidth="1"/>
    <col min="10253" max="10253" width="21.5" style="25" customWidth="1"/>
    <col min="10254" max="10255" width="10.25" style="25" customWidth="1"/>
    <col min="10256" max="10496" width="9" style="25"/>
    <col min="10497" max="10506" width="7.5" style="25" customWidth="1"/>
    <col min="10507" max="10508" width="10.25" style="25" customWidth="1"/>
    <col min="10509" max="10509" width="21.5" style="25" customWidth="1"/>
    <col min="10510" max="10511" width="10.25" style="25" customWidth="1"/>
    <col min="10512" max="10752" width="9" style="25"/>
    <col min="10753" max="10762" width="7.5" style="25" customWidth="1"/>
    <col min="10763" max="10764" width="10.25" style="25" customWidth="1"/>
    <col min="10765" max="10765" width="21.5" style="25" customWidth="1"/>
    <col min="10766" max="10767" width="10.25" style="25" customWidth="1"/>
    <col min="10768" max="11008" width="9" style="25"/>
    <col min="11009" max="11018" width="7.5" style="25" customWidth="1"/>
    <col min="11019" max="11020" width="10.25" style="25" customWidth="1"/>
    <col min="11021" max="11021" width="21.5" style="25" customWidth="1"/>
    <col min="11022" max="11023" width="10.25" style="25" customWidth="1"/>
    <col min="11024" max="11264" width="9" style="25"/>
    <col min="11265" max="11274" width="7.5" style="25" customWidth="1"/>
    <col min="11275" max="11276" width="10.25" style="25" customWidth="1"/>
    <col min="11277" max="11277" width="21.5" style="25" customWidth="1"/>
    <col min="11278" max="11279" width="10.25" style="25" customWidth="1"/>
    <col min="11280" max="11520" width="9" style="25"/>
    <col min="11521" max="11530" width="7.5" style="25" customWidth="1"/>
    <col min="11531" max="11532" width="10.25" style="25" customWidth="1"/>
    <col min="11533" max="11533" width="21.5" style="25" customWidth="1"/>
    <col min="11534" max="11535" width="10.25" style="25" customWidth="1"/>
    <col min="11536" max="11776" width="9" style="25"/>
    <col min="11777" max="11786" width="7.5" style="25" customWidth="1"/>
    <col min="11787" max="11788" width="10.25" style="25" customWidth="1"/>
    <col min="11789" max="11789" width="21.5" style="25" customWidth="1"/>
    <col min="11790" max="11791" width="10.25" style="25" customWidth="1"/>
    <col min="11792" max="12032" width="9" style="25"/>
    <col min="12033" max="12042" width="7.5" style="25" customWidth="1"/>
    <col min="12043" max="12044" width="10.25" style="25" customWidth="1"/>
    <col min="12045" max="12045" width="21.5" style="25" customWidth="1"/>
    <col min="12046" max="12047" width="10.25" style="25" customWidth="1"/>
    <col min="12048" max="12288" width="9" style="25"/>
    <col min="12289" max="12298" width="7.5" style="25" customWidth="1"/>
    <col min="12299" max="12300" width="10.25" style="25" customWidth="1"/>
    <col min="12301" max="12301" width="21.5" style="25" customWidth="1"/>
    <col min="12302" max="12303" width="10.25" style="25" customWidth="1"/>
    <col min="12304" max="12544" width="9" style="25"/>
    <col min="12545" max="12554" width="7.5" style="25" customWidth="1"/>
    <col min="12555" max="12556" width="10.25" style="25" customWidth="1"/>
    <col min="12557" max="12557" width="21.5" style="25" customWidth="1"/>
    <col min="12558" max="12559" width="10.25" style="25" customWidth="1"/>
    <col min="12560" max="12800" width="9" style="25"/>
    <col min="12801" max="12810" width="7.5" style="25" customWidth="1"/>
    <col min="12811" max="12812" width="10.25" style="25" customWidth="1"/>
    <col min="12813" max="12813" width="21.5" style="25" customWidth="1"/>
    <col min="12814" max="12815" width="10.25" style="25" customWidth="1"/>
    <col min="12816" max="13056" width="9" style="25"/>
    <col min="13057" max="13066" width="7.5" style="25" customWidth="1"/>
    <col min="13067" max="13068" width="10.25" style="25" customWidth="1"/>
    <col min="13069" max="13069" width="21.5" style="25" customWidth="1"/>
    <col min="13070" max="13071" width="10.25" style="25" customWidth="1"/>
    <col min="13072" max="13312" width="9" style="25"/>
    <col min="13313" max="13322" width="7.5" style="25" customWidth="1"/>
    <col min="13323" max="13324" width="10.25" style="25" customWidth="1"/>
    <col min="13325" max="13325" width="21.5" style="25" customWidth="1"/>
    <col min="13326" max="13327" width="10.25" style="25" customWidth="1"/>
    <col min="13328" max="13568" width="9" style="25"/>
    <col min="13569" max="13578" width="7.5" style="25" customWidth="1"/>
    <col min="13579" max="13580" width="10.25" style="25" customWidth="1"/>
    <col min="13581" max="13581" width="21.5" style="25" customWidth="1"/>
    <col min="13582" max="13583" width="10.25" style="25" customWidth="1"/>
    <col min="13584" max="13824" width="9" style="25"/>
    <col min="13825" max="13834" width="7.5" style="25" customWidth="1"/>
    <col min="13835" max="13836" width="10.25" style="25" customWidth="1"/>
    <col min="13837" max="13837" width="21.5" style="25" customWidth="1"/>
    <col min="13838" max="13839" width="10.25" style="25" customWidth="1"/>
    <col min="13840" max="14080" width="9" style="25"/>
    <col min="14081" max="14090" width="7.5" style="25" customWidth="1"/>
    <col min="14091" max="14092" width="10.25" style="25" customWidth="1"/>
    <col min="14093" max="14093" width="21.5" style="25" customWidth="1"/>
    <col min="14094" max="14095" width="10.25" style="25" customWidth="1"/>
    <col min="14096" max="14336" width="9" style="25"/>
    <col min="14337" max="14346" width="7.5" style="25" customWidth="1"/>
    <col min="14347" max="14348" width="10.25" style="25" customWidth="1"/>
    <col min="14349" max="14349" width="21.5" style="25" customWidth="1"/>
    <col min="14350" max="14351" width="10.25" style="25" customWidth="1"/>
    <col min="14352" max="14592" width="9" style="25"/>
    <col min="14593" max="14602" width="7.5" style="25" customWidth="1"/>
    <col min="14603" max="14604" width="10.25" style="25" customWidth="1"/>
    <col min="14605" max="14605" width="21.5" style="25" customWidth="1"/>
    <col min="14606" max="14607" width="10.25" style="25" customWidth="1"/>
    <col min="14608" max="14848" width="9" style="25"/>
    <col min="14849" max="14858" width="7.5" style="25" customWidth="1"/>
    <col min="14859" max="14860" width="10.25" style="25" customWidth="1"/>
    <col min="14861" max="14861" width="21.5" style="25" customWidth="1"/>
    <col min="14862" max="14863" width="10.25" style="25" customWidth="1"/>
    <col min="14864" max="15104" width="9" style="25"/>
    <col min="15105" max="15114" width="7.5" style="25" customWidth="1"/>
    <col min="15115" max="15116" width="10.25" style="25" customWidth="1"/>
    <col min="15117" max="15117" width="21.5" style="25" customWidth="1"/>
    <col min="15118" max="15119" width="10.25" style="25" customWidth="1"/>
    <col min="15120" max="15360" width="9" style="25"/>
    <col min="15361" max="15370" width="7.5" style="25" customWidth="1"/>
    <col min="15371" max="15372" width="10.25" style="25" customWidth="1"/>
    <col min="15373" max="15373" width="21.5" style="25" customWidth="1"/>
    <col min="15374" max="15375" width="10.25" style="25" customWidth="1"/>
    <col min="15376" max="15616" width="9" style="25"/>
    <col min="15617" max="15626" width="7.5" style="25" customWidth="1"/>
    <col min="15627" max="15628" width="10.25" style="25" customWidth="1"/>
    <col min="15629" max="15629" width="21.5" style="25" customWidth="1"/>
    <col min="15630" max="15631" width="10.25" style="25" customWidth="1"/>
    <col min="15632" max="15872" width="9" style="25"/>
    <col min="15873" max="15882" width="7.5" style="25" customWidth="1"/>
    <col min="15883" max="15884" width="10.25" style="25" customWidth="1"/>
    <col min="15885" max="15885" width="21.5" style="25" customWidth="1"/>
    <col min="15886" max="15887" width="10.25" style="25" customWidth="1"/>
    <col min="15888" max="16128" width="9" style="25"/>
    <col min="16129" max="16138" width="7.5" style="25" customWidth="1"/>
    <col min="16139" max="16140" width="10.25" style="25" customWidth="1"/>
    <col min="16141" max="16141" width="21.5" style="25" customWidth="1"/>
    <col min="16142" max="16143" width="10.25" style="25" customWidth="1"/>
    <col min="16144" max="16384" width="9" style="25"/>
  </cols>
  <sheetData>
    <row r="1" spans="1:14">
      <c r="A1" s="25" t="s">
        <v>62</v>
      </c>
    </row>
    <row r="2" spans="1:14" ht="21.75" customHeight="1" thickBot="1">
      <c r="A2" s="235" t="s">
        <v>104</v>
      </c>
      <c r="B2" s="236" t="s">
        <v>63</v>
      </c>
      <c r="C2" s="236" t="s">
        <v>65</v>
      </c>
      <c r="D2" s="235" t="s">
        <v>78</v>
      </c>
      <c r="E2" s="235" t="s">
        <v>79</v>
      </c>
      <c r="F2" s="236" t="s">
        <v>64</v>
      </c>
      <c r="G2" s="236" t="s">
        <v>66</v>
      </c>
      <c r="H2" s="236" t="s">
        <v>67</v>
      </c>
      <c r="I2" s="236" t="s">
        <v>68</v>
      </c>
      <c r="J2" s="235" t="s">
        <v>130</v>
      </c>
      <c r="K2" s="237"/>
    </row>
    <row r="3" spans="1:14" ht="21.75" customHeight="1" thickTop="1">
      <c r="A3" s="238">
        <f>基本情報シート!$C$4</f>
        <v>0</v>
      </c>
      <c r="B3" s="238">
        <f>基本情報シート!C5</f>
        <v>0</v>
      </c>
      <c r="C3" s="239">
        <f>基本情報シート!D7</f>
        <v>0</v>
      </c>
      <c r="D3" s="238">
        <f>基本情報シート!C8</f>
        <v>0</v>
      </c>
      <c r="E3" s="238">
        <f>基本情報シート!C9</f>
        <v>0</v>
      </c>
      <c r="F3" s="238">
        <f>基本情報シート!C6</f>
        <v>0</v>
      </c>
      <c r="G3" s="238">
        <f>基本情報シート!C10</f>
        <v>0</v>
      </c>
      <c r="H3" s="238">
        <f>基本情報シート!C11</f>
        <v>0</v>
      </c>
      <c r="I3" s="238">
        <f>基本情報シート!C12</f>
        <v>0</v>
      </c>
      <c r="J3" s="239">
        <f>基本情報シート!D13</f>
        <v>0</v>
      </c>
      <c r="K3" s="237"/>
    </row>
    <row r="4" spans="1:14">
      <c r="A4" s="237"/>
      <c r="B4" s="237"/>
      <c r="C4" s="237"/>
      <c r="D4" s="237"/>
      <c r="E4" s="237"/>
      <c r="F4" s="237"/>
      <c r="G4" s="237"/>
      <c r="H4" s="237"/>
      <c r="I4" s="237"/>
      <c r="J4" s="237"/>
      <c r="K4" s="237"/>
      <c r="L4" s="237"/>
    </row>
    <row r="5" spans="1:14" ht="21.75" customHeight="1">
      <c r="A5" s="240" t="s">
        <v>69</v>
      </c>
      <c r="B5" s="240" t="s">
        <v>56</v>
      </c>
      <c r="C5" s="241" t="s">
        <v>159</v>
      </c>
      <c r="D5" s="242" t="s">
        <v>189</v>
      </c>
      <c r="E5" s="242" t="s">
        <v>190</v>
      </c>
      <c r="F5" s="242" t="s">
        <v>191</v>
      </c>
      <c r="G5" s="242" t="s">
        <v>192</v>
      </c>
      <c r="H5" s="241" t="s">
        <v>160</v>
      </c>
      <c r="I5" s="241" t="s">
        <v>188</v>
      </c>
      <c r="J5" s="241" t="s">
        <v>71</v>
      </c>
      <c r="K5" s="243" t="s">
        <v>80</v>
      </c>
      <c r="L5" s="243" t="s">
        <v>106</v>
      </c>
    </row>
    <row r="6" spans="1:14" ht="21.75" customHeight="1">
      <c r="A6" s="244">
        <f>別紙１!B11</f>
        <v>0</v>
      </c>
      <c r="B6" s="244">
        <f>別紙１!D11</f>
        <v>0</v>
      </c>
      <c r="C6" s="244">
        <f>別紙１!E11</f>
        <v>0</v>
      </c>
      <c r="D6" s="244">
        <f>SUMIF(別紙２!$K:$K,'大阪府作業用（入力不要）'!D7,別紙２!$G:$G)</f>
        <v>0</v>
      </c>
      <c r="E6" s="244">
        <f>SUMIF(別紙２!$K:$K,'大阪府作業用（入力不要）'!E7,別紙２!$G:$G)</f>
        <v>0</v>
      </c>
      <c r="F6" s="244">
        <f>SUMIF(別紙２!$K:$K,'大阪府作業用（入力不要）'!F7,別紙２!$G:$G)</f>
        <v>0</v>
      </c>
      <c r="G6" s="244">
        <f>SUMIF(別紙２!$K:$K,'大阪府作業用（入力不要）'!G7,別紙２!$G:$G)</f>
        <v>0</v>
      </c>
      <c r="H6" s="244">
        <f>別紙１!G11</f>
        <v>0</v>
      </c>
      <c r="I6" s="244">
        <f>別紙１!H11</f>
        <v>0</v>
      </c>
      <c r="J6" s="244">
        <f>別紙１!J11</f>
        <v>0</v>
      </c>
      <c r="K6" s="238" t="str">
        <f>基本情報シート!C3&amp;基本情報シート!D3&amp;基本情報シート!E3&amp;基本情報シート!F3&amp;基本情報シート!G3&amp;基本情報シート!H3&amp;基本情報シート!I3</f>
        <v>令和7年月日</v>
      </c>
      <c r="L6" s="238" t="str">
        <f>基本情報シート!C15&amp;基本情報シート!D15&amp;基本情報シート!E15&amp;基本情報シート!F15&amp;基本情報シート!G15&amp;基本情報シート!H15&amp;基本情報シート!I15</f>
        <v>令和年月日</v>
      </c>
    </row>
    <row r="7" spans="1:14">
      <c r="A7" s="170"/>
      <c r="B7" s="170"/>
      <c r="C7" s="170"/>
      <c r="D7" s="222">
        <v>1</v>
      </c>
      <c r="E7" s="222">
        <v>2</v>
      </c>
      <c r="F7" s="222">
        <v>3</v>
      </c>
      <c r="G7" s="222">
        <v>4</v>
      </c>
      <c r="H7" s="170"/>
      <c r="I7" s="170"/>
      <c r="J7" s="170"/>
      <c r="K7" s="170"/>
      <c r="L7" s="170"/>
      <c r="M7" s="170"/>
      <c r="N7" s="170"/>
    </row>
    <row r="14" spans="1:14">
      <c r="A14" s="150"/>
      <c r="B14" s="150"/>
      <c r="C14" s="150"/>
      <c r="D14" s="150"/>
      <c r="E14" s="150"/>
      <c r="F14" s="150"/>
      <c r="N14" s="151"/>
    </row>
    <row r="24" spans="1:4">
      <c r="A24" s="255" t="s">
        <v>202</v>
      </c>
      <c r="D24" s="25" t="str" cm="1">
        <f t="array" ref="D24">_xlfn.SWITCH(別紙１!$A$11,"①医療機関浸水対策事業（浸水想定区域内）","300000",,"②医療機関浸水対策事業（浸水想定区域外）","600000")</f>
        <v>300000</v>
      </c>
    </row>
    <row r="25" spans="1:4" ht="14.25">
      <c r="A25" s="254" t="str" cm="1">
        <f t="array" ref="A25">_xlfn.IFS(D24="300000","1",D24="600000","0.5")</f>
        <v>1</v>
      </c>
      <c r="B25" s="25">
        <f>VALUE(A25)</f>
        <v>1</v>
      </c>
    </row>
    <row r="26" spans="1:4">
      <c r="A26" s="259"/>
      <c r="B26" s="257">
        <v>0.5</v>
      </c>
      <c r="C26" s="258" t="s">
        <v>204</v>
      </c>
    </row>
    <row r="27" spans="1:4">
      <c r="A27" s="260"/>
      <c r="B27" s="257">
        <v>1</v>
      </c>
      <c r="C27" s="257" t="s">
        <v>203</v>
      </c>
    </row>
    <row r="28" spans="1:4">
      <c r="B28" s="256"/>
    </row>
    <row r="29" spans="1:4">
      <c r="B29" s="256"/>
    </row>
    <row r="30" spans="1:4">
      <c r="A30" s="260" t="str">
        <f>VLOOKUP(B25,B26:C27,2,FALSE)</f>
        <v xml:space="preserve"> 10/10</v>
      </c>
      <c r="C30" s="262">
        <f>VALUE($A$25)</f>
        <v>1</v>
      </c>
    </row>
    <row r="31" spans="1:4">
      <c r="A31" s="262">
        <v>0.5</v>
      </c>
      <c r="B31" s="25">
        <v>0.5</v>
      </c>
    </row>
  </sheetData>
  <phoneticPr fontId="3"/>
  <conditionalFormatting sqref="A25">
    <cfRule type="cellIs" dxfId="0" priority="1" operator="equal">
      <formula>0</formula>
    </cfRule>
  </conditionalFormatting>
  <pageMargins left="0.25" right="0.25" top="0.75" bottom="0.75" header="0.3" footer="0.3"/>
  <pageSetup paperSize="9" scale="33"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基本情報シート</vt:lpstr>
      <vt:lpstr>様式第１号</vt:lpstr>
      <vt:lpstr>別紙１</vt:lpstr>
      <vt:lpstr>別紙２</vt:lpstr>
      <vt:lpstr>別紙３（入力不要）</vt:lpstr>
      <vt:lpstr>様式第１号の２</vt:lpstr>
      <vt:lpstr>様式第１号の３</vt:lpstr>
      <vt:lpstr>口座</vt:lpstr>
      <vt:lpstr>大阪府作業用（入力不要）</vt:lpstr>
      <vt:lpstr>基本情報シート!Print_Area</vt:lpstr>
      <vt:lpstr>口座!Print_Area</vt:lpstr>
      <vt:lpstr>'大阪府作業用（入力不要）'!Print_Area</vt:lpstr>
      <vt:lpstr>別紙１!Print_Area</vt:lpstr>
      <vt:lpstr>別紙２!Print_Area</vt:lpstr>
      <vt:lpstr>'別紙３（入力不要）'!Print_Area</vt:lpstr>
      <vt:lpstr>様式第１号!Print_Area</vt:lpstr>
      <vt:lpstr>様式第１号の２!Print_Area</vt:lpstr>
      <vt:lpstr>様式第１号の３!Print_Area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池上　善彦</dc:creator>
  <cp:lastModifiedBy>東　秀憲</cp:lastModifiedBy>
  <dcterms:created xsi:type="dcterms:W3CDTF">2024-05-24T05:01:15Z</dcterms:created>
  <dcterms:modified xsi:type="dcterms:W3CDTF">2025-05-15T04:47:52Z</dcterms:modified>
</cp:coreProperties>
</file>